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48-1" sheetId="1" r:id="rId1"/>
    <sheet name="44 (2)" sheetId="2" state="hidden" r:id="rId2"/>
  </sheets>
  <definedNames/>
  <calcPr fullCalcOnLoad="1"/>
</workbook>
</file>

<file path=xl/sharedStrings.xml><?xml version="1.0" encoding="utf-8"?>
<sst xmlns="http://schemas.openxmlformats.org/spreadsheetml/2006/main" count="332" uniqueCount="61">
  <si>
    <t>(単位:事業所・人)</t>
  </si>
  <si>
    <t>総　　数</t>
  </si>
  <si>
    <t>伊　香　立</t>
  </si>
  <si>
    <t>真　　野</t>
  </si>
  <si>
    <t>真　野　北</t>
  </si>
  <si>
    <t>堅　　田</t>
  </si>
  <si>
    <t>仰　　木</t>
  </si>
  <si>
    <t>仰木の里</t>
  </si>
  <si>
    <t>仰木の里東</t>
  </si>
  <si>
    <t>雄　　琴</t>
  </si>
  <si>
    <t>日　吉　台</t>
  </si>
  <si>
    <t>坂　　本</t>
  </si>
  <si>
    <t>下　阪　本</t>
  </si>
  <si>
    <t>唐　　崎</t>
  </si>
  <si>
    <t>滋　　賀</t>
  </si>
  <si>
    <t>山中比叡平</t>
  </si>
  <si>
    <t>藤　　尾</t>
  </si>
  <si>
    <t>長　　等</t>
  </si>
  <si>
    <t>逢　　坂</t>
  </si>
  <si>
    <t>中　　央</t>
  </si>
  <si>
    <t>平　　野</t>
  </si>
  <si>
    <t>膳　　所</t>
  </si>
  <si>
    <t>富　士　見</t>
  </si>
  <si>
    <t>晴　　嵐</t>
  </si>
  <si>
    <t>石　　山</t>
  </si>
  <si>
    <t>南　　郷</t>
  </si>
  <si>
    <t>大　　石</t>
  </si>
  <si>
    <t>田　　上</t>
  </si>
  <si>
    <t>上　田　上</t>
  </si>
  <si>
    <t>青　　山</t>
  </si>
  <si>
    <t>瀬　　田</t>
  </si>
  <si>
    <t>瀬　田　南　</t>
  </si>
  <si>
    <t>瀬　田　東　</t>
  </si>
  <si>
    <t>瀬　田　北</t>
  </si>
  <si>
    <t>事業所数</t>
  </si>
  <si>
    <t>従業者数</t>
  </si>
  <si>
    <t>区　　　　　　　　分</t>
  </si>
  <si>
    <t>資料：平成19年商業統計調査</t>
  </si>
  <si>
    <t>卸  売  業</t>
  </si>
  <si>
    <t>総       数</t>
  </si>
  <si>
    <t>小  売  業</t>
  </si>
  <si>
    <t>各種商品卸売業</t>
  </si>
  <si>
    <t>繊維・衣服等卸売業</t>
  </si>
  <si>
    <t>各種商品小売業</t>
  </si>
  <si>
    <t>建築材料、鉱物・金属材料等卸売業</t>
  </si>
  <si>
    <t>飲食料品卸売業</t>
  </si>
  <si>
    <t>機械器具卸売業</t>
  </si>
  <si>
    <t>その他の卸売業</t>
  </si>
  <si>
    <t>織物・衣服・身の回り品小売業</t>
  </si>
  <si>
    <t>飲食料品小売業</t>
  </si>
  <si>
    <t>自動車・自転車小売業</t>
  </si>
  <si>
    <t>家具・じゅう器・機械器具小売業</t>
  </si>
  <si>
    <t>その他の小売業</t>
  </si>
  <si>
    <t>小　　松</t>
  </si>
  <si>
    <t>木　　戸</t>
  </si>
  <si>
    <t>和　　邇</t>
  </si>
  <si>
    <t>小　　野</t>
  </si>
  <si>
    <t>　　川</t>
  </si>
  <si>
    <t>44　　統計区別商業事業所数・従業者数</t>
  </si>
  <si>
    <t>44　　統計区別商業事業所数・従業者数(続)</t>
  </si>
  <si>
    <t>48　　業種（産業小分類）別・統計区別商業事業所数・従業者数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</si>
</sst>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_ "/>
    <numFmt numFmtId="187" formatCode="#,##0_);[Red]\(#,##0\)"/>
    <numFmt numFmtId="188" formatCode="#,##0;0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5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8"/>
      <color indexed="8"/>
      <name val="HGPｺﾞｼｯｸE"/>
      <family val="3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4"/>
      <name val="HGPｺﾞｼｯｸE"/>
      <family val="3"/>
    </font>
    <font>
      <sz val="8"/>
      <name val="ＭＳ Ｐ明朝"/>
      <family val="1"/>
    </font>
    <font>
      <sz val="7"/>
      <name val="ＭＳ Ｐ明朝"/>
      <family val="1"/>
    </font>
    <font>
      <sz val="7"/>
      <color indexed="8"/>
      <name val="ＭＳ Ｐ明朝"/>
      <family val="1"/>
    </font>
    <font>
      <sz val="14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7" fontId="5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87" fontId="16" fillId="0" borderId="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87" fontId="9" fillId="0" borderId="0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7" fontId="10" fillId="0" borderId="11" xfId="0" applyNumberFormat="1" applyFont="1" applyFill="1" applyBorder="1" applyAlignment="1" quotePrefix="1">
      <alignment horizontal="center" vertical="center"/>
    </xf>
    <xf numFmtId="187" fontId="10" fillId="0" borderId="12" xfId="0" applyNumberFormat="1" applyFont="1" applyFill="1" applyBorder="1" applyAlignment="1" quotePrefix="1">
      <alignment horizontal="center" vertical="center"/>
    </xf>
    <xf numFmtId="187" fontId="10" fillId="0" borderId="13" xfId="0" applyNumberFormat="1" applyFont="1" applyFill="1" applyBorder="1" applyAlignment="1" quotePrefix="1">
      <alignment horizontal="center" vertical="center" wrapText="1"/>
    </xf>
    <xf numFmtId="187" fontId="10" fillId="0" borderId="14" xfId="0" applyNumberFormat="1" applyFont="1" applyFill="1" applyBorder="1" applyAlignment="1" quotePrefix="1">
      <alignment horizontal="center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87" fontId="6" fillId="0" borderId="0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 quotePrefix="1">
      <alignment horizontal="right" vertical="center"/>
    </xf>
    <xf numFmtId="41" fontId="8" fillId="0" borderId="15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41" fontId="8" fillId="0" borderId="10" xfId="0" applyNumberFormat="1" applyFont="1" applyFill="1" applyBorder="1" applyAlignment="1">
      <alignment vertical="center"/>
    </xf>
    <xf numFmtId="187" fontId="7" fillId="0" borderId="15" xfId="0" applyNumberFormat="1" applyFont="1" applyFill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187" fontId="10" fillId="0" borderId="13" xfId="0" applyNumberFormat="1" applyFont="1" applyFill="1" applyBorder="1" applyAlignment="1" quotePrefix="1">
      <alignment horizontal="center" vertical="center"/>
    </xf>
    <xf numFmtId="41" fontId="8" fillId="0" borderId="17" xfId="0" applyNumberFormat="1" applyFont="1" applyFill="1" applyBorder="1" applyAlignment="1">
      <alignment vertical="center"/>
    </xf>
    <xf numFmtId="41" fontId="8" fillId="0" borderId="14" xfId="0" applyNumberFormat="1" applyFont="1" applyFill="1" applyBorder="1" applyAlignment="1">
      <alignment vertical="center"/>
    </xf>
    <xf numFmtId="41" fontId="8" fillId="0" borderId="18" xfId="0" applyNumberFormat="1" applyFont="1" applyFill="1" applyBorder="1" applyAlignment="1">
      <alignment vertical="center"/>
    </xf>
    <xf numFmtId="187" fontId="9" fillId="0" borderId="1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187" fontId="17" fillId="0" borderId="11" xfId="0" applyNumberFormat="1" applyFont="1" applyFill="1" applyBorder="1" applyAlignment="1" quotePrefix="1">
      <alignment horizontal="center" vertical="center" wrapText="1"/>
    </xf>
    <xf numFmtId="187" fontId="17" fillId="0" borderId="13" xfId="0" applyNumberFormat="1" applyFont="1" applyFill="1" applyBorder="1" applyAlignment="1" quotePrefix="1">
      <alignment horizontal="center" vertical="center" wrapText="1"/>
    </xf>
    <xf numFmtId="187" fontId="7" fillId="0" borderId="10" xfId="0" applyNumberFormat="1" applyFont="1" applyFill="1" applyBorder="1" applyAlignment="1">
      <alignment horizontal="right" vertical="center"/>
    </xf>
    <xf numFmtId="187" fontId="6" fillId="0" borderId="20" xfId="0" applyNumberFormat="1" applyFont="1" applyFill="1" applyBorder="1" applyAlignment="1">
      <alignment vertical="center"/>
    </xf>
    <xf numFmtId="187" fontId="17" fillId="0" borderId="21" xfId="0" applyNumberFormat="1" applyFont="1" applyFill="1" applyBorder="1" applyAlignment="1" quotePrefix="1">
      <alignment horizontal="center" vertical="center" wrapText="1"/>
    </xf>
    <xf numFmtId="187" fontId="10" fillId="0" borderId="22" xfId="0" applyNumberFormat="1" applyFont="1" applyFill="1" applyBorder="1" applyAlignment="1" quotePrefix="1">
      <alignment horizontal="center" vertical="center"/>
    </xf>
    <xf numFmtId="187" fontId="17" fillId="0" borderId="12" xfId="0" applyNumberFormat="1" applyFont="1" applyFill="1" applyBorder="1" applyAlignment="1" quotePrefix="1">
      <alignment horizontal="center" vertical="center" wrapText="1"/>
    </xf>
    <xf numFmtId="187" fontId="17" fillId="0" borderId="23" xfId="0" applyNumberFormat="1" applyFont="1" applyFill="1" applyBorder="1" applyAlignment="1" quotePrefix="1">
      <alignment horizontal="center" vertical="center" wrapText="1"/>
    </xf>
    <xf numFmtId="187" fontId="17" fillId="0" borderId="22" xfId="0" applyNumberFormat="1" applyFont="1" applyFill="1" applyBorder="1" applyAlignment="1" quotePrefix="1">
      <alignment horizontal="center" vertical="center" wrapText="1"/>
    </xf>
    <xf numFmtId="187" fontId="10" fillId="0" borderId="24" xfId="0" applyNumberFormat="1" applyFont="1" applyFill="1" applyBorder="1" applyAlignment="1" quotePrefix="1">
      <alignment horizontal="center" vertical="center"/>
    </xf>
    <xf numFmtId="187" fontId="17" fillId="0" borderId="25" xfId="0" applyNumberFormat="1" applyFont="1" applyFill="1" applyBorder="1" applyAlignment="1" quotePrefix="1">
      <alignment horizontal="center" vertical="center" wrapText="1"/>
    </xf>
    <xf numFmtId="187" fontId="20" fillId="0" borderId="0" xfId="0" applyNumberFormat="1" applyFont="1" applyFill="1" applyBorder="1" applyAlignment="1">
      <alignment vertical="center"/>
    </xf>
    <xf numFmtId="187" fontId="17" fillId="0" borderId="23" xfId="0" applyNumberFormat="1" applyFont="1" applyFill="1" applyBorder="1" applyAlignment="1" quotePrefix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7" fontId="6" fillId="0" borderId="26" xfId="0" applyNumberFormat="1" applyFont="1" applyFill="1" applyBorder="1" applyAlignment="1">
      <alignment horizontal="center" vertical="center"/>
    </xf>
    <xf numFmtId="187" fontId="6" fillId="0" borderId="27" xfId="0" applyNumberFormat="1" applyFont="1" applyFill="1" applyBorder="1" applyAlignment="1">
      <alignment horizontal="center" vertical="center"/>
    </xf>
    <xf numFmtId="187" fontId="6" fillId="0" borderId="28" xfId="0" applyNumberFormat="1" applyFont="1" applyFill="1" applyBorder="1" applyAlignment="1">
      <alignment horizontal="center" vertical="center"/>
    </xf>
    <xf numFmtId="187" fontId="6" fillId="0" borderId="29" xfId="0" applyNumberFormat="1" applyFont="1" applyFill="1" applyBorder="1" applyAlignment="1">
      <alignment horizontal="center" vertical="center"/>
    </xf>
    <xf numFmtId="187" fontId="7" fillId="0" borderId="0" xfId="0" applyNumberFormat="1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187" fontId="10" fillId="0" borderId="0" xfId="0" applyNumberFormat="1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7" fontId="18" fillId="0" borderId="0" xfId="0" applyNumberFormat="1" applyFont="1" applyFill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187" fontId="7" fillId="0" borderId="10" xfId="0" applyNumberFormat="1" applyFont="1" applyFill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9" fillId="0" borderId="30" xfId="0" applyFont="1" applyBorder="1" applyAlignment="1">
      <alignment horizontal="distributed" vertical="center"/>
    </xf>
    <xf numFmtId="187" fontId="7" fillId="0" borderId="0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187" fontId="6" fillId="0" borderId="20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187" fontId="7" fillId="0" borderId="30" xfId="0" applyNumberFormat="1" applyFont="1" applyFill="1" applyBorder="1" applyAlignment="1">
      <alignment horizontal="distributed" vertical="center"/>
    </xf>
    <xf numFmtId="187" fontId="18" fillId="0" borderId="30" xfId="0" applyNumberFormat="1" applyFont="1" applyFill="1" applyBorder="1" applyAlignment="1">
      <alignment horizontal="distributed" vertical="center"/>
    </xf>
    <xf numFmtId="187" fontId="7" fillId="0" borderId="32" xfId="0" applyNumberFormat="1" applyFont="1" applyFill="1" applyBorder="1" applyAlignment="1">
      <alignment horizontal="distributed" vertical="center"/>
    </xf>
    <xf numFmtId="187" fontId="7" fillId="0" borderId="30" xfId="0" applyNumberFormat="1" applyFont="1" applyFill="1" applyBorder="1" applyAlignment="1">
      <alignment horizontal="left" vertical="center"/>
    </xf>
    <xf numFmtId="187" fontId="6" fillId="0" borderId="31" xfId="0" applyNumberFormat="1" applyFont="1" applyFill="1" applyBorder="1" applyAlignment="1">
      <alignment horizontal="center" vertical="center"/>
    </xf>
    <xf numFmtId="187" fontId="6" fillId="0" borderId="21" xfId="0" applyNumberFormat="1" applyFont="1" applyFill="1" applyBorder="1" applyAlignment="1">
      <alignment horizontal="center" vertical="center"/>
    </xf>
    <xf numFmtId="187" fontId="6" fillId="0" borderId="22" xfId="0" applyNumberFormat="1" applyFont="1" applyFill="1" applyBorder="1" applyAlignment="1">
      <alignment horizontal="center" vertical="center"/>
    </xf>
    <xf numFmtId="187" fontId="7" fillId="0" borderId="30" xfId="0" applyNumberFormat="1" applyFont="1" applyFill="1" applyBorder="1" applyAlignment="1">
      <alignment vertical="center"/>
    </xf>
    <xf numFmtId="0" fontId="15" fillId="0" borderId="30" xfId="0" applyFont="1" applyBorder="1" applyAlignment="1">
      <alignment horizontal="distributed" vertical="center"/>
    </xf>
    <xf numFmtId="0" fontId="15" fillId="0" borderId="32" xfId="0" applyFont="1" applyBorder="1" applyAlignment="1">
      <alignment horizontal="distributed" vertical="center"/>
    </xf>
    <xf numFmtId="0" fontId="15" fillId="0" borderId="30" xfId="0" applyFont="1" applyBorder="1" applyAlignment="1">
      <alignment vertical="center"/>
    </xf>
    <xf numFmtId="187" fontId="6" fillId="0" borderId="25" xfId="0" applyNumberFormat="1" applyFont="1" applyFill="1" applyBorder="1" applyAlignment="1">
      <alignment horizontal="center" vertical="center"/>
    </xf>
    <xf numFmtId="187" fontId="10" fillId="0" borderId="30" xfId="0" applyNumberFormat="1" applyFont="1" applyFill="1" applyBorder="1" applyAlignment="1">
      <alignment horizontal="distributed" vertical="center"/>
    </xf>
    <xf numFmtId="187" fontId="6" fillId="0" borderId="3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6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1.4921875" style="2" customWidth="1"/>
    <col min="2" max="2" width="1.25" style="1" customWidth="1"/>
    <col min="3" max="3" width="2.00390625" style="1" customWidth="1"/>
    <col min="4" max="4" width="21.00390625" style="1" customWidth="1"/>
    <col min="5" max="5" width="7.50390625" style="1" customWidth="1"/>
    <col min="6" max="6" width="8.125" style="1" customWidth="1"/>
    <col min="7" max="7" width="6.875" style="1" customWidth="1"/>
    <col min="8" max="8" width="8.125" style="1" customWidth="1"/>
    <col min="9" max="9" width="6.875" style="1" customWidth="1"/>
    <col min="10" max="10" width="8.125" style="1" customWidth="1"/>
    <col min="11" max="11" width="6.875" style="1" customWidth="1"/>
    <col min="12" max="12" width="8.125" style="1" customWidth="1"/>
    <col min="13" max="13" width="7.50390625" style="1" customWidth="1"/>
    <col min="14" max="14" width="8.125" style="1" customWidth="1"/>
    <col min="15" max="15" width="7.50390625" style="1" customWidth="1"/>
    <col min="16" max="16" width="8.125" style="1" customWidth="1"/>
    <col min="17" max="17" width="7.50390625" style="1" customWidth="1"/>
    <col min="18" max="18" width="8.125" style="1" customWidth="1"/>
    <col min="19" max="19" width="7.50390625" style="1" customWidth="1"/>
    <col min="20" max="20" width="8.125" style="1" customWidth="1"/>
    <col min="21" max="21" width="7.50390625" style="1" customWidth="1"/>
    <col min="22" max="22" width="8.125" style="1" customWidth="1"/>
    <col min="23" max="23" width="7.50390625" style="1" customWidth="1"/>
    <col min="24" max="24" width="8.125" style="1" customWidth="1"/>
    <col min="25" max="25" width="6.875" style="1" customWidth="1"/>
    <col min="26" max="26" width="8.125" style="1" customWidth="1"/>
    <col min="27" max="27" width="6.875" style="1" customWidth="1"/>
    <col min="28" max="28" width="8.125" style="1" customWidth="1"/>
    <col min="29" max="29" width="6.875" style="1" customWidth="1"/>
    <col min="30" max="30" width="8.125" style="1" customWidth="1"/>
    <col min="31" max="31" width="7.50390625" style="1" customWidth="1"/>
    <col min="32" max="32" width="8.125" style="1" customWidth="1"/>
    <col min="33" max="33" width="7.50390625" style="1" customWidth="1"/>
    <col min="34" max="34" width="8.125" style="1" customWidth="1"/>
    <col min="35" max="35" width="7.50390625" style="1" customWidth="1"/>
    <col min="36" max="36" width="8.125" style="1" customWidth="1"/>
    <col min="37" max="37" width="7.50390625" style="1" customWidth="1"/>
    <col min="38" max="38" width="8.125" style="1" customWidth="1"/>
    <col min="39" max="39" width="7.50390625" style="1" customWidth="1"/>
    <col min="40" max="40" width="8.125" style="1" customWidth="1"/>
    <col min="41" max="41" width="7.50390625" style="1" customWidth="1"/>
    <col min="42" max="42" width="8.125" style="1" customWidth="1"/>
    <col min="43" max="43" width="6.875" style="1" customWidth="1"/>
    <col min="44" max="44" width="8.125" style="1" customWidth="1"/>
    <col min="45" max="45" width="6.875" style="1" customWidth="1"/>
    <col min="46" max="46" width="8.125" style="1" customWidth="1"/>
    <col min="47" max="47" width="6.875" style="1" customWidth="1"/>
    <col min="48" max="48" width="8.125" style="1" customWidth="1"/>
    <col min="49" max="49" width="7.50390625" style="1" customWidth="1"/>
    <col min="50" max="50" width="8.125" style="1" customWidth="1"/>
    <col min="51" max="51" width="7.50390625" style="1" customWidth="1"/>
    <col min="52" max="52" width="8.125" style="1" customWidth="1"/>
    <col min="53" max="53" width="7.50390625" style="1" customWidth="1"/>
    <col min="54" max="54" width="8.125" style="1" customWidth="1"/>
    <col min="55" max="55" width="7.50390625" style="1" customWidth="1"/>
    <col min="56" max="56" width="8.125" style="1" customWidth="1"/>
    <col min="57" max="57" width="7.50390625" style="1" customWidth="1"/>
    <col min="58" max="58" width="8.125" style="1" customWidth="1"/>
    <col min="59" max="59" width="7.50390625" style="1" customWidth="1"/>
    <col min="60" max="60" width="8.125" style="1" customWidth="1"/>
    <col min="61" max="61" width="6.875" style="1" customWidth="1"/>
    <col min="62" max="62" width="8.125" style="1" customWidth="1"/>
    <col min="63" max="63" width="6.875" style="1" customWidth="1"/>
    <col min="64" max="64" width="8.125" style="1" customWidth="1"/>
    <col min="65" max="65" width="6.875" style="1" customWidth="1"/>
    <col min="66" max="66" width="8.125" style="1" customWidth="1"/>
    <col min="67" max="67" width="7.50390625" style="1" customWidth="1"/>
    <col min="68" max="68" width="8.125" style="1" customWidth="1"/>
    <col min="69" max="69" width="6.875" style="1" customWidth="1"/>
    <col min="70" max="70" width="8.125" style="1" customWidth="1"/>
    <col min="71" max="71" width="6.875" style="1" customWidth="1"/>
    <col min="72" max="72" width="8.125" style="1" customWidth="1"/>
    <col min="73" max="73" width="6.875" style="1" customWidth="1"/>
    <col min="74" max="74" width="8.125" style="1" customWidth="1"/>
    <col min="75" max="75" width="7.50390625" style="1" customWidth="1"/>
    <col min="76" max="76" width="8.125" style="1" customWidth="1"/>
    <col min="77" max="77" width="6.875" style="1" customWidth="1"/>
    <col min="78" max="78" width="8.125" style="1" customWidth="1"/>
    <col min="79" max="79" width="6.875" style="1" customWidth="1"/>
    <col min="80" max="80" width="8.125" style="1" customWidth="1"/>
    <col min="81" max="16384" width="9.00390625" style="1" customWidth="1"/>
  </cols>
  <sheetData>
    <row r="1" spans="1:13" s="3" customFormat="1" ht="24.75" customHeight="1">
      <c r="A1" s="52" t="s">
        <v>60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s="12" customFormat="1" ht="13.5" customHeight="1" thickBot="1">
      <c r="A2" s="7"/>
      <c r="B2" s="8"/>
      <c r="C2" s="8"/>
      <c r="D2" s="8"/>
      <c r="E2" s="54"/>
      <c r="F2" s="55"/>
      <c r="G2" s="10"/>
      <c r="H2" s="10"/>
      <c r="I2" s="10"/>
      <c r="J2" s="10"/>
      <c r="K2" s="10"/>
      <c r="M2" s="11"/>
    </row>
    <row r="3" spans="1:80" s="13" customFormat="1" ht="15" customHeight="1">
      <c r="A3" s="72" t="s">
        <v>36</v>
      </c>
      <c r="B3" s="73"/>
      <c r="C3" s="73"/>
      <c r="D3" s="74"/>
      <c r="E3" s="59" t="s">
        <v>1</v>
      </c>
      <c r="F3" s="59"/>
      <c r="G3" s="59" t="s">
        <v>53</v>
      </c>
      <c r="H3" s="59"/>
      <c r="I3" s="59" t="s">
        <v>54</v>
      </c>
      <c r="J3" s="56"/>
      <c r="K3" s="56" t="s">
        <v>55</v>
      </c>
      <c r="L3" s="57"/>
      <c r="M3" s="57" t="s">
        <v>56</v>
      </c>
      <c r="N3" s="58"/>
      <c r="O3" s="58" t="s">
        <v>57</v>
      </c>
      <c r="P3" s="59"/>
      <c r="Q3" s="59" t="s">
        <v>2</v>
      </c>
      <c r="R3" s="59"/>
      <c r="S3" s="59" t="s">
        <v>3</v>
      </c>
      <c r="T3" s="56"/>
      <c r="U3" s="56" t="s">
        <v>4</v>
      </c>
      <c r="V3" s="57"/>
      <c r="W3" s="56" t="s">
        <v>5</v>
      </c>
      <c r="X3" s="58"/>
      <c r="Y3" s="56" t="s">
        <v>6</v>
      </c>
      <c r="Z3" s="57"/>
      <c r="AA3" s="56" t="s">
        <v>7</v>
      </c>
      <c r="AB3" s="57"/>
      <c r="AC3" s="59" t="s">
        <v>8</v>
      </c>
      <c r="AD3" s="56"/>
      <c r="AE3" s="57" t="s">
        <v>9</v>
      </c>
      <c r="AF3" s="58"/>
      <c r="AG3" s="58" t="s">
        <v>10</v>
      </c>
      <c r="AH3" s="56"/>
      <c r="AI3" s="56" t="s">
        <v>11</v>
      </c>
      <c r="AJ3" s="57"/>
      <c r="AK3" s="59" t="s">
        <v>12</v>
      </c>
      <c r="AL3" s="59"/>
      <c r="AM3" s="56" t="s">
        <v>13</v>
      </c>
      <c r="AN3" s="57"/>
      <c r="AO3" s="56" t="s">
        <v>14</v>
      </c>
      <c r="AP3" s="57"/>
      <c r="AQ3" s="56" t="s">
        <v>15</v>
      </c>
      <c r="AR3" s="57"/>
      <c r="AS3" s="56" t="s">
        <v>16</v>
      </c>
      <c r="AT3" s="57"/>
      <c r="AU3" s="56" t="s">
        <v>17</v>
      </c>
      <c r="AV3" s="57"/>
      <c r="AW3" s="57" t="s">
        <v>18</v>
      </c>
      <c r="AX3" s="58"/>
      <c r="AY3" s="57" t="s">
        <v>19</v>
      </c>
      <c r="AZ3" s="57"/>
      <c r="BA3" s="56" t="s">
        <v>20</v>
      </c>
      <c r="BB3" s="58"/>
      <c r="BC3" s="56" t="s">
        <v>21</v>
      </c>
      <c r="BD3" s="57"/>
      <c r="BE3" s="56" t="s">
        <v>22</v>
      </c>
      <c r="BF3" s="57"/>
      <c r="BG3" s="56" t="s">
        <v>23</v>
      </c>
      <c r="BH3" s="57"/>
      <c r="BI3" s="56" t="s">
        <v>24</v>
      </c>
      <c r="BJ3" s="58"/>
      <c r="BK3" s="56" t="s">
        <v>25</v>
      </c>
      <c r="BL3" s="58"/>
      <c r="BM3" s="56" t="s">
        <v>26</v>
      </c>
      <c r="BN3" s="57"/>
      <c r="BO3" s="56" t="s">
        <v>27</v>
      </c>
      <c r="BP3" s="58"/>
      <c r="BQ3" s="56" t="s">
        <v>28</v>
      </c>
      <c r="BR3" s="57"/>
      <c r="BS3" s="56" t="s">
        <v>29</v>
      </c>
      <c r="BT3" s="58"/>
      <c r="BU3" s="56" t="s">
        <v>30</v>
      </c>
      <c r="BV3" s="57"/>
      <c r="BW3" s="56" t="s">
        <v>31</v>
      </c>
      <c r="BX3" s="57"/>
      <c r="BY3" s="56" t="s">
        <v>32</v>
      </c>
      <c r="BZ3" s="58"/>
      <c r="CA3" s="56" t="s">
        <v>33</v>
      </c>
      <c r="CB3" s="57"/>
    </row>
    <row r="4" spans="1:80" s="18" customFormat="1" ht="15" customHeight="1">
      <c r="A4" s="75"/>
      <c r="B4" s="75"/>
      <c r="C4" s="75"/>
      <c r="D4" s="76"/>
      <c r="E4" s="42" t="s">
        <v>34</v>
      </c>
      <c r="F4" s="35" t="s">
        <v>35</v>
      </c>
      <c r="G4" s="41" t="s">
        <v>34</v>
      </c>
      <c r="H4" s="14" t="s">
        <v>35</v>
      </c>
      <c r="I4" s="41" t="s">
        <v>34</v>
      </c>
      <c r="J4" s="17" t="s">
        <v>35</v>
      </c>
      <c r="K4" s="42" t="s">
        <v>34</v>
      </c>
      <c r="L4" s="15" t="s">
        <v>35</v>
      </c>
      <c r="M4" s="45" t="s">
        <v>34</v>
      </c>
      <c r="N4" s="35" t="s">
        <v>35</v>
      </c>
      <c r="O4" s="48" t="s">
        <v>34</v>
      </c>
      <c r="P4" s="14" t="s">
        <v>35</v>
      </c>
      <c r="Q4" s="42" t="s">
        <v>34</v>
      </c>
      <c r="R4" s="14" t="s">
        <v>35</v>
      </c>
      <c r="S4" s="42" t="s">
        <v>34</v>
      </c>
      <c r="T4" s="15" t="s">
        <v>35</v>
      </c>
      <c r="U4" s="42" t="s">
        <v>34</v>
      </c>
      <c r="V4" s="15" t="s">
        <v>35</v>
      </c>
      <c r="W4" s="42" t="s">
        <v>34</v>
      </c>
      <c r="X4" s="14" t="s">
        <v>35</v>
      </c>
      <c r="Y4" s="42" t="s">
        <v>34</v>
      </c>
      <c r="Z4" s="14" t="s">
        <v>35</v>
      </c>
      <c r="AA4" s="42" t="s">
        <v>34</v>
      </c>
      <c r="AB4" s="15" t="s">
        <v>35</v>
      </c>
      <c r="AC4" s="42" t="s">
        <v>34</v>
      </c>
      <c r="AD4" s="15" t="s">
        <v>35</v>
      </c>
      <c r="AE4" s="49" t="s">
        <v>34</v>
      </c>
      <c r="AF4" s="46" t="s">
        <v>35</v>
      </c>
      <c r="AG4" s="48" t="s">
        <v>34</v>
      </c>
      <c r="AH4" s="14" t="s">
        <v>35</v>
      </c>
      <c r="AI4" s="42" t="s">
        <v>34</v>
      </c>
      <c r="AJ4" s="15" t="s">
        <v>35</v>
      </c>
      <c r="AK4" s="42" t="s">
        <v>34</v>
      </c>
      <c r="AL4" s="15" t="s">
        <v>35</v>
      </c>
      <c r="AM4" s="42" t="s">
        <v>34</v>
      </c>
      <c r="AN4" s="17" t="s">
        <v>35</v>
      </c>
      <c r="AO4" s="42" t="s">
        <v>34</v>
      </c>
      <c r="AP4" s="14" t="s">
        <v>35</v>
      </c>
      <c r="AQ4" s="42" t="s">
        <v>34</v>
      </c>
      <c r="AR4" s="15" t="s">
        <v>35</v>
      </c>
      <c r="AS4" s="42" t="s">
        <v>34</v>
      </c>
      <c r="AT4" s="15" t="s">
        <v>35</v>
      </c>
      <c r="AU4" s="51" t="s">
        <v>34</v>
      </c>
      <c r="AV4" s="15" t="s">
        <v>35</v>
      </c>
      <c r="AW4" s="45" t="s">
        <v>34</v>
      </c>
      <c r="AX4" s="50" t="s">
        <v>35</v>
      </c>
      <c r="AY4" s="48" t="s">
        <v>34</v>
      </c>
      <c r="AZ4" s="15" t="s">
        <v>35</v>
      </c>
      <c r="BA4" s="42" t="s">
        <v>34</v>
      </c>
      <c r="BB4" s="15" t="s">
        <v>35</v>
      </c>
      <c r="BC4" s="42" t="s">
        <v>34</v>
      </c>
      <c r="BD4" s="14" t="s">
        <v>35</v>
      </c>
      <c r="BE4" s="42" t="s">
        <v>34</v>
      </c>
      <c r="BF4" s="17" t="s">
        <v>35</v>
      </c>
      <c r="BG4" s="42" t="s">
        <v>34</v>
      </c>
      <c r="BH4" s="15" t="s">
        <v>35</v>
      </c>
      <c r="BI4" s="42" t="s">
        <v>34</v>
      </c>
      <c r="BJ4" s="15" t="s">
        <v>35</v>
      </c>
      <c r="BK4" s="42" t="s">
        <v>34</v>
      </c>
      <c r="BL4" s="14" t="s">
        <v>35</v>
      </c>
      <c r="BM4" s="47" t="s">
        <v>34</v>
      </c>
      <c r="BN4" s="15" t="s">
        <v>35</v>
      </c>
      <c r="BO4" s="51" t="s">
        <v>34</v>
      </c>
      <c r="BP4" s="35" t="s">
        <v>35</v>
      </c>
      <c r="BQ4" s="53" t="s">
        <v>34</v>
      </c>
      <c r="BR4" s="15" t="s">
        <v>35</v>
      </c>
      <c r="BS4" s="42" t="s">
        <v>34</v>
      </c>
      <c r="BT4" s="14" t="s">
        <v>35</v>
      </c>
      <c r="BU4" s="42" t="s">
        <v>34</v>
      </c>
      <c r="BV4" s="15" t="s">
        <v>35</v>
      </c>
      <c r="BW4" s="42" t="s">
        <v>34</v>
      </c>
      <c r="BX4" s="15" t="s">
        <v>35</v>
      </c>
      <c r="BY4" s="42" t="s">
        <v>34</v>
      </c>
      <c r="BZ4" s="15" t="s">
        <v>35</v>
      </c>
      <c r="CA4" s="42" t="s">
        <v>34</v>
      </c>
      <c r="CB4" s="17" t="s">
        <v>35</v>
      </c>
    </row>
    <row r="5" spans="1:80" s="12" customFormat="1" ht="14.25" customHeight="1">
      <c r="A5" s="29" t="s">
        <v>39</v>
      </c>
      <c r="B5" s="30"/>
      <c r="C5" s="31"/>
      <c r="D5" s="34"/>
      <c r="E5" s="36">
        <v>2679</v>
      </c>
      <c r="F5" s="23">
        <v>21996</v>
      </c>
      <c r="G5" s="23">
        <f aca="true" t="shared" si="0" ref="G5:AB5">+G6+G13</f>
        <v>24</v>
      </c>
      <c r="H5" s="23">
        <f t="shared" si="0"/>
        <v>174</v>
      </c>
      <c r="I5" s="23">
        <f t="shared" si="0"/>
        <v>33</v>
      </c>
      <c r="J5" s="23">
        <f t="shared" si="0"/>
        <v>135</v>
      </c>
      <c r="K5" s="24">
        <f t="shared" si="0"/>
        <v>84</v>
      </c>
      <c r="L5" s="24">
        <f t="shared" si="0"/>
        <v>596</v>
      </c>
      <c r="M5" s="24">
        <f t="shared" si="0"/>
        <v>16</v>
      </c>
      <c r="N5" s="24">
        <f t="shared" si="0"/>
        <v>124</v>
      </c>
      <c r="O5" s="23">
        <f t="shared" si="0"/>
        <v>5</v>
      </c>
      <c r="P5" s="23">
        <f t="shared" si="0"/>
        <v>10</v>
      </c>
      <c r="Q5" s="23">
        <f t="shared" si="0"/>
        <v>11</v>
      </c>
      <c r="R5" s="23">
        <f t="shared" si="0"/>
        <v>28</v>
      </c>
      <c r="S5" s="23">
        <f t="shared" si="0"/>
        <v>62</v>
      </c>
      <c r="T5" s="24">
        <f t="shared" si="0"/>
        <v>527</v>
      </c>
      <c r="U5" s="23">
        <f t="shared" si="0"/>
        <v>13</v>
      </c>
      <c r="V5" s="23">
        <f t="shared" si="0"/>
        <v>164</v>
      </c>
      <c r="W5" s="23">
        <f t="shared" si="0"/>
        <v>222</v>
      </c>
      <c r="X5" s="23">
        <f t="shared" si="0"/>
        <v>2150</v>
      </c>
      <c r="Y5" s="23">
        <f t="shared" si="0"/>
        <v>10</v>
      </c>
      <c r="Z5" s="23">
        <f t="shared" si="0"/>
        <v>53</v>
      </c>
      <c r="AA5" s="24">
        <f t="shared" si="0"/>
        <v>4</v>
      </c>
      <c r="AB5" s="24">
        <f t="shared" si="0"/>
        <v>18</v>
      </c>
      <c r="AC5" s="23">
        <f>+AC6+AC13</f>
        <v>5</v>
      </c>
      <c r="AD5" s="23">
        <f>+AD6+AD13</f>
        <v>23</v>
      </c>
      <c r="AE5" s="24">
        <f aca="true" t="shared" si="1" ref="AE5:AJ5">+AE6+AE13</f>
        <v>46</v>
      </c>
      <c r="AF5" s="24">
        <f t="shared" si="1"/>
        <v>373</v>
      </c>
      <c r="AG5" s="23">
        <f t="shared" si="1"/>
        <v>12</v>
      </c>
      <c r="AH5" s="23">
        <f t="shared" si="1"/>
        <v>69</v>
      </c>
      <c r="AI5" s="24">
        <f t="shared" si="1"/>
        <v>85</v>
      </c>
      <c r="AJ5" s="24">
        <f t="shared" si="1"/>
        <v>701</v>
      </c>
      <c r="AK5" s="23">
        <f>+AK6+AK13</f>
        <v>50</v>
      </c>
      <c r="AL5" s="23">
        <f>+AL6+AL13</f>
        <v>244</v>
      </c>
      <c r="AM5" s="23">
        <f>+AM6+AM13</f>
        <v>123</v>
      </c>
      <c r="AN5" s="23">
        <f>+AN6+AN13</f>
        <v>898</v>
      </c>
      <c r="AO5" s="23">
        <f aca="true" t="shared" si="2" ref="AO5:BF5">+AO6+AO13</f>
        <v>83</v>
      </c>
      <c r="AP5" s="23">
        <f t="shared" si="2"/>
        <v>677</v>
      </c>
      <c r="AQ5" s="24">
        <f t="shared" si="2"/>
        <v>14</v>
      </c>
      <c r="AR5" s="24">
        <f t="shared" si="2"/>
        <v>50</v>
      </c>
      <c r="AS5" s="23">
        <f t="shared" si="2"/>
        <v>23</v>
      </c>
      <c r="AT5" s="23">
        <f t="shared" si="2"/>
        <v>170</v>
      </c>
      <c r="AU5" s="24">
        <f t="shared" si="2"/>
        <v>230</v>
      </c>
      <c r="AV5" s="24">
        <f t="shared" si="2"/>
        <v>2086</v>
      </c>
      <c r="AW5" s="24">
        <f t="shared" si="2"/>
        <v>124</v>
      </c>
      <c r="AX5" s="24">
        <f t="shared" si="2"/>
        <v>938</v>
      </c>
      <c r="AY5" s="24">
        <f t="shared" si="2"/>
        <v>178</v>
      </c>
      <c r="AZ5" s="24">
        <f t="shared" si="2"/>
        <v>994</v>
      </c>
      <c r="BA5" s="23">
        <f t="shared" si="2"/>
        <v>257</v>
      </c>
      <c r="BB5" s="23">
        <f t="shared" si="2"/>
        <v>2335</v>
      </c>
      <c r="BC5" s="23">
        <f t="shared" si="2"/>
        <v>139</v>
      </c>
      <c r="BD5" s="23">
        <f t="shared" si="2"/>
        <v>981</v>
      </c>
      <c r="BE5" s="23">
        <f t="shared" si="2"/>
        <v>44</v>
      </c>
      <c r="BF5" s="23">
        <f t="shared" si="2"/>
        <v>416</v>
      </c>
      <c r="BG5" s="24">
        <f>+BG6+BG13</f>
        <v>192</v>
      </c>
      <c r="BH5" s="24">
        <f>+BH6+BH13</f>
        <v>1390</v>
      </c>
      <c r="BI5" s="23">
        <f aca="true" t="shared" si="3" ref="BI5:CB5">+BI6+BI13</f>
        <v>57</v>
      </c>
      <c r="BJ5" s="23">
        <f t="shared" si="3"/>
        <v>501</v>
      </c>
      <c r="BK5" s="23">
        <f t="shared" si="3"/>
        <v>45</v>
      </c>
      <c r="BL5" s="23">
        <f t="shared" si="3"/>
        <v>297</v>
      </c>
      <c r="BM5" s="23">
        <f t="shared" si="3"/>
        <v>19</v>
      </c>
      <c r="BN5" s="24">
        <f t="shared" si="3"/>
        <v>135</v>
      </c>
      <c r="BO5" s="24">
        <f t="shared" si="3"/>
        <v>48</v>
      </c>
      <c r="BP5" s="24">
        <f t="shared" si="3"/>
        <v>345</v>
      </c>
      <c r="BQ5" s="23">
        <f t="shared" si="3"/>
        <v>14</v>
      </c>
      <c r="BR5" s="23">
        <f t="shared" si="3"/>
        <v>64</v>
      </c>
      <c r="BS5" s="23">
        <f t="shared" si="3"/>
        <v>4</v>
      </c>
      <c r="BT5" s="23">
        <f t="shared" si="3"/>
        <v>8</v>
      </c>
      <c r="BU5" s="23">
        <f t="shared" si="3"/>
        <v>98</v>
      </c>
      <c r="BV5" s="23">
        <f t="shared" si="3"/>
        <v>948</v>
      </c>
      <c r="BW5" s="24">
        <f t="shared" si="3"/>
        <v>83</v>
      </c>
      <c r="BX5" s="24">
        <f t="shared" si="3"/>
        <v>822</v>
      </c>
      <c r="BY5" s="23">
        <f t="shared" si="3"/>
        <v>134</v>
      </c>
      <c r="BZ5" s="23">
        <f t="shared" si="3"/>
        <v>1518</v>
      </c>
      <c r="CA5" s="23">
        <f t="shared" si="3"/>
        <v>88</v>
      </c>
      <c r="CB5" s="23">
        <f t="shared" si="3"/>
        <v>1034</v>
      </c>
    </row>
    <row r="6" spans="1:80" s="12" customFormat="1" ht="14.25" customHeight="1">
      <c r="A6" s="19"/>
      <c r="B6" s="71" t="s">
        <v>38</v>
      </c>
      <c r="C6" s="70"/>
      <c r="D6" s="70"/>
      <c r="E6" s="37">
        <v>397</v>
      </c>
      <c r="F6" s="24">
        <v>3213</v>
      </c>
      <c r="G6" s="24">
        <f aca="true" t="shared" si="4" ref="G6:AB6">SUM(G7:G12)</f>
        <v>1</v>
      </c>
      <c r="H6" s="24">
        <f t="shared" si="4"/>
        <v>1</v>
      </c>
      <c r="I6" s="24">
        <f t="shared" si="4"/>
        <v>4</v>
      </c>
      <c r="J6" s="24">
        <f t="shared" si="4"/>
        <v>10</v>
      </c>
      <c r="K6" s="24">
        <f t="shared" si="4"/>
        <v>3</v>
      </c>
      <c r="L6" s="24">
        <f t="shared" si="4"/>
        <v>16</v>
      </c>
      <c r="M6" s="24">
        <f t="shared" si="4"/>
        <v>1</v>
      </c>
      <c r="N6" s="24">
        <f t="shared" si="4"/>
        <v>1</v>
      </c>
      <c r="O6" s="24">
        <f t="shared" si="4"/>
        <v>0</v>
      </c>
      <c r="P6" s="24">
        <f t="shared" si="4"/>
        <v>0</v>
      </c>
      <c r="Q6" s="24">
        <f t="shared" si="4"/>
        <v>0</v>
      </c>
      <c r="R6" s="24">
        <f t="shared" si="4"/>
        <v>0</v>
      </c>
      <c r="S6" s="24">
        <f t="shared" si="4"/>
        <v>6</v>
      </c>
      <c r="T6" s="24">
        <f t="shared" si="4"/>
        <v>24</v>
      </c>
      <c r="U6" s="24">
        <f t="shared" si="4"/>
        <v>1</v>
      </c>
      <c r="V6" s="24">
        <f t="shared" si="4"/>
        <v>2</v>
      </c>
      <c r="W6" s="24">
        <f t="shared" si="4"/>
        <v>23</v>
      </c>
      <c r="X6" s="24">
        <f t="shared" si="4"/>
        <v>141</v>
      </c>
      <c r="Y6" s="24">
        <f t="shared" si="4"/>
        <v>0</v>
      </c>
      <c r="Z6" s="24">
        <f t="shared" si="4"/>
        <v>0</v>
      </c>
      <c r="AA6" s="24">
        <f t="shared" si="4"/>
        <v>1</v>
      </c>
      <c r="AB6" s="24">
        <f t="shared" si="4"/>
        <v>2</v>
      </c>
      <c r="AC6" s="24">
        <f>SUM(AC7:AC12)</f>
        <v>0</v>
      </c>
      <c r="AD6" s="24">
        <f>SUM(AD7:AD12)</f>
        <v>0</v>
      </c>
      <c r="AE6" s="24">
        <f aca="true" t="shared" si="5" ref="AE6:AJ6">SUM(AE7:AE12)</f>
        <v>3</v>
      </c>
      <c r="AF6" s="24">
        <f t="shared" si="5"/>
        <v>83</v>
      </c>
      <c r="AG6" s="24">
        <f t="shared" si="5"/>
        <v>1</v>
      </c>
      <c r="AH6" s="24">
        <f t="shared" si="5"/>
        <v>2</v>
      </c>
      <c r="AI6" s="24">
        <f t="shared" si="5"/>
        <v>4</v>
      </c>
      <c r="AJ6" s="24">
        <f t="shared" si="5"/>
        <v>11</v>
      </c>
      <c r="AK6" s="24">
        <f>SUM(AK7:AK12)</f>
        <v>8</v>
      </c>
      <c r="AL6" s="24">
        <f>SUM(AL7:AL12)</f>
        <v>42</v>
      </c>
      <c r="AM6" s="24">
        <f>SUM(AM7:AM12)</f>
        <v>15</v>
      </c>
      <c r="AN6" s="24">
        <f>SUM(AN7:AN12)</f>
        <v>141</v>
      </c>
      <c r="AO6" s="24">
        <f aca="true" t="shared" si="6" ref="AO6:BF6">SUM(AO7:AO12)</f>
        <v>15</v>
      </c>
      <c r="AP6" s="24">
        <f t="shared" si="6"/>
        <v>53</v>
      </c>
      <c r="AQ6" s="24">
        <f t="shared" si="6"/>
        <v>1</v>
      </c>
      <c r="AR6" s="24">
        <f t="shared" si="6"/>
        <v>1</v>
      </c>
      <c r="AS6" s="24">
        <f t="shared" si="6"/>
        <v>7</v>
      </c>
      <c r="AT6" s="24">
        <f t="shared" si="6"/>
        <v>30</v>
      </c>
      <c r="AU6" s="24">
        <f t="shared" si="6"/>
        <v>23</v>
      </c>
      <c r="AV6" s="24">
        <f t="shared" si="6"/>
        <v>120</v>
      </c>
      <c r="AW6" s="24">
        <f t="shared" si="6"/>
        <v>29</v>
      </c>
      <c r="AX6" s="24">
        <f t="shared" si="6"/>
        <v>223</v>
      </c>
      <c r="AY6" s="24">
        <f t="shared" si="6"/>
        <v>39</v>
      </c>
      <c r="AZ6" s="24">
        <f t="shared" si="6"/>
        <v>320</v>
      </c>
      <c r="BA6" s="24">
        <f t="shared" si="6"/>
        <v>31</v>
      </c>
      <c r="BB6" s="24">
        <f t="shared" si="6"/>
        <v>393</v>
      </c>
      <c r="BC6" s="24">
        <f t="shared" si="6"/>
        <v>23</v>
      </c>
      <c r="BD6" s="24">
        <f t="shared" si="6"/>
        <v>167</v>
      </c>
      <c r="BE6" s="24">
        <f t="shared" si="6"/>
        <v>14</v>
      </c>
      <c r="BF6" s="24">
        <f t="shared" si="6"/>
        <v>106</v>
      </c>
      <c r="BG6" s="24">
        <f>SUM(BG7:BG12)</f>
        <v>21</v>
      </c>
      <c r="BH6" s="24">
        <f>SUM(BH7:BH12)</f>
        <v>89</v>
      </c>
      <c r="BI6" s="24">
        <f aca="true" t="shared" si="7" ref="BI6:CB6">SUM(BI7:BI12)</f>
        <v>4</v>
      </c>
      <c r="BJ6" s="24">
        <f t="shared" si="7"/>
        <v>16</v>
      </c>
      <c r="BK6" s="24">
        <f t="shared" si="7"/>
        <v>6</v>
      </c>
      <c r="BL6" s="24">
        <f t="shared" si="7"/>
        <v>28</v>
      </c>
      <c r="BM6" s="24">
        <f t="shared" si="7"/>
        <v>3</v>
      </c>
      <c r="BN6" s="24">
        <f t="shared" si="7"/>
        <v>41</v>
      </c>
      <c r="BO6" s="24">
        <f t="shared" si="7"/>
        <v>8</v>
      </c>
      <c r="BP6" s="24">
        <f t="shared" si="7"/>
        <v>108</v>
      </c>
      <c r="BQ6" s="24">
        <f t="shared" si="7"/>
        <v>1</v>
      </c>
      <c r="BR6" s="24">
        <f t="shared" si="7"/>
        <v>5</v>
      </c>
      <c r="BS6" s="24">
        <f t="shared" si="7"/>
        <v>0</v>
      </c>
      <c r="BT6" s="24">
        <f t="shared" si="7"/>
        <v>0</v>
      </c>
      <c r="BU6" s="24">
        <f t="shared" si="7"/>
        <v>58</v>
      </c>
      <c r="BV6" s="24">
        <f t="shared" si="7"/>
        <v>643</v>
      </c>
      <c r="BW6" s="24">
        <f t="shared" si="7"/>
        <v>16</v>
      </c>
      <c r="BX6" s="24">
        <f t="shared" si="7"/>
        <v>170</v>
      </c>
      <c r="BY6" s="24">
        <f t="shared" si="7"/>
        <v>18</v>
      </c>
      <c r="BZ6" s="24">
        <f t="shared" si="7"/>
        <v>151</v>
      </c>
      <c r="CA6" s="24">
        <f t="shared" si="7"/>
        <v>9</v>
      </c>
      <c r="CB6" s="24">
        <f t="shared" si="7"/>
        <v>73</v>
      </c>
    </row>
    <row r="7" spans="1:80" s="12" customFormat="1" ht="14.25" customHeight="1">
      <c r="A7" s="20"/>
      <c r="B7" s="26"/>
      <c r="C7" s="60" t="s">
        <v>41</v>
      </c>
      <c r="D7" s="61"/>
      <c r="E7" s="37">
        <v>3</v>
      </c>
      <c r="F7" s="24">
        <v>13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25">
        <v>0</v>
      </c>
      <c r="AM7" s="25">
        <v>1</v>
      </c>
      <c r="AN7" s="25">
        <v>7</v>
      </c>
      <c r="AO7" s="25">
        <v>0</v>
      </c>
      <c r="AP7" s="25">
        <v>0</v>
      </c>
      <c r="AQ7" s="25">
        <v>0</v>
      </c>
      <c r="AR7" s="25">
        <v>0</v>
      </c>
      <c r="AS7" s="25">
        <v>0</v>
      </c>
      <c r="AT7" s="25">
        <v>0</v>
      </c>
      <c r="AU7" s="25">
        <v>0</v>
      </c>
      <c r="AV7" s="25">
        <v>0</v>
      </c>
      <c r="AW7" s="25">
        <v>0</v>
      </c>
      <c r="AX7" s="25">
        <v>0</v>
      </c>
      <c r="AY7" s="25">
        <v>0</v>
      </c>
      <c r="AZ7" s="25">
        <v>0</v>
      </c>
      <c r="BA7" s="25">
        <v>1</v>
      </c>
      <c r="BB7" s="25">
        <v>4</v>
      </c>
      <c r="BC7" s="25">
        <v>0</v>
      </c>
      <c r="BD7" s="25">
        <v>0</v>
      </c>
      <c r="BE7" s="25">
        <v>0</v>
      </c>
      <c r="BF7" s="25">
        <v>0</v>
      </c>
      <c r="BG7" s="25">
        <v>0</v>
      </c>
      <c r="BH7" s="25">
        <v>0</v>
      </c>
      <c r="BI7" s="25">
        <v>0</v>
      </c>
      <c r="BJ7" s="25">
        <v>0</v>
      </c>
      <c r="BK7" s="25">
        <v>0</v>
      </c>
      <c r="BL7" s="25">
        <v>0</v>
      </c>
      <c r="BM7" s="25">
        <v>0</v>
      </c>
      <c r="BN7" s="25">
        <v>0</v>
      </c>
      <c r="BO7" s="25">
        <v>0</v>
      </c>
      <c r="BP7" s="25">
        <v>0</v>
      </c>
      <c r="BQ7" s="25">
        <v>0</v>
      </c>
      <c r="BR7" s="25">
        <v>0</v>
      </c>
      <c r="BS7" s="25">
        <v>0</v>
      </c>
      <c r="BT7" s="25">
        <v>0</v>
      </c>
      <c r="BU7" s="25">
        <v>1</v>
      </c>
      <c r="BV7" s="25">
        <v>2</v>
      </c>
      <c r="BW7" s="25">
        <v>0</v>
      </c>
      <c r="BX7" s="25">
        <v>0</v>
      </c>
      <c r="BY7" s="25">
        <v>0</v>
      </c>
      <c r="BZ7" s="25">
        <v>0</v>
      </c>
      <c r="CA7" s="25">
        <v>0</v>
      </c>
      <c r="CB7" s="25">
        <v>0</v>
      </c>
    </row>
    <row r="8" spans="1:80" s="12" customFormat="1" ht="14.25" customHeight="1">
      <c r="A8" s="20"/>
      <c r="B8" s="26"/>
      <c r="C8" s="60" t="s">
        <v>42</v>
      </c>
      <c r="D8" s="61"/>
      <c r="E8" s="37">
        <v>26</v>
      </c>
      <c r="F8" s="24">
        <v>144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1</v>
      </c>
      <c r="N8" s="24">
        <v>1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1</v>
      </c>
      <c r="V8" s="24">
        <v>2</v>
      </c>
      <c r="W8" s="24">
        <v>1</v>
      </c>
      <c r="X8" s="24">
        <v>4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2</v>
      </c>
      <c r="AP8" s="24">
        <v>9</v>
      </c>
      <c r="AQ8" s="24">
        <v>0</v>
      </c>
      <c r="AR8" s="24">
        <v>0</v>
      </c>
      <c r="AS8" s="24">
        <v>2</v>
      </c>
      <c r="AT8" s="24">
        <v>6</v>
      </c>
      <c r="AU8" s="24">
        <v>0</v>
      </c>
      <c r="AV8" s="24">
        <v>0</v>
      </c>
      <c r="AW8" s="24">
        <v>4</v>
      </c>
      <c r="AX8" s="24">
        <v>10</v>
      </c>
      <c r="AY8" s="24">
        <v>0</v>
      </c>
      <c r="AZ8" s="24">
        <v>0</v>
      </c>
      <c r="BA8" s="24">
        <v>1</v>
      </c>
      <c r="BB8" s="24">
        <v>1</v>
      </c>
      <c r="BC8" s="24">
        <v>1</v>
      </c>
      <c r="BD8" s="24">
        <v>2</v>
      </c>
      <c r="BE8" s="24">
        <v>2</v>
      </c>
      <c r="BF8" s="24">
        <v>16</v>
      </c>
      <c r="BG8" s="24">
        <v>4</v>
      </c>
      <c r="BH8" s="24">
        <v>11</v>
      </c>
      <c r="BI8" s="24">
        <v>0</v>
      </c>
      <c r="BJ8" s="24">
        <v>0</v>
      </c>
      <c r="BK8" s="24">
        <v>1</v>
      </c>
      <c r="BL8" s="24">
        <v>2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4">
        <v>0</v>
      </c>
      <c r="BS8" s="24">
        <v>0</v>
      </c>
      <c r="BT8" s="24">
        <v>0</v>
      </c>
      <c r="BU8" s="24">
        <v>0</v>
      </c>
      <c r="BV8" s="24">
        <v>0</v>
      </c>
      <c r="BW8" s="24">
        <v>3</v>
      </c>
      <c r="BX8" s="24">
        <v>69</v>
      </c>
      <c r="BY8" s="24">
        <v>2</v>
      </c>
      <c r="BZ8" s="24">
        <v>6</v>
      </c>
      <c r="CA8" s="24">
        <v>1</v>
      </c>
      <c r="CB8" s="24">
        <v>5</v>
      </c>
    </row>
    <row r="9" spans="1:80" s="12" customFormat="1" ht="14.25" customHeight="1">
      <c r="A9" s="20"/>
      <c r="B9" s="20"/>
      <c r="C9" s="60" t="s">
        <v>45</v>
      </c>
      <c r="D9" s="61"/>
      <c r="E9" s="37">
        <v>108</v>
      </c>
      <c r="F9" s="24">
        <v>1161</v>
      </c>
      <c r="G9" s="24">
        <v>0</v>
      </c>
      <c r="H9" s="24">
        <v>0</v>
      </c>
      <c r="I9" s="24">
        <v>1</v>
      </c>
      <c r="J9" s="24">
        <v>1</v>
      </c>
      <c r="K9" s="24">
        <v>1</v>
      </c>
      <c r="L9" s="24">
        <v>11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5</v>
      </c>
      <c r="X9" s="24">
        <v>26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2</v>
      </c>
      <c r="AF9" s="24">
        <v>42</v>
      </c>
      <c r="AG9" s="24">
        <v>1</v>
      </c>
      <c r="AH9" s="24">
        <v>2</v>
      </c>
      <c r="AI9" s="24">
        <v>1</v>
      </c>
      <c r="AJ9" s="24">
        <v>1</v>
      </c>
      <c r="AK9" s="24">
        <v>2</v>
      </c>
      <c r="AL9" s="24">
        <v>20</v>
      </c>
      <c r="AM9" s="24">
        <v>4</v>
      </c>
      <c r="AN9" s="24">
        <v>85</v>
      </c>
      <c r="AO9" s="24">
        <v>2</v>
      </c>
      <c r="AP9" s="24">
        <v>9</v>
      </c>
      <c r="AQ9" s="24">
        <v>0</v>
      </c>
      <c r="AR9" s="24">
        <v>0</v>
      </c>
      <c r="AS9" s="24">
        <v>1</v>
      </c>
      <c r="AT9" s="24">
        <v>2</v>
      </c>
      <c r="AU9" s="24">
        <v>11</v>
      </c>
      <c r="AV9" s="24">
        <v>58</v>
      </c>
      <c r="AW9" s="24">
        <v>6</v>
      </c>
      <c r="AX9" s="24">
        <v>40</v>
      </c>
      <c r="AY9" s="24">
        <v>10</v>
      </c>
      <c r="AZ9" s="24">
        <v>111</v>
      </c>
      <c r="BA9" s="24">
        <v>1</v>
      </c>
      <c r="BB9" s="24">
        <v>4</v>
      </c>
      <c r="BC9" s="24">
        <v>3</v>
      </c>
      <c r="BD9" s="24">
        <v>26</v>
      </c>
      <c r="BE9" s="24">
        <v>0</v>
      </c>
      <c r="BF9" s="24">
        <v>0</v>
      </c>
      <c r="BG9" s="24">
        <v>2</v>
      </c>
      <c r="BH9" s="24">
        <v>5</v>
      </c>
      <c r="BI9" s="24">
        <v>1</v>
      </c>
      <c r="BJ9" s="24">
        <v>2</v>
      </c>
      <c r="BK9" s="24">
        <v>1</v>
      </c>
      <c r="BL9" s="24">
        <v>4</v>
      </c>
      <c r="BM9" s="24">
        <v>1</v>
      </c>
      <c r="BN9" s="24">
        <v>37</v>
      </c>
      <c r="BO9" s="24">
        <v>0</v>
      </c>
      <c r="BP9" s="24">
        <v>0</v>
      </c>
      <c r="BQ9" s="24">
        <v>0</v>
      </c>
      <c r="BR9" s="24">
        <v>0</v>
      </c>
      <c r="BS9" s="24">
        <v>0</v>
      </c>
      <c r="BT9" s="24">
        <v>0</v>
      </c>
      <c r="BU9" s="24">
        <v>45</v>
      </c>
      <c r="BV9" s="24">
        <v>576</v>
      </c>
      <c r="BW9" s="24">
        <v>4</v>
      </c>
      <c r="BX9" s="24">
        <v>40</v>
      </c>
      <c r="BY9" s="24">
        <v>1</v>
      </c>
      <c r="BZ9" s="24">
        <v>42</v>
      </c>
      <c r="CA9" s="24">
        <v>2</v>
      </c>
      <c r="CB9" s="24">
        <v>17</v>
      </c>
    </row>
    <row r="10" spans="1:80" s="12" customFormat="1" ht="14.25" customHeight="1">
      <c r="A10" s="20"/>
      <c r="B10" s="20"/>
      <c r="C10" s="64" t="s">
        <v>44</v>
      </c>
      <c r="D10" s="68"/>
      <c r="E10" s="37">
        <v>80</v>
      </c>
      <c r="F10" s="24">
        <v>547</v>
      </c>
      <c r="G10" s="24">
        <v>0</v>
      </c>
      <c r="H10" s="24">
        <v>0</v>
      </c>
      <c r="I10" s="24">
        <v>1</v>
      </c>
      <c r="J10" s="24">
        <v>3</v>
      </c>
      <c r="K10" s="24">
        <v>1</v>
      </c>
      <c r="L10" s="24">
        <v>2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2</v>
      </c>
      <c r="T10" s="24">
        <v>8</v>
      </c>
      <c r="U10" s="24">
        <v>0</v>
      </c>
      <c r="V10" s="24">
        <v>0</v>
      </c>
      <c r="W10" s="24">
        <v>4</v>
      </c>
      <c r="X10" s="24">
        <v>13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1</v>
      </c>
      <c r="AJ10" s="24">
        <v>3</v>
      </c>
      <c r="AK10" s="24">
        <v>3</v>
      </c>
      <c r="AL10" s="24">
        <v>18</v>
      </c>
      <c r="AM10" s="24">
        <v>4</v>
      </c>
      <c r="AN10" s="24">
        <v>17</v>
      </c>
      <c r="AO10" s="24">
        <v>5</v>
      </c>
      <c r="AP10" s="24">
        <v>12</v>
      </c>
      <c r="AQ10" s="24">
        <v>1</v>
      </c>
      <c r="AR10" s="24">
        <v>1</v>
      </c>
      <c r="AS10" s="24">
        <v>1</v>
      </c>
      <c r="AT10" s="24">
        <v>18</v>
      </c>
      <c r="AU10" s="24">
        <v>3</v>
      </c>
      <c r="AV10" s="24">
        <v>12</v>
      </c>
      <c r="AW10" s="24">
        <v>4</v>
      </c>
      <c r="AX10" s="24">
        <v>39</v>
      </c>
      <c r="AY10" s="24">
        <v>8</v>
      </c>
      <c r="AZ10" s="24">
        <v>67</v>
      </c>
      <c r="BA10" s="24">
        <v>7</v>
      </c>
      <c r="BB10" s="24">
        <v>117</v>
      </c>
      <c r="BC10" s="24">
        <v>8</v>
      </c>
      <c r="BD10" s="24">
        <v>64</v>
      </c>
      <c r="BE10" s="24">
        <v>5</v>
      </c>
      <c r="BF10" s="24">
        <v>31</v>
      </c>
      <c r="BG10" s="24">
        <v>6</v>
      </c>
      <c r="BH10" s="24">
        <v>43</v>
      </c>
      <c r="BI10" s="24">
        <v>2</v>
      </c>
      <c r="BJ10" s="24">
        <v>6</v>
      </c>
      <c r="BK10" s="24">
        <v>1</v>
      </c>
      <c r="BL10" s="24">
        <v>2</v>
      </c>
      <c r="BM10" s="24">
        <v>1</v>
      </c>
      <c r="BN10" s="24">
        <v>2</v>
      </c>
      <c r="BO10" s="24">
        <v>2</v>
      </c>
      <c r="BP10" s="24">
        <v>20</v>
      </c>
      <c r="BQ10" s="24">
        <v>0</v>
      </c>
      <c r="BR10" s="24">
        <v>0</v>
      </c>
      <c r="BS10" s="24">
        <v>0</v>
      </c>
      <c r="BT10" s="24">
        <v>0</v>
      </c>
      <c r="BU10" s="24">
        <v>2</v>
      </c>
      <c r="BV10" s="24">
        <v>9</v>
      </c>
      <c r="BW10" s="24">
        <v>4</v>
      </c>
      <c r="BX10" s="24">
        <v>20</v>
      </c>
      <c r="BY10" s="24">
        <v>2</v>
      </c>
      <c r="BZ10" s="24">
        <v>12</v>
      </c>
      <c r="CA10" s="24">
        <v>2</v>
      </c>
      <c r="CB10" s="24">
        <v>8</v>
      </c>
    </row>
    <row r="11" spans="1:80" s="12" customFormat="1" ht="14.25" customHeight="1">
      <c r="A11" s="20"/>
      <c r="B11" s="20"/>
      <c r="C11" s="60" t="s">
        <v>46</v>
      </c>
      <c r="D11" s="61"/>
      <c r="E11" s="37">
        <v>81</v>
      </c>
      <c r="F11" s="24">
        <v>536</v>
      </c>
      <c r="G11" s="24">
        <v>0</v>
      </c>
      <c r="H11" s="24">
        <v>0</v>
      </c>
      <c r="I11" s="24">
        <v>0</v>
      </c>
      <c r="J11" s="24">
        <v>0</v>
      </c>
      <c r="K11" s="24">
        <v>1</v>
      </c>
      <c r="L11" s="24">
        <v>3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3</v>
      </c>
      <c r="T11" s="24">
        <v>13</v>
      </c>
      <c r="U11" s="24">
        <v>0</v>
      </c>
      <c r="V11" s="24">
        <v>0</v>
      </c>
      <c r="W11" s="24">
        <v>7</v>
      </c>
      <c r="X11" s="24">
        <v>52</v>
      </c>
      <c r="Y11" s="24">
        <v>0</v>
      </c>
      <c r="Z11" s="24">
        <v>0</v>
      </c>
      <c r="AA11" s="24">
        <v>1</v>
      </c>
      <c r="AB11" s="24">
        <v>2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1</v>
      </c>
      <c r="AJ11" s="24">
        <v>1</v>
      </c>
      <c r="AK11" s="24">
        <v>2</v>
      </c>
      <c r="AL11" s="24">
        <v>3</v>
      </c>
      <c r="AM11" s="24">
        <v>1</v>
      </c>
      <c r="AN11" s="24">
        <v>3</v>
      </c>
      <c r="AO11" s="24">
        <v>3</v>
      </c>
      <c r="AP11" s="24">
        <v>15</v>
      </c>
      <c r="AQ11" s="24">
        <v>0</v>
      </c>
      <c r="AR11" s="24">
        <v>0</v>
      </c>
      <c r="AS11" s="24">
        <v>2</v>
      </c>
      <c r="AT11" s="24">
        <v>2</v>
      </c>
      <c r="AU11" s="24">
        <v>2</v>
      </c>
      <c r="AV11" s="24">
        <v>18</v>
      </c>
      <c r="AW11" s="24">
        <v>5</v>
      </c>
      <c r="AX11" s="24">
        <v>27</v>
      </c>
      <c r="AY11" s="24">
        <v>8</v>
      </c>
      <c r="AZ11" s="24">
        <v>68</v>
      </c>
      <c r="BA11" s="24">
        <v>9</v>
      </c>
      <c r="BB11" s="24">
        <v>65</v>
      </c>
      <c r="BC11" s="24">
        <v>6</v>
      </c>
      <c r="BD11" s="24">
        <v>45</v>
      </c>
      <c r="BE11" s="24">
        <v>5</v>
      </c>
      <c r="BF11" s="24">
        <v>53</v>
      </c>
      <c r="BG11" s="24">
        <v>3</v>
      </c>
      <c r="BH11" s="24">
        <v>16</v>
      </c>
      <c r="BI11" s="24">
        <v>1</v>
      </c>
      <c r="BJ11" s="24">
        <v>8</v>
      </c>
      <c r="BK11" s="24">
        <v>1</v>
      </c>
      <c r="BL11" s="24">
        <v>2</v>
      </c>
      <c r="BM11" s="24">
        <v>1</v>
      </c>
      <c r="BN11" s="24">
        <v>2</v>
      </c>
      <c r="BO11" s="24">
        <v>0</v>
      </c>
      <c r="BP11" s="24">
        <v>0</v>
      </c>
      <c r="BQ11" s="24">
        <v>1</v>
      </c>
      <c r="BR11" s="24">
        <v>5</v>
      </c>
      <c r="BS11" s="24">
        <v>0</v>
      </c>
      <c r="BT11" s="24">
        <v>0</v>
      </c>
      <c r="BU11" s="24">
        <v>6</v>
      </c>
      <c r="BV11" s="24">
        <v>40</v>
      </c>
      <c r="BW11" s="24">
        <v>3</v>
      </c>
      <c r="BX11" s="24">
        <v>19</v>
      </c>
      <c r="BY11" s="24">
        <v>6</v>
      </c>
      <c r="BZ11" s="24">
        <v>34</v>
      </c>
      <c r="CA11" s="24">
        <v>3</v>
      </c>
      <c r="CB11" s="24">
        <v>40</v>
      </c>
    </row>
    <row r="12" spans="1:80" s="12" customFormat="1" ht="14.25" customHeight="1">
      <c r="A12" s="20"/>
      <c r="B12" s="20"/>
      <c r="C12" s="60" t="s">
        <v>47</v>
      </c>
      <c r="D12" s="61"/>
      <c r="E12" s="37">
        <v>99</v>
      </c>
      <c r="F12" s="24">
        <v>812</v>
      </c>
      <c r="G12" s="24">
        <v>1</v>
      </c>
      <c r="H12" s="24">
        <v>1</v>
      </c>
      <c r="I12" s="24">
        <v>2</v>
      </c>
      <c r="J12" s="24">
        <v>6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1</v>
      </c>
      <c r="T12" s="24">
        <v>3</v>
      </c>
      <c r="U12" s="24">
        <v>0</v>
      </c>
      <c r="V12" s="24">
        <v>0</v>
      </c>
      <c r="W12" s="24">
        <v>6</v>
      </c>
      <c r="X12" s="24">
        <v>46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1</v>
      </c>
      <c r="AF12" s="24">
        <v>41</v>
      </c>
      <c r="AG12" s="24">
        <v>0</v>
      </c>
      <c r="AH12" s="24">
        <v>0</v>
      </c>
      <c r="AI12" s="24">
        <v>1</v>
      </c>
      <c r="AJ12" s="24">
        <v>6</v>
      </c>
      <c r="AK12" s="24">
        <v>1</v>
      </c>
      <c r="AL12" s="24">
        <v>1</v>
      </c>
      <c r="AM12" s="24">
        <v>5</v>
      </c>
      <c r="AN12" s="24">
        <v>29</v>
      </c>
      <c r="AO12" s="24">
        <v>3</v>
      </c>
      <c r="AP12" s="24">
        <v>8</v>
      </c>
      <c r="AQ12" s="24">
        <v>0</v>
      </c>
      <c r="AR12" s="24">
        <v>0</v>
      </c>
      <c r="AS12" s="24">
        <v>1</v>
      </c>
      <c r="AT12" s="24">
        <v>2</v>
      </c>
      <c r="AU12" s="24">
        <v>7</v>
      </c>
      <c r="AV12" s="24">
        <v>32</v>
      </c>
      <c r="AW12" s="24">
        <v>10</v>
      </c>
      <c r="AX12" s="24">
        <v>107</v>
      </c>
      <c r="AY12" s="24">
        <v>13</v>
      </c>
      <c r="AZ12" s="24">
        <v>74</v>
      </c>
      <c r="BA12" s="24">
        <v>12</v>
      </c>
      <c r="BB12" s="24">
        <v>202</v>
      </c>
      <c r="BC12" s="24">
        <v>5</v>
      </c>
      <c r="BD12" s="24">
        <v>30</v>
      </c>
      <c r="BE12" s="24">
        <v>2</v>
      </c>
      <c r="BF12" s="24">
        <v>6</v>
      </c>
      <c r="BG12" s="24">
        <v>6</v>
      </c>
      <c r="BH12" s="24">
        <v>14</v>
      </c>
      <c r="BI12" s="24">
        <v>0</v>
      </c>
      <c r="BJ12" s="24">
        <v>0</v>
      </c>
      <c r="BK12" s="24">
        <v>2</v>
      </c>
      <c r="BL12" s="24">
        <v>18</v>
      </c>
      <c r="BM12" s="24">
        <v>0</v>
      </c>
      <c r="BN12" s="24">
        <v>0</v>
      </c>
      <c r="BO12" s="24">
        <v>6</v>
      </c>
      <c r="BP12" s="24">
        <v>88</v>
      </c>
      <c r="BQ12" s="24">
        <v>0</v>
      </c>
      <c r="BR12" s="24">
        <v>0</v>
      </c>
      <c r="BS12" s="24">
        <v>0</v>
      </c>
      <c r="BT12" s="24">
        <v>0</v>
      </c>
      <c r="BU12" s="24">
        <v>4</v>
      </c>
      <c r="BV12" s="24">
        <v>16</v>
      </c>
      <c r="BW12" s="24">
        <v>2</v>
      </c>
      <c r="BX12" s="24">
        <v>22</v>
      </c>
      <c r="BY12" s="24">
        <v>7</v>
      </c>
      <c r="BZ12" s="24">
        <v>57</v>
      </c>
      <c r="CA12" s="24">
        <v>1</v>
      </c>
      <c r="CB12" s="24">
        <v>3</v>
      </c>
    </row>
    <row r="13" spans="1:80" s="12" customFormat="1" ht="14.25" customHeight="1">
      <c r="A13" s="19"/>
      <c r="B13" s="69" t="s">
        <v>40</v>
      </c>
      <c r="C13" s="70"/>
      <c r="D13" s="70"/>
      <c r="E13" s="37">
        <v>2282</v>
      </c>
      <c r="F13" s="24">
        <v>18783</v>
      </c>
      <c r="G13" s="24">
        <f aca="true" t="shared" si="8" ref="G13:L13">SUM(G14:G19)</f>
        <v>23</v>
      </c>
      <c r="H13" s="24">
        <f t="shared" si="8"/>
        <v>173</v>
      </c>
      <c r="I13" s="24">
        <f t="shared" si="8"/>
        <v>29</v>
      </c>
      <c r="J13" s="24">
        <f t="shared" si="8"/>
        <v>125</v>
      </c>
      <c r="K13" s="24">
        <f t="shared" si="8"/>
        <v>81</v>
      </c>
      <c r="L13" s="24">
        <f t="shared" si="8"/>
        <v>580</v>
      </c>
      <c r="M13" s="24">
        <f aca="true" t="shared" si="9" ref="M13:AB13">SUM(M14:M19)</f>
        <v>15</v>
      </c>
      <c r="N13" s="24">
        <f t="shared" si="9"/>
        <v>123</v>
      </c>
      <c r="O13" s="24">
        <f t="shared" si="9"/>
        <v>5</v>
      </c>
      <c r="P13" s="24">
        <f t="shared" si="9"/>
        <v>10</v>
      </c>
      <c r="Q13" s="24">
        <f t="shared" si="9"/>
        <v>11</v>
      </c>
      <c r="R13" s="24">
        <f t="shared" si="9"/>
        <v>28</v>
      </c>
      <c r="S13" s="24">
        <f t="shared" si="9"/>
        <v>56</v>
      </c>
      <c r="T13" s="24">
        <f t="shared" si="9"/>
        <v>503</v>
      </c>
      <c r="U13" s="24">
        <f t="shared" si="9"/>
        <v>12</v>
      </c>
      <c r="V13" s="24">
        <f t="shared" si="9"/>
        <v>162</v>
      </c>
      <c r="W13" s="24">
        <f t="shared" si="9"/>
        <v>199</v>
      </c>
      <c r="X13" s="24">
        <f t="shared" si="9"/>
        <v>2009</v>
      </c>
      <c r="Y13" s="24">
        <f t="shared" si="9"/>
        <v>10</v>
      </c>
      <c r="Z13" s="24">
        <f t="shared" si="9"/>
        <v>53</v>
      </c>
      <c r="AA13" s="24">
        <f t="shared" si="9"/>
        <v>3</v>
      </c>
      <c r="AB13" s="24">
        <f t="shared" si="9"/>
        <v>16</v>
      </c>
      <c r="AC13" s="24">
        <f>SUM(AC14:AC19)</f>
        <v>5</v>
      </c>
      <c r="AD13" s="24">
        <f>SUM(AD14:AD19)</f>
        <v>23</v>
      </c>
      <c r="AE13" s="24">
        <f aca="true" t="shared" si="10" ref="AE13:AJ13">SUM(AE14:AE19)</f>
        <v>43</v>
      </c>
      <c r="AF13" s="24">
        <f t="shared" si="10"/>
        <v>290</v>
      </c>
      <c r="AG13" s="24">
        <f t="shared" si="10"/>
        <v>11</v>
      </c>
      <c r="AH13" s="24">
        <f t="shared" si="10"/>
        <v>67</v>
      </c>
      <c r="AI13" s="24">
        <f t="shared" si="10"/>
        <v>81</v>
      </c>
      <c r="AJ13" s="24">
        <f t="shared" si="10"/>
        <v>690</v>
      </c>
      <c r="AK13" s="24">
        <f>SUM(AK14:AK19)</f>
        <v>42</v>
      </c>
      <c r="AL13" s="24">
        <f>SUM(AL14:AL19)</f>
        <v>202</v>
      </c>
      <c r="AM13" s="24">
        <f>SUM(AM14:AM19)</f>
        <v>108</v>
      </c>
      <c r="AN13" s="24">
        <f>SUM(AN14:AN19)</f>
        <v>757</v>
      </c>
      <c r="AO13" s="24">
        <f aca="true" t="shared" si="11" ref="AO13:BF13">SUM(AO14:AO19)</f>
        <v>68</v>
      </c>
      <c r="AP13" s="24">
        <f t="shared" si="11"/>
        <v>624</v>
      </c>
      <c r="AQ13" s="24">
        <f t="shared" si="11"/>
        <v>13</v>
      </c>
      <c r="AR13" s="24">
        <f t="shared" si="11"/>
        <v>49</v>
      </c>
      <c r="AS13" s="24">
        <f t="shared" si="11"/>
        <v>16</v>
      </c>
      <c r="AT13" s="24">
        <f t="shared" si="11"/>
        <v>140</v>
      </c>
      <c r="AU13" s="24">
        <f t="shared" si="11"/>
        <v>207</v>
      </c>
      <c r="AV13" s="24">
        <f t="shared" si="11"/>
        <v>1966</v>
      </c>
      <c r="AW13" s="24">
        <f t="shared" si="11"/>
        <v>95</v>
      </c>
      <c r="AX13" s="24">
        <f t="shared" si="11"/>
        <v>715</v>
      </c>
      <c r="AY13" s="24">
        <f t="shared" si="11"/>
        <v>139</v>
      </c>
      <c r="AZ13" s="24">
        <f t="shared" si="11"/>
        <v>674</v>
      </c>
      <c r="BA13" s="24">
        <f t="shared" si="11"/>
        <v>226</v>
      </c>
      <c r="BB13" s="24">
        <f t="shared" si="11"/>
        <v>1942</v>
      </c>
      <c r="BC13" s="24">
        <f t="shared" si="11"/>
        <v>116</v>
      </c>
      <c r="BD13" s="24">
        <f t="shared" si="11"/>
        <v>814</v>
      </c>
      <c r="BE13" s="24">
        <f t="shared" si="11"/>
        <v>30</v>
      </c>
      <c r="BF13" s="24">
        <f t="shared" si="11"/>
        <v>310</v>
      </c>
      <c r="BG13" s="24">
        <f>SUM(BG14:BG19)</f>
        <v>171</v>
      </c>
      <c r="BH13" s="24">
        <f>SUM(BH14:BH19)</f>
        <v>1301</v>
      </c>
      <c r="BI13" s="24">
        <f aca="true" t="shared" si="12" ref="BI13:CB13">SUM(BI14:BI19)</f>
        <v>53</v>
      </c>
      <c r="BJ13" s="24">
        <f t="shared" si="12"/>
        <v>485</v>
      </c>
      <c r="BK13" s="24">
        <f t="shared" si="12"/>
        <v>39</v>
      </c>
      <c r="BL13" s="24">
        <f t="shared" si="12"/>
        <v>269</v>
      </c>
      <c r="BM13" s="24">
        <f t="shared" si="12"/>
        <v>16</v>
      </c>
      <c r="BN13" s="24">
        <f t="shared" si="12"/>
        <v>94</v>
      </c>
      <c r="BO13" s="24">
        <f t="shared" si="12"/>
        <v>40</v>
      </c>
      <c r="BP13" s="24">
        <f t="shared" si="12"/>
        <v>237</v>
      </c>
      <c r="BQ13" s="24">
        <f t="shared" si="12"/>
        <v>13</v>
      </c>
      <c r="BR13" s="24">
        <f t="shared" si="12"/>
        <v>59</v>
      </c>
      <c r="BS13" s="24">
        <f t="shared" si="12"/>
        <v>4</v>
      </c>
      <c r="BT13" s="24">
        <f t="shared" si="12"/>
        <v>8</v>
      </c>
      <c r="BU13" s="24">
        <f t="shared" si="12"/>
        <v>40</v>
      </c>
      <c r="BV13" s="24">
        <f t="shared" si="12"/>
        <v>305</v>
      </c>
      <c r="BW13" s="24">
        <f t="shared" si="12"/>
        <v>67</v>
      </c>
      <c r="BX13" s="24">
        <f t="shared" si="12"/>
        <v>652</v>
      </c>
      <c r="BY13" s="24">
        <f t="shared" si="12"/>
        <v>116</v>
      </c>
      <c r="BZ13" s="24">
        <f t="shared" si="12"/>
        <v>1367</v>
      </c>
      <c r="CA13" s="24">
        <f t="shared" si="12"/>
        <v>79</v>
      </c>
      <c r="CB13" s="24">
        <f t="shared" si="12"/>
        <v>961</v>
      </c>
    </row>
    <row r="14" spans="1:80" s="12" customFormat="1" ht="14.25" customHeight="1">
      <c r="A14" s="20"/>
      <c r="B14" s="26"/>
      <c r="C14" s="60" t="s">
        <v>43</v>
      </c>
      <c r="D14" s="61"/>
      <c r="E14" s="37">
        <v>17</v>
      </c>
      <c r="F14" s="24">
        <v>2301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2</v>
      </c>
      <c r="X14" s="24">
        <v>602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3</v>
      </c>
      <c r="AV14" s="24">
        <v>706</v>
      </c>
      <c r="AW14" s="24">
        <v>2</v>
      </c>
      <c r="AX14" s="24">
        <v>129</v>
      </c>
      <c r="AY14" s="24">
        <v>1</v>
      </c>
      <c r="AZ14" s="24">
        <v>11</v>
      </c>
      <c r="BA14" s="24">
        <v>2</v>
      </c>
      <c r="BB14" s="24">
        <v>243</v>
      </c>
      <c r="BC14" s="24">
        <v>1</v>
      </c>
      <c r="BD14" s="24">
        <v>3</v>
      </c>
      <c r="BE14" s="24">
        <v>1</v>
      </c>
      <c r="BF14" s="24">
        <v>8</v>
      </c>
      <c r="BG14" s="24">
        <v>2</v>
      </c>
      <c r="BH14" s="24">
        <v>299</v>
      </c>
      <c r="BI14" s="24">
        <v>1</v>
      </c>
      <c r="BJ14" s="24">
        <v>2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2</v>
      </c>
      <c r="BZ14" s="24">
        <v>298</v>
      </c>
      <c r="CA14" s="24">
        <v>0</v>
      </c>
      <c r="CB14" s="24">
        <v>0</v>
      </c>
    </row>
    <row r="15" spans="1:80" s="12" customFormat="1" ht="14.25" customHeight="1">
      <c r="A15" s="20"/>
      <c r="B15" s="20"/>
      <c r="C15" s="62" t="s">
        <v>48</v>
      </c>
      <c r="D15" s="63"/>
      <c r="E15" s="37">
        <v>343</v>
      </c>
      <c r="F15" s="24">
        <v>1247</v>
      </c>
      <c r="G15" s="24">
        <v>1</v>
      </c>
      <c r="H15" s="24">
        <v>1</v>
      </c>
      <c r="I15" s="24">
        <v>1</v>
      </c>
      <c r="J15" s="24">
        <v>2</v>
      </c>
      <c r="K15" s="24">
        <v>9</v>
      </c>
      <c r="L15" s="24">
        <v>23</v>
      </c>
      <c r="M15" s="24">
        <v>2</v>
      </c>
      <c r="N15" s="24">
        <v>3</v>
      </c>
      <c r="O15" s="24">
        <v>0</v>
      </c>
      <c r="P15" s="24">
        <v>0</v>
      </c>
      <c r="Q15" s="24">
        <v>0</v>
      </c>
      <c r="R15" s="24">
        <v>0</v>
      </c>
      <c r="S15" s="24">
        <v>4</v>
      </c>
      <c r="T15" s="24">
        <v>23</v>
      </c>
      <c r="U15" s="24">
        <v>1</v>
      </c>
      <c r="V15" s="24">
        <v>2</v>
      </c>
      <c r="W15" s="24">
        <v>24</v>
      </c>
      <c r="X15" s="24">
        <v>89</v>
      </c>
      <c r="Y15" s="24">
        <v>1</v>
      </c>
      <c r="Z15" s="24">
        <v>1</v>
      </c>
      <c r="AA15" s="24">
        <v>0</v>
      </c>
      <c r="AB15" s="24">
        <v>0</v>
      </c>
      <c r="AC15" s="24">
        <v>0</v>
      </c>
      <c r="AD15" s="24">
        <v>0</v>
      </c>
      <c r="AE15" s="24">
        <v>3</v>
      </c>
      <c r="AF15" s="24">
        <v>11</v>
      </c>
      <c r="AG15" s="24">
        <v>2</v>
      </c>
      <c r="AH15" s="24">
        <v>3</v>
      </c>
      <c r="AI15" s="24">
        <v>13</v>
      </c>
      <c r="AJ15" s="24">
        <v>41</v>
      </c>
      <c r="AK15" s="24">
        <v>5</v>
      </c>
      <c r="AL15" s="24">
        <v>10</v>
      </c>
      <c r="AM15" s="24">
        <v>9</v>
      </c>
      <c r="AN15" s="24">
        <v>34</v>
      </c>
      <c r="AO15" s="24">
        <v>3</v>
      </c>
      <c r="AP15" s="24">
        <v>14</v>
      </c>
      <c r="AQ15" s="24">
        <v>2</v>
      </c>
      <c r="AR15" s="24">
        <v>2</v>
      </c>
      <c r="AS15" s="24">
        <v>0</v>
      </c>
      <c r="AT15" s="24">
        <v>0</v>
      </c>
      <c r="AU15" s="24">
        <v>44</v>
      </c>
      <c r="AV15" s="24">
        <v>137</v>
      </c>
      <c r="AW15" s="24">
        <v>10</v>
      </c>
      <c r="AX15" s="24">
        <v>32</v>
      </c>
      <c r="AY15" s="24">
        <v>16</v>
      </c>
      <c r="AZ15" s="24">
        <v>34</v>
      </c>
      <c r="BA15" s="24">
        <v>102</v>
      </c>
      <c r="BB15" s="24">
        <v>441</v>
      </c>
      <c r="BC15" s="24">
        <v>13</v>
      </c>
      <c r="BD15" s="24">
        <v>27</v>
      </c>
      <c r="BE15" s="24">
        <v>0</v>
      </c>
      <c r="BF15" s="24">
        <v>0</v>
      </c>
      <c r="BG15" s="24">
        <v>32</v>
      </c>
      <c r="BH15" s="24">
        <v>105</v>
      </c>
      <c r="BI15" s="24">
        <v>0</v>
      </c>
      <c r="BJ15" s="24">
        <v>0</v>
      </c>
      <c r="BK15" s="24">
        <v>2</v>
      </c>
      <c r="BL15" s="24">
        <v>5</v>
      </c>
      <c r="BM15" s="24">
        <v>1</v>
      </c>
      <c r="BN15" s="24">
        <v>3</v>
      </c>
      <c r="BO15" s="24">
        <v>4</v>
      </c>
      <c r="BP15" s="24">
        <v>9</v>
      </c>
      <c r="BQ15" s="24">
        <v>0</v>
      </c>
      <c r="BR15" s="24">
        <v>0</v>
      </c>
      <c r="BS15" s="24">
        <v>1</v>
      </c>
      <c r="BT15" s="24">
        <v>3</v>
      </c>
      <c r="BU15" s="24">
        <v>1</v>
      </c>
      <c r="BV15" s="24">
        <v>2</v>
      </c>
      <c r="BW15" s="24">
        <v>7</v>
      </c>
      <c r="BX15" s="24">
        <v>44</v>
      </c>
      <c r="BY15" s="24">
        <v>19</v>
      </c>
      <c r="BZ15" s="24">
        <v>74</v>
      </c>
      <c r="CA15" s="24">
        <v>11</v>
      </c>
      <c r="CB15" s="24">
        <v>72</v>
      </c>
    </row>
    <row r="16" spans="1:80" s="12" customFormat="1" ht="14.25" customHeight="1">
      <c r="A16" s="20"/>
      <c r="B16" s="20"/>
      <c r="C16" s="60" t="s">
        <v>49</v>
      </c>
      <c r="D16" s="61"/>
      <c r="E16" s="37">
        <v>771</v>
      </c>
      <c r="F16" s="24">
        <v>7521</v>
      </c>
      <c r="G16" s="24">
        <v>12</v>
      </c>
      <c r="H16" s="24">
        <v>136</v>
      </c>
      <c r="I16" s="24">
        <v>12</v>
      </c>
      <c r="J16" s="24">
        <v>52</v>
      </c>
      <c r="K16" s="24">
        <v>29</v>
      </c>
      <c r="L16" s="24">
        <v>277</v>
      </c>
      <c r="M16" s="24">
        <v>7</v>
      </c>
      <c r="N16" s="24">
        <v>49</v>
      </c>
      <c r="O16" s="24">
        <v>4</v>
      </c>
      <c r="P16" s="24">
        <v>6</v>
      </c>
      <c r="Q16" s="24">
        <v>4</v>
      </c>
      <c r="R16" s="24">
        <v>9</v>
      </c>
      <c r="S16" s="24">
        <v>20</v>
      </c>
      <c r="T16" s="24">
        <v>256</v>
      </c>
      <c r="U16" s="24">
        <v>4</v>
      </c>
      <c r="V16" s="24">
        <v>82</v>
      </c>
      <c r="W16" s="24">
        <v>56</v>
      </c>
      <c r="X16" s="24">
        <v>435</v>
      </c>
      <c r="Y16" s="24">
        <v>5</v>
      </c>
      <c r="Z16" s="24">
        <v>15</v>
      </c>
      <c r="AA16" s="24">
        <v>2</v>
      </c>
      <c r="AB16" s="24">
        <v>13</v>
      </c>
      <c r="AC16" s="24">
        <v>4</v>
      </c>
      <c r="AD16" s="24">
        <v>21</v>
      </c>
      <c r="AE16" s="24">
        <v>13</v>
      </c>
      <c r="AF16" s="24">
        <v>171</v>
      </c>
      <c r="AG16" s="24">
        <v>4</v>
      </c>
      <c r="AH16" s="24">
        <v>53</v>
      </c>
      <c r="AI16" s="24">
        <v>27</v>
      </c>
      <c r="AJ16" s="24">
        <v>401</v>
      </c>
      <c r="AK16" s="24">
        <v>11</v>
      </c>
      <c r="AL16" s="24">
        <v>68</v>
      </c>
      <c r="AM16" s="24">
        <v>51</v>
      </c>
      <c r="AN16" s="24">
        <v>447</v>
      </c>
      <c r="AO16" s="24">
        <v>19</v>
      </c>
      <c r="AP16" s="24">
        <v>122</v>
      </c>
      <c r="AQ16" s="24">
        <v>4</v>
      </c>
      <c r="AR16" s="24">
        <v>27</v>
      </c>
      <c r="AS16" s="24">
        <v>10</v>
      </c>
      <c r="AT16" s="24">
        <v>97</v>
      </c>
      <c r="AU16" s="24">
        <v>77</v>
      </c>
      <c r="AV16" s="24">
        <v>716</v>
      </c>
      <c r="AW16" s="24">
        <v>30</v>
      </c>
      <c r="AX16" s="24">
        <v>212</v>
      </c>
      <c r="AY16" s="24">
        <v>43</v>
      </c>
      <c r="AZ16" s="24">
        <v>235</v>
      </c>
      <c r="BA16" s="24">
        <v>41</v>
      </c>
      <c r="BB16" s="24">
        <v>620</v>
      </c>
      <c r="BC16" s="24">
        <v>41</v>
      </c>
      <c r="BD16" s="24">
        <v>389</v>
      </c>
      <c r="BE16" s="24">
        <v>8</v>
      </c>
      <c r="BF16" s="24">
        <v>65</v>
      </c>
      <c r="BG16" s="24">
        <v>60</v>
      </c>
      <c r="BH16" s="24">
        <v>599</v>
      </c>
      <c r="BI16" s="24">
        <v>24</v>
      </c>
      <c r="BJ16" s="24">
        <v>325</v>
      </c>
      <c r="BK16" s="24">
        <v>16</v>
      </c>
      <c r="BL16" s="24">
        <v>95</v>
      </c>
      <c r="BM16" s="24">
        <v>5</v>
      </c>
      <c r="BN16" s="24">
        <v>63</v>
      </c>
      <c r="BO16" s="24">
        <v>12</v>
      </c>
      <c r="BP16" s="24">
        <v>118</v>
      </c>
      <c r="BQ16" s="24">
        <v>9</v>
      </c>
      <c r="BR16" s="24">
        <v>43</v>
      </c>
      <c r="BS16" s="24">
        <v>2</v>
      </c>
      <c r="BT16" s="24">
        <v>4</v>
      </c>
      <c r="BU16" s="24">
        <v>13</v>
      </c>
      <c r="BV16" s="24">
        <v>58</v>
      </c>
      <c r="BW16" s="24">
        <v>28</v>
      </c>
      <c r="BX16" s="24">
        <v>335</v>
      </c>
      <c r="BY16" s="24">
        <v>35</v>
      </c>
      <c r="BZ16" s="24">
        <v>565</v>
      </c>
      <c r="CA16" s="24">
        <v>29</v>
      </c>
      <c r="CB16" s="24">
        <v>342</v>
      </c>
    </row>
    <row r="17" spans="1:80" s="12" customFormat="1" ht="14.25" customHeight="1">
      <c r="A17" s="20"/>
      <c r="B17" s="20"/>
      <c r="C17" s="60" t="s">
        <v>50</v>
      </c>
      <c r="D17" s="61"/>
      <c r="E17" s="37">
        <v>174</v>
      </c>
      <c r="F17" s="24">
        <v>1369</v>
      </c>
      <c r="G17" s="24">
        <v>3</v>
      </c>
      <c r="H17" s="24">
        <v>8</v>
      </c>
      <c r="I17" s="24">
        <v>1</v>
      </c>
      <c r="J17" s="24">
        <v>4</v>
      </c>
      <c r="K17" s="24">
        <v>4</v>
      </c>
      <c r="L17" s="24">
        <v>18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7</v>
      </c>
      <c r="T17" s="24">
        <v>27</v>
      </c>
      <c r="U17" s="24">
        <v>0</v>
      </c>
      <c r="V17" s="24">
        <v>0</v>
      </c>
      <c r="W17" s="24">
        <v>26</v>
      </c>
      <c r="X17" s="24">
        <v>204</v>
      </c>
      <c r="Y17" s="24">
        <v>1</v>
      </c>
      <c r="Z17" s="24">
        <v>2</v>
      </c>
      <c r="AA17" s="24">
        <v>1</v>
      </c>
      <c r="AB17" s="24">
        <v>3</v>
      </c>
      <c r="AC17" s="24">
        <v>0</v>
      </c>
      <c r="AD17" s="24">
        <v>0</v>
      </c>
      <c r="AE17" s="24">
        <v>8</v>
      </c>
      <c r="AF17" s="24">
        <v>28</v>
      </c>
      <c r="AG17" s="24">
        <v>1</v>
      </c>
      <c r="AH17" s="24">
        <v>2</v>
      </c>
      <c r="AI17" s="24">
        <v>2</v>
      </c>
      <c r="AJ17" s="24">
        <v>3</v>
      </c>
      <c r="AK17" s="24">
        <v>10</v>
      </c>
      <c r="AL17" s="24">
        <v>34</v>
      </c>
      <c r="AM17" s="24">
        <v>8</v>
      </c>
      <c r="AN17" s="24">
        <v>87</v>
      </c>
      <c r="AO17" s="24">
        <v>7</v>
      </c>
      <c r="AP17" s="24">
        <v>23</v>
      </c>
      <c r="AQ17" s="24">
        <v>0</v>
      </c>
      <c r="AR17" s="24">
        <v>0</v>
      </c>
      <c r="AS17" s="24">
        <v>1</v>
      </c>
      <c r="AT17" s="24">
        <v>4</v>
      </c>
      <c r="AU17" s="24">
        <v>4</v>
      </c>
      <c r="AV17" s="24">
        <v>20</v>
      </c>
      <c r="AW17" s="24">
        <v>7</v>
      </c>
      <c r="AX17" s="24">
        <v>164</v>
      </c>
      <c r="AY17" s="24">
        <v>1</v>
      </c>
      <c r="AZ17" s="24">
        <v>1</v>
      </c>
      <c r="BA17" s="24">
        <v>10</v>
      </c>
      <c r="BB17" s="24">
        <v>118</v>
      </c>
      <c r="BC17" s="24">
        <v>22</v>
      </c>
      <c r="BD17" s="24">
        <v>230</v>
      </c>
      <c r="BE17" s="24">
        <v>10</v>
      </c>
      <c r="BF17" s="24">
        <v>165</v>
      </c>
      <c r="BG17" s="24">
        <v>5</v>
      </c>
      <c r="BH17" s="24">
        <v>13</v>
      </c>
      <c r="BI17" s="24">
        <v>4</v>
      </c>
      <c r="BJ17" s="24">
        <v>10</v>
      </c>
      <c r="BK17" s="24">
        <v>3</v>
      </c>
      <c r="BL17" s="24">
        <v>13</v>
      </c>
      <c r="BM17" s="24">
        <v>1</v>
      </c>
      <c r="BN17" s="24">
        <v>3</v>
      </c>
      <c r="BO17" s="24">
        <v>2</v>
      </c>
      <c r="BP17" s="24">
        <v>11</v>
      </c>
      <c r="BQ17" s="24">
        <v>1</v>
      </c>
      <c r="BR17" s="24">
        <v>4</v>
      </c>
      <c r="BS17" s="24">
        <v>0</v>
      </c>
      <c r="BT17" s="24">
        <v>0</v>
      </c>
      <c r="BU17" s="24">
        <v>2</v>
      </c>
      <c r="BV17" s="24">
        <v>21</v>
      </c>
      <c r="BW17" s="24">
        <v>3</v>
      </c>
      <c r="BX17" s="24">
        <v>14</v>
      </c>
      <c r="BY17" s="24">
        <v>12</v>
      </c>
      <c r="BZ17" s="24">
        <v>103</v>
      </c>
      <c r="CA17" s="24">
        <v>7</v>
      </c>
      <c r="CB17" s="24">
        <v>32</v>
      </c>
    </row>
    <row r="18" spans="1:80" s="12" customFormat="1" ht="14.25" customHeight="1">
      <c r="A18" s="20"/>
      <c r="B18" s="20"/>
      <c r="C18" s="64" t="s">
        <v>51</v>
      </c>
      <c r="D18" s="65"/>
      <c r="E18" s="37">
        <v>212</v>
      </c>
      <c r="F18" s="24">
        <v>1179</v>
      </c>
      <c r="G18" s="24">
        <v>2</v>
      </c>
      <c r="H18" s="24">
        <v>6</v>
      </c>
      <c r="I18" s="24">
        <v>4</v>
      </c>
      <c r="J18" s="24">
        <v>18</v>
      </c>
      <c r="K18" s="24">
        <v>8</v>
      </c>
      <c r="L18" s="24">
        <v>35</v>
      </c>
      <c r="M18" s="24">
        <v>0</v>
      </c>
      <c r="N18" s="24">
        <v>0</v>
      </c>
      <c r="O18" s="24">
        <v>0</v>
      </c>
      <c r="P18" s="24">
        <v>0</v>
      </c>
      <c r="Q18" s="24">
        <v>2</v>
      </c>
      <c r="R18" s="24">
        <v>3</v>
      </c>
      <c r="S18" s="24">
        <v>6</v>
      </c>
      <c r="T18" s="24">
        <v>63</v>
      </c>
      <c r="U18" s="24">
        <v>1</v>
      </c>
      <c r="V18" s="24">
        <v>2</v>
      </c>
      <c r="W18" s="24">
        <v>14</v>
      </c>
      <c r="X18" s="24">
        <v>133</v>
      </c>
      <c r="Y18" s="24">
        <v>2</v>
      </c>
      <c r="Z18" s="24">
        <v>9</v>
      </c>
      <c r="AA18" s="24">
        <v>0</v>
      </c>
      <c r="AB18" s="24">
        <v>0</v>
      </c>
      <c r="AC18" s="24">
        <v>1</v>
      </c>
      <c r="AD18" s="24">
        <v>2</v>
      </c>
      <c r="AE18" s="24">
        <v>4</v>
      </c>
      <c r="AF18" s="24">
        <v>14</v>
      </c>
      <c r="AG18" s="24">
        <v>1</v>
      </c>
      <c r="AH18" s="24">
        <v>3</v>
      </c>
      <c r="AI18" s="24">
        <v>7</v>
      </c>
      <c r="AJ18" s="24">
        <v>32</v>
      </c>
      <c r="AK18" s="24">
        <v>3</v>
      </c>
      <c r="AL18" s="24">
        <v>6</v>
      </c>
      <c r="AM18" s="24">
        <v>7</v>
      </c>
      <c r="AN18" s="24">
        <v>29</v>
      </c>
      <c r="AO18" s="24">
        <v>10</v>
      </c>
      <c r="AP18" s="24">
        <v>52</v>
      </c>
      <c r="AQ18" s="24">
        <v>3</v>
      </c>
      <c r="AR18" s="24">
        <v>6</v>
      </c>
      <c r="AS18" s="24">
        <v>1</v>
      </c>
      <c r="AT18" s="24">
        <v>5</v>
      </c>
      <c r="AU18" s="24">
        <v>23</v>
      </c>
      <c r="AV18" s="24">
        <v>88</v>
      </c>
      <c r="AW18" s="24">
        <v>6</v>
      </c>
      <c r="AX18" s="24">
        <v>13</v>
      </c>
      <c r="AY18" s="24">
        <v>26</v>
      </c>
      <c r="AZ18" s="24">
        <v>126</v>
      </c>
      <c r="BA18" s="24">
        <v>15</v>
      </c>
      <c r="BB18" s="24">
        <v>94</v>
      </c>
      <c r="BC18" s="24">
        <v>9</v>
      </c>
      <c r="BD18" s="24">
        <v>21</v>
      </c>
      <c r="BE18" s="24">
        <v>3</v>
      </c>
      <c r="BF18" s="24">
        <v>6</v>
      </c>
      <c r="BG18" s="24">
        <v>15</v>
      </c>
      <c r="BH18" s="24">
        <v>56</v>
      </c>
      <c r="BI18" s="24">
        <v>3</v>
      </c>
      <c r="BJ18" s="24">
        <v>10</v>
      </c>
      <c r="BK18" s="24">
        <v>2</v>
      </c>
      <c r="BL18" s="24">
        <v>3</v>
      </c>
      <c r="BM18" s="24">
        <v>2</v>
      </c>
      <c r="BN18" s="24">
        <v>6</v>
      </c>
      <c r="BO18" s="24">
        <v>2</v>
      </c>
      <c r="BP18" s="24">
        <v>6</v>
      </c>
      <c r="BQ18" s="24">
        <v>1</v>
      </c>
      <c r="BR18" s="24">
        <v>5</v>
      </c>
      <c r="BS18" s="24">
        <v>1</v>
      </c>
      <c r="BT18" s="24">
        <v>1</v>
      </c>
      <c r="BU18" s="24">
        <v>6</v>
      </c>
      <c r="BV18" s="24">
        <v>28</v>
      </c>
      <c r="BW18" s="24">
        <v>9</v>
      </c>
      <c r="BX18" s="24">
        <v>84</v>
      </c>
      <c r="BY18" s="24">
        <v>6</v>
      </c>
      <c r="BZ18" s="24">
        <v>21</v>
      </c>
      <c r="CA18" s="24">
        <v>7</v>
      </c>
      <c r="CB18" s="24">
        <v>193</v>
      </c>
    </row>
    <row r="19" spans="1:80" s="12" customFormat="1" ht="14.25" customHeight="1" thickBot="1">
      <c r="A19" s="27"/>
      <c r="B19" s="27"/>
      <c r="C19" s="66" t="s">
        <v>52</v>
      </c>
      <c r="D19" s="67"/>
      <c r="E19" s="38">
        <v>765</v>
      </c>
      <c r="F19" s="28">
        <v>5166</v>
      </c>
      <c r="G19" s="28">
        <v>5</v>
      </c>
      <c r="H19" s="28">
        <v>22</v>
      </c>
      <c r="I19" s="28">
        <v>11</v>
      </c>
      <c r="J19" s="28">
        <v>49</v>
      </c>
      <c r="K19" s="28">
        <v>31</v>
      </c>
      <c r="L19" s="28">
        <v>227</v>
      </c>
      <c r="M19" s="28">
        <v>6</v>
      </c>
      <c r="N19" s="28">
        <v>71</v>
      </c>
      <c r="O19" s="28">
        <v>1</v>
      </c>
      <c r="P19" s="28">
        <v>4</v>
      </c>
      <c r="Q19" s="28">
        <v>5</v>
      </c>
      <c r="R19" s="28">
        <v>16</v>
      </c>
      <c r="S19" s="28">
        <v>19</v>
      </c>
      <c r="T19" s="28">
        <v>134</v>
      </c>
      <c r="U19" s="28">
        <v>6</v>
      </c>
      <c r="V19" s="28">
        <v>76</v>
      </c>
      <c r="W19" s="28">
        <v>77</v>
      </c>
      <c r="X19" s="28">
        <v>546</v>
      </c>
      <c r="Y19" s="28">
        <v>1</v>
      </c>
      <c r="Z19" s="28">
        <v>26</v>
      </c>
      <c r="AA19" s="28">
        <v>0</v>
      </c>
      <c r="AB19" s="28">
        <v>0</v>
      </c>
      <c r="AC19" s="28">
        <v>0</v>
      </c>
      <c r="AD19" s="28">
        <v>0</v>
      </c>
      <c r="AE19" s="28">
        <v>15</v>
      </c>
      <c r="AF19" s="28">
        <v>66</v>
      </c>
      <c r="AG19" s="28">
        <v>3</v>
      </c>
      <c r="AH19" s="28">
        <v>6</v>
      </c>
      <c r="AI19" s="28">
        <v>32</v>
      </c>
      <c r="AJ19" s="28">
        <v>213</v>
      </c>
      <c r="AK19" s="28">
        <v>13</v>
      </c>
      <c r="AL19" s="28">
        <v>84</v>
      </c>
      <c r="AM19" s="28">
        <v>33</v>
      </c>
      <c r="AN19" s="28">
        <v>160</v>
      </c>
      <c r="AO19" s="28">
        <v>29</v>
      </c>
      <c r="AP19" s="28">
        <v>413</v>
      </c>
      <c r="AQ19" s="28">
        <v>4</v>
      </c>
      <c r="AR19" s="28">
        <v>14</v>
      </c>
      <c r="AS19" s="28">
        <v>4</v>
      </c>
      <c r="AT19" s="28">
        <v>34</v>
      </c>
      <c r="AU19" s="28">
        <v>56</v>
      </c>
      <c r="AV19" s="28">
        <v>299</v>
      </c>
      <c r="AW19" s="28">
        <v>40</v>
      </c>
      <c r="AX19" s="28">
        <v>165</v>
      </c>
      <c r="AY19" s="28">
        <v>52</v>
      </c>
      <c r="AZ19" s="28">
        <v>267</v>
      </c>
      <c r="BA19" s="28">
        <v>56</v>
      </c>
      <c r="BB19" s="28">
        <v>426</v>
      </c>
      <c r="BC19" s="28">
        <v>30</v>
      </c>
      <c r="BD19" s="28">
        <v>144</v>
      </c>
      <c r="BE19" s="28">
        <v>8</v>
      </c>
      <c r="BF19" s="28">
        <v>66</v>
      </c>
      <c r="BG19" s="28">
        <v>57</v>
      </c>
      <c r="BH19" s="28">
        <v>229</v>
      </c>
      <c r="BI19" s="28">
        <v>21</v>
      </c>
      <c r="BJ19" s="28">
        <v>138</v>
      </c>
      <c r="BK19" s="28">
        <v>16</v>
      </c>
      <c r="BL19" s="28">
        <v>153</v>
      </c>
      <c r="BM19" s="28">
        <v>7</v>
      </c>
      <c r="BN19" s="28">
        <v>19</v>
      </c>
      <c r="BO19" s="28">
        <v>20</v>
      </c>
      <c r="BP19" s="28">
        <v>93</v>
      </c>
      <c r="BQ19" s="28">
        <v>2</v>
      </c>
      <c r="BR19" s="28">
        <v>7</v>
      </c>
      <c r="BS19" s="28">
        <v>0</v>
      </c>
      <c r="BT19" s="28">
        <v>0</v>
      </c>
      <c r="BU19" s="28">
        <v>18</v>
      </c>
      <c r="BV19" s="28">
        <v>196</v>
      </c>
      <c r="BW19" s="28">
        <v>20</v>
      </c>
      <c r="BX19" s="28">
        <v>175</v>
      </c>
      <c r="BY19" s="28">
        <v>42</v>
      </c>
      <c r="BZ19" s="28">
        <v>306</v>
      </c>
      <c r="CA19" s="28">
        <v>25</v>
      </c>
      <c r="CB19" s="28">
        <v>322</v>
      </c>
    </row>
    <row r="20" spans="5:80" s="11" customFormat="1" ht="11.25" customHeight="1">
      <c r="E20" s="21"/>
      <c r="M20"/>
      <c r="N20"/>
      <c r="O20"/>
      <c r="P20"/>
      <c r="Q20"/>
      <c r="R20"/>
      <c r="S20"/>
      <c r="T20"/>
      <c r="U20"/>
      <c r="V20"/>
      <c r="BW20"/>
      <c r="BX20"/>
      <c r="BY20"/>
      <c r="BZ20"/>
      <c r="CA20"/>
      <c r="CB20" s="33" t="s">
        <v>37</v>
      </c>
    </row>
    <row r="21" spans="1:22" ht="1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3.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3.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3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3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3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3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3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3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3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3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3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4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3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3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3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3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4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3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3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3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3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3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3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3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3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3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1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</sheetData>
  <sheetProtection/>
  <mergeCells count="53">
    <mergeCell ref="K3:L3"/>
    <mergeCell ref="B6:D6"/>
    <mergeCell ref="C7:D7"/>
    <mergeCell ref="A3:D4"/>
    <mergeCell ref="E3:F3"/>
    <mergeCell ref="G3:H3"/>
    <mergeCell ref="I3:J3"/>
    <mergeCell ref="C8:D8"/>
    <mergeCell ref="C9:D9"/>
    <mergeCell ref="C10:D10"/>
    <mergeCell ref="C11:D11"/>
    <mergeCell ref="C12:D12"/>
    <mergeCell ref="B13:D13"/>
    <mergeCell ref="C14:D14"/>
    <mergeCell ref="C15:D15"/>
    <mergeCell ref="C16:D16"/>
    <mergeCell ref="C17:D17"/>
    <mergeCell ref="C18:D18"/>
    <mergeCell ref="C19:D19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U3:BV3"/>
    <mergeCell ref="BW3:BX3"/>
    <mergeCell ref="BY3:BZ3"/>
    <mergeCell ref="CA3:CB3"/>
    <mergeCell ref="BI3:BJ3"/>
    <mergeCell ref="BK3:BL3"/>
    <mergeCell ref="BM3:BN3"/>
    <mergeCell ref="BO3:BP3"/>
    <mergeCell ref="BQ3:BR3"/>
    <mergeCell ref="BS3:BT3"/>
  </mergeCells>
  <printOptions/>
  <pageMargins left="0.7874015748031497" right="0.7874015748031497" top="0.7874015748031497" bottom="0.7874015748031497" header="0.5118110236220472" footer="0.5118110236220472"/>
  <pageSetup firstPageNumber="66" useFirstPageNumber="1" horizontalDpi="600" verticalDpi="600" orientation="portrait" paperSize="9" r:id="rId1"/>
  <headerFooter alignWithMargins="0">
    <oddFooter>&amp;C-&amp;P+-&amp;R
</oddFoot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09"/>
  <sheetViews>
    <sheetView view="pageLayout" zoomScaleSheetLayoutView="100" workbookViewId="0" topLeftCell="A1">
      <selection activeCell="A3" sqref="A3:D4"/>
    </sheetView>
  </sheetViews>
  <sheetFormatPr defaultColWidth="9.00390625" defaultRowHeight="13.5"/>
  <cols>
    <col min="1" max="1" width="1.4921875" style="2" customWidth="1"/>
    <col min="2" max="2" width="1.25" style="1" customWidth="1"/>
    <col min="3" max="3" width="2.00390625" style="1" customWidth="1"/>
    <col min="4" max="4" width="21.00390625" style="1" customWidth="1"/>
    <col min="5" max="5" width="7.50390625" style="1" customWidth="1"/>
    <col min="6" max="6" width="8.125" style="1" customWidth="1"/>
    <col min="7" max="7" width="6.875" style="1" customWidth="1"/>
    <col min="8" max="8" width="8.125" style="1" customWidth="1"/>
    <col min="9" max="9" width="6.875" style="1" customWidth="1"/>
    <col min="10" max="10" width="8.125" style="1" customWidth="1"/>
    <col min="11" max="11" width="6.875" style="1" customWidth="1"/>
    <col min="12" max="12" width="8.125" style="1" customWidth="1"/>
    <col min="13" max="13" width="7.50390625" style="1" customWidth="1"/>
    <col min="14" max="14" width="8.125" style="1" customWidth="1"/>
    <col min="15" max="15" width="7.50390625" style="1" customWidth="1"/>
    <col min="16" max="16" width="8.125" style="1" customWidth="1"/>
    <col min="17" max="17" width="7.50390625" style="1" customWidth="1"/>
    <col min="18" max="18" width="8.125" style="1" customWidth="1"/>
    <col min="19" max="19" width="7.50390625" style="1" customWidth="1"/>
    <col min="20" max="20" width="8.125" style="1" customWidth="1"/>
    <col min="21" max="21" width="7.50390625" style="1" customWidth="1"/>
    <col min="22" max="22" width="8.125" style="1" customWidth="1"/>
    <col min="23" max="16384" width="9.00390625" style="1" customWidth="1"/>
  </cols>
  <sheetData>
    <row r="1" spans="1:13" s="3" customFormat="1" ht="24.75" customHeight="1">
      <c r="A1" s="6" t="s">
        <v>58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s="12" customFormat="1" ht="13.5" customHeight="1" thickBot="1">
      <c r="A2" s="7"/>
      <c r="B2" s="8"/>
      <c r="C2" s="8"/>
      <c r="D2" s="8"/>
      <c r="E2" s="8"/>
      <c r="F2" s="9"/>
      <c r="G2" s="10"/>
      <c r="H2" s="10"/>
      <c r="I2" s="10"/>
      <c r="J2" s="10"/>
      <c r="K2" s="39"/>
      <c r="L2" s="43" t="s">
        <v>0</v>
      </c>
      <c r="M2" s="11"/>
    </row>
    <row r="3" spans="1:22" s="13" customFormat="1" ht="15" customHeight="1">
      <c r="A3" s="72" t="s">
        <v>36</v>
      </c>
      <c r="B3" s="73"/>
      <c r="C3" s="73"/>
      <c r="D3" s="74"/>
      <c r="E3" s="58" t="s">
        <v>1</v>
      </c>
      <c r="F3" s="59"/>
      <c r="G3" s="59" t="s">
        <v>53</v>
      </c>
      <c r="H3" s="59"/>
      <c r="I3" s="59" t="s">
        <v>54</v>
      </c>
      <c r="J3" s="56"/>
      <c r="K3" s="56" t="s">
        <v>55</v>
      </c>
      <c r="L3" s="57"/>
      <c r="M3" s="59" t="s">
        <v>56</v>
      </c>
      <c r="N3" s="56"/>
      <c r="O3" s="59" t="s">
        <v>57</v>
      </c>
      <c r="P3" s="59"/>
      <c r="Q3" s="59" t="s">
        <v>2</v>
      </c>
      <c r="R3" s="59"/>
      <c r="S3" s="59" t="s">
        <v>3</v>
      </c>
      <c r="T3" s="90"/>
      <c r="U3" s="56" t="s">
        <v>4</v>
      </c>
      <c r="V3" s="58"/>
    </row>
    <row r="4" spans="1:22" s="18" customFormat="1" ht="15" customHeight="1">
      <c r="A4" s="75"/>
      <c r="B4" s="75"/>
      <c r="C4" s="75"/>
      <c r="D4" s="76"/>
      <c r="E4" s="16" t="s">
        <v>34</v>
      </c>
      <c r="F4" s="35" t="s">
        <v>35</v>
      </c>
      <c r="G4" s="41" t="s">
        <v>34</v>
      </c>
      <c r="H4" s="14" t="s">
        <v>35</v>
      </c>
      <c r="I4" s="41" t="s">
        <v>34</v>
      </c>
      <c r="J4" s="17" t="s">
        <v>35</v>
      </c>
      <c r="K4" s="42" t="s">
        <v>34</v>
      </c>
      <c r="L4" s="15" t="s">
        <v>35</v>
      </c>
      <c r="M4" s="16" t="s">
        <v>34</v>
      </c>
      <c r="N4" s="15" t="s">
        <v>35</v>
      </c>
      <c r="O4" s="42" t="s">
        <v>34</v>
      </c>
      <c r="P4" s="14" t="s">
        <v>35</v>
      </c>
      <c r="Q4" s="42" t="s">
        <v>34</v>
      </c>
      <c r="R4" s="14" t="s">
        <v>35</v>
      </c>
      <c r="S4" s="42" t="s">
        <v>34</v>
      </c>
      <c r="T4" s="15" t="s">
        <v>35</v>
      </c>
      <c r="U4" s="16" t="s">
        <v>34</v>
      </c>
      <c r="V4" s="15" t="s">
        <v>35</v>
      </c>
    </row>
    <row r="5" spans="1:22" s="12" customFormat="1" ht="14.25" customHeight="1">
      <c r="A5" s="29" t="s">
        <v>39</v>
      </c>
      <c r="B5" s="30"/>
      <c r="C5" s="31"/>
      <c r="D5" s="34"/>
      <c r="E5" s="36">
        <f aca="true" t="shared" si="0" ref="E5:E19">+G5+I5+K5+M5+O5+Q5+S5+U5+E23+G23+I23+K23+M23+O23+Q23+S23+U23+E41+G41+I41+K41+M41+O41+Q41+S41+U41+E61+G61+I61+K61+M61+O61+Q61+S61+U61+E79+G79</f>
        <v>2679</v>
      </c>
      <c r="F5" s="23">
        <f aca="true" t="shared" si="1" ref="F5:F19">+H5+J5+L5+N5+P5+R5+T5+V5+F23+H23+J23+L23+N23+P23+R23+T23+V23+F41+H41+J41+L41+N41+P41+R41+T41+V41+F61+H61+J61+L61+N61+P61+R61+T61+V61+F79+H79</f>
        <v>21996</v>
      </c>
      <c r="G5" s="23">
        <f aca="true" t="shared" si="2" ref="G5:L5">+G6+G13</f>
        <v>24</v>
      </c>
      <c r="H5" s="23">
        <f t="shared" si="2"/>
        <v>174</v>
      </c>
      <c r="I5" s="23">
        <f t="shared" si="2"/>
        <v>33</v>
      </c>
      <c r="J5" s="23">
        <f t="shared" si="2"/>
        <v>135</v>
      </c>
      <c r="K5" s="24">
        <f t="shared" si="2"/>
        <v>84</v>
      </c>
      <c r="L5" s="24">
        <f t="shared" si="2"/>
        <v>596</v>
      </c>
      <c r="M5" s="23">
        <f aca="true" t="shared" si="3" ref="M5:V5">+M6+M13</f>
        <v>16</v>
      </c>
      <c r="N5" s="23">
        <f t="shared" si="3"/>
        <v>124</v>
      </c>
      <c r="O5" s="23">
        <f t="shared" si="3"/>
        <v>5</v>
      </c>
      <c r="P5" s="23">
        <f t="shared" si="3"/>
        <v>10</v>
      </c>
      <c r="Q5" s="23">
        <f t="shared" si="3"/>
        <v>11</v>
      </c>
      <c r="R5" s="23">
        <f t="shared" si="3"/>
        <v>28</v>
      </c>
      <c r="S5" s="23">
        <f t="shared" si="3"/>
        <v>62</v>
      </c>
      <c r="T5" s="24">
        <f t="shared" si="3"/>
        <v>527</v>
      </c>
      <c r="U5" s="23">
        <f t="shared" si="3"/>
        <v>13</v>
      </c>
      <c r="V5" s="23">
        <f t="shared" si="3"/>
        <v>164</v>
      </c>
    </row>
    <row r="6" spans="1:22" s="12" customFormat="1" ht="14.25" customHeight="1">
      <c r="A6" s="19"/>
      <c r="B6" s="71" t="s">
        <v>38</v>
      </c>
      <c r="C6" s="70"/>
      <c r="D6" s="70"/>
      <c r="E6" s="37">
        <f t="shared" si="0"/>
        <v>397</v>
      </c>
      <c r="F6" s="24">
        <f t="shared" si="1"/>
        <v>3213</v>
      </c>
      <c r="G6" s="24">
        <f aca="true" t="shared" si="4" ref="G6:L6">SUM(G7:G12)</f>
        <v>1</v>
      </c>
      <c r="H6" s="24">
        <f t="shared" si="4"/>
        <v>1</v>
      </c>
      <c r="I6" s="24">
        <f t="shared" si="4"/>
        <v>4</v>
      </c>
      <c r="J6" s="24">
        <f t="shared" si="4"/>
        <v>10</v>
      </c>
      <c r="K6" s="24">
        <f t="shared" si="4"/>
        <v>3</v>
      </c>
      <c r="L6" s="24">
        <f t="shared" si="4"/>
        <v>16</v>
      </c>
      <c r="M6" s="24">
        <f aca="true" t="shared" si="5" ref="M6:V6">SUM(M7:M12)</f>
        <v>1</v>
      </c>
      <c r="N6" s="24">
        <f t="shared" si="5"/>
        <v>1</v>
      </c>
      <c r="O6" s="24">
        <f t="shared" si="5"/>
        <v>0</v>
      </c>
      <c r="P6" s="24">
        <f t="shared" si="5"/>
        <v>0</v>
      </c>
      <c r="Q6" s="24">
        <f t="shared" si="5"/>
        <v>0</v>
      </c>
      <c r="R6" s="24">
        <f t="shared" si="5"/>
        <v>0</v>
      </c>
      <c r="S6" s="24">
        <f t="shared" si="5"/>
        <v>6</v>
      </c>
      <c r="T6" s="24">
        <f t="shared" si="5"/>
        <v>24</v>
      </c>
      <c r="U6" s="24">
        <f t="shared" si="5"/>
        <v>1</v>
      </c>
      <c r="V6" s="24">
        <f t="shared" si="5"/>
        <v>2</v>
      </c>
    </row>
    <row r="7" spans="1:22" s="12" customFormat="1" ht="14.25" customHeight="1">
      <c r="A7" s="20"/>
      <c r="B7" s="26"/>
      <c r="C7" s="60" t="s">
        <v>41</v>
      </c>
      <c r="D7" s="61"/>
      <c r="E7" s="37">
        <f t="shared" si="0"/>
        <v>3</v>
      </c>
      <c r="F7" s="24">
        <f t="shared" si="1"/>
        <v>13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</row>
    <row r="8" spans="1:22" s="12" customFormat="1" ht="14.25" customHeight="1">
      <c r="A8" s="20"/>
      <c r="B8" s="26"/>
      <c r="C8" s="60" t="s">
        <v>42</v>
      </c>
      <c r="D8" s="61"/>
      <c r="E8" s="37">
        <f t="shared" si="0"/>
        <v>26</v>
      </c>
      <c r="F8" s="24">
        <f t="shared" si="1"/>
        <v>144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1</v>
      </c>
      <c r="N8" s="24">
        <v>1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1</v>
      </c>
      <c r="V8" s="24">
        <v>2</v>
      </c>
    </row>
    <row r="9" spans="1:22" s="12" customFormat="1" ht="14.25" customHeight="1">
      <c r="A9" s="20"/>
      <c r="B9" s="20"/>
      <c r="C9" s="60" t="s">
        <v>45</v>
      </c>
      <c r="D9" s="61"/>
      <c r="E9" s="37">
        <f t="shared" si="0"/>
        <v>108</v>
      </c>
      <c r="F9" s="24">
        <f t="shared" si="1"/>
        <v>1161</v>
      </c>
      <c r="G9" s="24">
        <v>0</v>
      </c>
      <c r="H9" s="24">
        <v>0</v>
      </c>
      <c r="I9" s="24">
        <v>1</v>
      </c>
      <c r="J9" s="24">
        <v>1</v>
      </c>
      <c r="K9" s="24">
        <v>1</v>
      </c>
      <c r="L9" s="24">
        <v>11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</row>
    <row r="10" spans="1:22" s="12" customFormat="1" ht="14.25" customHeight="1">
      <c r="A10" s="20"/>
      <c r="B10" s="20"/>
      <c r="C10" s="64" t="s">
        <v>44</v>
      </c>
      <c r="D10" s="68"/>
      <c r="E10" s="37">
        <f t="shared" si="0"/>
        <v>80</v>
      </c>
      <c r="F10" s="24">
        <f t="shared" si="1"/>
        <v>547</v>
      </c>
      <c r="G10" s="24">
        <v>0</v>
      </c>
      <c r="H10" s="24">
        <v>0</v>
      </c>
      <c r="I10" s="24">
        <v>1</v>
      </c>
      <c r="J10" s="24">
        <v>3</v>
      </c>
      <c r="K10" s="24">
        <v>1</v>
      </c>
      <c r="L10" s="24">
        <v>2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2</v>
      </c>
      <c r="T10" s="24">
        <v>8</v>
      </c>
      <c r="U10" s="24">
        <v>0</v>
      </c>
      <c r="V10" s="24">
        <v>0</v>
      </c>
    </row>
    <row r="11" spans="1:22" s="12" customFormat="1" ht="14.25" customHeight="1">
      <c r="A11" s="20"/>
      <c r="B11" s="20"/>
      <c r="C11" s="60" t="s">
        <v>46</v>
      </c>
      <c r="D11" s="61"/>
      <c r="E11" s="37">
        <f t="shared" si="0"/>
        <v>81</v>
      </c>
      <c r="F11" s="24">
        <f t="shared" si="1"/>
        <v>536</v>
      </c>
      <c r="G11" s="24">
        <v>0</v>
      </c>
      <c r="H11" s="24">
        <v>0</v>
      </c>
      <c r="I11" s="24">
        <v>0</v>
      </c>
      <c r="J11" s="24">
        <v>0</v>
      </c>
      <c r="K11" s="24">
        <v>1</v>
      </c>
      <c r="L11" s="24">
        <v>3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3</v>
      </c>
      <c r="T11" s="24">
        <v>13</v>
      </c>
      <c r="U11" s="24">
        <v>0</v>
      </c>
      <c r="V11" s="24">
        <v>0</v>
      </c>
    </row>
    <row r="12" spans="1:22" s="12" customFormat="1" ht="14.25" customHeight="1">
      <c r="A12" s="20"/>
      <c r="B12" s="20"/>
      <c r="C12" s="60" t="s">
        <v>47</v>
      </c>
      <c r="D12" s="61"/>
      <c r="E12" s="37">
        <f t="shared" si="0"/>
        <v>99</v>
      </c>
      <c r="F12" s="24">
        <f t="shared" si="1"/>
        <v>812</v>
      </c>
      <c r="G12" s="24">
        <v>1</v>
      </c>
      <c r="H12" s="24">
        <v>1</v>
      </c>
      <c r="I12" s="24">
        <v>2</v>
      </c>
      <c r="J12" s="24">
        <v>6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1</v>
      </c>
      <c r="T12" s="24">
        <v>3</v>
      </c>
      <c r="U12" s="24">
        <v>0</v>
      </c>
      <c r="V12" s="24">
        <v>0</v>
      </c>
    </row>
    <row r="13" spans="1:22" s="12" customFormat="1" ht="14.25" customHeight="1">
      <c r="A13" s="19"/>
      <c r="B13" s="69" t="s">
        <v>40</v>
      </c>
      <c r="C13" s="70"/>
      <c r="D13" s="70"/>
      <c r="E13" s="37">
        <f t="shared" si="0"/>
        <v>2282</v>
      </c>
      <c r="F13" s="24">
        <f t="shared" si="1"/>
        <v>18783</v>
      </c>
      <c r="G13" s="24">
        <f aca="true" t="shared" si="6" ref="G13:L13">SUM(G14:G19)</f>
        <v>23</v>
      </c>
      <c r="H13" s="24">
        <f t="shared" si="6"/>
        <v>173</v>
      </c>
      <c r="I13" s="24">
        <f t="shared" si="6"/>
        <v>29</v>
      </c>
      <c r="J13" s="24">
        <f t="shared" si="6"/>
        <v>125</v>
      </c>
      <c r="K13" s="24">
        <f t="shared" si="6"/>
        <v>81</v>
      </c>
      <c r="L13" s="24">
        <f t="shared" si="6"/>
        <v>580</v>
      </c>
      <c r="M13" s="24">
        <f aca="true" t="shared" si="7" ref="M13:V13">SUM(M14:M19)</f>
        <v>15</v>
      </c>
      <c r="N13" s="24">
        <f t="shared" si="7"/>
        <v>123</v>
      </c>
      <c r="O13" s="24">
        <f t="shared" si="7"/>
        <v>5</v>
      </c>
      <c r="P13" s="24">
        <f t="shared" si="7"/>
        <v>10</v>
      </c>
      <c r="Q13" s="24">
        <f t="shared" si="7"/>
        <v>11</v>
      </c>
      <c r="R13" s="24">
        <f t="shared" si="7"/>
        <v>28</v>
      </c>
      <c r="S13" s="24">
        <f t="shared" si="7"/>
        <v>56</v>
      </c>
      <c r="T13" s="24">
        <f t="shared" si="7"/>
        <v>503</v>
      </c>
      <c r="U13" s="24">
        <f t="shared" si="7"/>
        <v>12</v>
      </c>
      <c r="V13" s="24">
        <f t="shared" si="7"/>
        <v>162</v>
      </c>
    </row>
    <row r="14" spans="1:22" s="12" customFormat="1" ht="14.25" customHeight="1">
      <c r="A14" s="20"/>
      <c r="B14" s="26"/>
      <c r="C14" s="60" t="s">
        <v>43</v>
      </c>
      <c r="D14" s="61"/>
      <c r="E14" s="37">
        <f t="shared" si="0"/>
        <v>17</v>
      </c>
      <c r="F14" s="24">
        <f t="shared" si="1"/>
        <v>2301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</row>
    <row r="15" spans="1:22" s="12" customFormat="1" ht="14.25" customHeight="1">
      <c r="A15" s="20"/>
      <c r="B15" s="20"/>
      <c r="C15" s="62" t="s">
        <v>48</v>
      </c>
      <c r="D15" s="63"/>
      <c r="E15" s="37">
        <f t="shared" si="0"/>
        <v>343</v>
      </c>
      <c r="F15" s="24">
        <f t="shared" si="1"/>
        <v>1247</v>
      </c>
      <c r="G15" s="24">
        <v>1</v>
      </c>
      <c r="H15" s="24">
        <v>1</v>
      </c>
      <c r="I15" s="24">
        <v>1</v>
      </c>
      <c r="J15" s="24">
        <v>2</v>
      </c>
      <c r="K15" s="24">
        <v>9</v>
      </c>
      <c r="L15" s="24">
        <v>23</v>
      </c>
      <c r="M15" s="24">
        <v>2</v>
      </c>
      <c r="N15" s="24">
        <v>3</v>
      </c>
      <c r="O15" s="24">
        <v>0</v>
      </c>
      <c r="P15" s="24">
        <v>0</v>
      </c>
      <c r="Q15" s="24">
        <v>0</v>
      </c>
      <c r="R15" s="24">
        <v>0</v>
      </c>
      <c r="S15" s="24">
        <v>4</v>
      </c>
      <c r="T15" s="24">
        <v>23</v>
      </c>
      <c r="U15" s="24">
        <v>1</v>
      </c>
      <c r="V15" s="24">
        <v>2</v>
      </c>
    </row>
    <row r="16" spans="1:22" s="12" customFormat="1" ht="14.25" customHeight="1">
      <c r="A16" s="20"/>
      <c r="B16" s="20"/>
      <c r="C16" s="60" t="s">
        <v>49</v>
      </c>
      <c r="D16" s="61"/>
      <c r="E16" s="37">
        <f t="shared" si="0"/>
        <v>771</v>
      </c>
      <c r="F16" s="24">
        <f t="shared" si="1"/>
        <v>7521</v>
      </c>
      <c r="G16" s="24">
        <v>12</v>
      </c>
      <c r="H16" s="24">
        <v>136</v>
      </c>
      <c r="I16" s="24">
        <v>12</v>
      </c>
      <c r="J16" s="24">
        <v>52</v>
      </c>
      <c r="K16" s="24">
        <v>29</v>
      </c>
      <c r="L16" s="24">
        <v>277</v>
      </c>
      <c r="M16" s="24">
        <v>7</v>
      </c>
      <c r="N16" s="24">
        <v>49</v>
      </c>
      <c r="O16" s="24">
        <v>4</v>
      </c>
      <c r="P16" s="24">
        <v>6</v>
      </c>
      <c r="Q16" s="24">
        <v>4</v>
      </c>
      <c r="R16" s="24">
        <v>9</v>
      </c>
      <c r="S16" s="24">
        <v>20</v>
      </c>
      <c r="T16" s="24">
        <v>256</v>
      </c>
      <c r="U16" s="24">
        <v>4</v>
      </c>
      <c r="V16" s="24">
        <v>82</v>
      </c>
    </row>
    <row r="17" spans="1:22" s="12" customFormat="1" ht="14.25" customHeight="1">
      <c r="A17" s="20"/>
      <c r="B17" s="20"/>
      <c r="C17" s="60" t="s">
        <v>50</v>
      </c>
      <c r="D17" s="61"/>
      <c r="E17" s="37">
        <f t="shared" si="0"/>
        <v>174</v>
      </c>
      <c r="F17" s="24">
        <f t="shared" si="1"/>
        <v>1369</v>
      </c>
      <c r="G17" s="24">
        <v>3</v>
      </c>
      <c r="H17" s="24">
        <v>8</v>
      </c>
      <c r="I17" s="24">
        <v>1</v>
      </c>
      <c r="J17" s="24">
        <v>4</v>
      </c>
      <c r="K17" s="24">
        <v>4</v>
      </c>
      <c r="L17" s="24">
        <v>18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7</v>
      </c>
      <c r="T17" s="24">
        <v>27</v>
      </c>
      <c r="U17" s="24">
        <v>0</v>
      </c>
      <c r="V17" s="24">
        <v>0</v>
      </c>
    </row>
    <row r="18" spans="1:22" s="12" customFormat="1" ht="14.25" customHeight="1">
      <c r="A18" s="20"/>
      <c r="B18" s="20"/>
      <c r="C18" s="64" t="s">
        <v>51</v>
      </c>
      <c r="D18" s="65"/>
      <c r="E18" s="37">
        <f t="shared" si="0"/>
        <v>212</v>
      </c>
      <c r="F18" s="24">
        <f t="shared" si="1"/>
        <v>1179</v>
      </c>
      <c r="G18" s="24">
        <v>2</v>
      </c>
      <c r="H18" s="24">
        <v>6</v>
      </c>
      <c r="I18" s="24">
        <v>4</v>
      </c>
      <c r="J18" s="24">
        <v>18</v>
      </c>
      <c r="K18" s="24">
        <v>8</v>
      </c>
      <c r="L18" s="24">
        <v>35</v>
      </c>
      <c r="M18" s="24">
        <v>0</v>
      </c>
      <c r="N18" s="24">
        <v>0</v>
      </c>
      <c r="O18" s="24">
        <v>0</v>
      </c>
      <c r="P18" s="24">
        <v>0</v>
      </c>
      <c r="Q18" s="24">
        <v>2</v>
      </c>
      <c r="R18" s="24">
        <v>3</v>
      </c>
      <c r="S18" s="24">
        <v>6</v>
      </c>
      <c r="T18" s="24">
        <v>63</v>
      </c>
      <c r="U18" s="24">
        <v>1</v>
      </c>
      <c r="V18" s="24">
        <v>2</v>
      </c>
    </row>
    <row r="19" spans="1:22" s="12" customFormat="1" ht="14.25" customHeight="1" thickBot="1">
      <c r="A19" s="27"/>
      <c r="B19" s="27"/>
      <c r="C19" s="66" t="s">
        <v>52</v>
      </c>
      <c r="D19" s="67"/>
      <c r="E19" s="38">
        <f t="shared" si="0"/>
        <v>765</v>
      </c>
      <c r="F19" s="28">
        <f t="shared" si="1"/>
        <v>5166</v>
      </c>
      <c r="G19" s="28">
        <v>5</v>
      </c>
      <c r="H19" s="28">
        <v>22</v>
      </c>
      <c r="I19" s="28">
        <v>11</v>
      </c>
      <c r="J19" s="28">
        <v>49</v>
      </c>
      <c r="K19" s="28">
        <v>31</v>
      </c>
      <c r="L19" s="28">
        <v>227</v>
      </c>
      <c r="M19" s="28">
        <v>6</v>
      </c>
      <c r="N19" s="28">
        <v>71</v>
      </c>
      <c r="O19" s="28">
        <v>1</v>
      </c>
      <c r="P19" s="28">
        <v>4</v>
      </c>
      <c r="Q19" s="28">
        <v>5</v>
      </c>
      <c r="R19" s="28">
        <v>16</v>
      </c>
      <c r="S19" s="28">
        <v>19</v>
      </c>
      <c r="T19" s="28">
        <v>134</v>
      </c>
      <c r="U19" s="28">
        <v>6</v>
      </c>
      <c r="V19" s="28">
        <v>76</v>
      </c>
    </row>
    <row r="20" spans="5:13" s="11" customFormat="1" ht="11.25" customHeight="1" thickBot="1">
      <c r="E20" s="21"/>
      <c r="M20" s="22"/>
    </row>
    <row r="21" spans="1:22" ht="15" customHeight="1">
      <c r="A21" s="72" t="s">
        <v>36</v>
      </c>
      <c r="B21" s="72"/>
      <c r="C21" s="72"/>
      <c r="D21" s="81"/>
      <c r="E21" s="56" t="s">
        <v>5</v>
      </c>
      <c r="F21" s="58"/>
      <c r="G21" s="56" t="s">
        <v>6</v>
      </c>
      <c r="H21" s="57"/>
      <c r="I21" s="56" t="s">
        <v>7</v>
      </c>
      <c r="J21" s="57"/>
      <c r="K21" s="59" t="s">
        <v>8</v>
      </c>
      <c r="L21" s="56"/>
      <c r="M21" s="59" t="s">
        <v>9</v>
      </c>
      <c r="N21" s="59"/>
      <c r="O21" s="59" t="s">
        <v>10</v>
      </c>
      <c r="P21" s="56"/>
      <c r="Q21" s="56" t="s">
        <v>11</v>
      </c>
      <c r="R21" s="57"/>
      <c r="S21" s="59" t="s">
        <v>12</v>
      </c>
      <c r="T21" s="59"/>
      <c r="U21" s="56" t="s">
        <v>13</v>
      </c>
      <c r="V21" s="57"/>
    </row>
    <row r="22" spans="1:22" ht="15" customHeight="1">
      <c r="A22" s="82"/>
      <c r="B22" s="82"/>
      <c r="C22" s="82"/>
      <c r="D22" s="83"/>
      <c r="E22" s="42" t="s">
        <v>34</v>
      </c>
      <c r="F22" s="14" t="s">
        <v>35</v>
      </c>
      <c r="G22" s="42" t="s">
        <v>34</v>
      </c>
      <c r="H22" s="14" t="s">
        <v>35</v>
      </c>
      <c r="I22" s="42" t="s">
        <v>34</v>
      </c>
      <c r="J22" s="15" t="s">
        <v>35</v>
      </c>
      <c r="K22" s="16" t="s">
        <v>34</v>
      </c>
      <c r="L22" s="15" t="s">
        <v>35</v>
      </c>
      <c r="M22" s="42" t="s">
        <v>34</v>
      </c>
      <c r="N22" s="14" t="s">
        <v>35</v>
      </c>
      <c r="O22" s="42" t="s">
        <v>34</v>
      </c>
      <c r="P22" s="14" t="s">
        <v>35</v>
      </c>
      <c r="Q22" s="42" t="s">
        <v>34</v>
      </c>
      <c r="R22" s="15" t="s">
        <v>35</v>
      </c>
      <c r="S22" s="16" t="s">
        <v>34</v>
      </c>
      <c r="T22" s="15" t="s">
        <v>35</v>
      </c>
      <c r="U22" s="42" t="s">
        <v>34</v>
      </c>
      <c r="V22" s="14" t="s">
        <v>35</v>
      </c>
    </row>
    <row r="23" spans="1:22" ht="14.25" customHeight="1">
      <c r="A23" s="29" t="s">
        <v>39</v>
      </c>
      <c r="B23" s="30"/>
      <c r="C23" s="31"/>
      <c r="D23" s="32"/>
      <c r="E23" s="23">
        <f aca="true" t="shared" si="8" ref="E23:J23">+E24+E31</f>
        <v>222</v>
      </c>
      <c r="F23" s="23">
        <f t="shared" si="8"/>
        <v>2150</v>
      </c>
      <c r="G23" s="23">
        <f t="shared" si="8"/>
        <v>10</v>
      </c>
      <c r="H23" s="23">
        <f t="shared" si="8"/>
        <v>53</v>
      </c>
      <c r="I23" s="24">
        <f t="shared" si="8"/>
        <v>4</v>
      </c>
      <c r="J23" s="24">
        <f t="shared" si="8"/>
        <v>18</v>
      </c>
      <c r="K23" s="23">
        <f aca="true" t="shared" si="9" ref="K23:R23">+K24+K31</f>
        <v>5</v>
      </c>
      <c r="L23" s="23">
        <f t="shared" si="9"/>
        <v>23</v>
      </c>
      <c r="M23" s="23">
        <f t="shared" si="9"/>
        <v>46</v>
      </c>
      <c r="N23" s="23">
        <f t="shared" si="9"/>
        <v>373</v>
      </c>
      <c r="O23" s="23">
        <f t="shared" si="9"/>
        <v>12</v>
      </c>
      <c r="P23" s="23">
        <f t="shared" si="9"/>
        <v>69</v>
      </c>
      <c r="Q23" s="24">
        <f t="shared" si="9"/>
        <v>85</v>
      </c>
      <c r="R23" s="24">
        <f t="shared" si="9"/>
        <v>701</v>
      </c>
      <c r="S23" s="23">
        <f>+S24+S31</f>
        <v>50</v>
      </c>
      <c r="T23" s="23">
        <f>+T24+T31</f>
        <v>244</v>
      </c>
      <c r="U23" s="23">
        <f>+U24+U31</f>
        <v>123</v>
      </c>
      <c r="V23" s="23">
        <f>+V24+V31</f>
        <v>898</v>
      </c>
    </row>
    <row r="24" spans="1:22" ht="14.25" customHeight="1">
      <c r="A24" s="19"/>
      <c r="B24" s="71" t="s">
        <v>38</v>
      </c>
      <c r="C24" s="71"/>
      <c r="D24" s="84"/>
      <c r="E24" s="24">
        <f aca="true" t="shared" si="10" ref="E24:J24">SUM(E25:E30)</f>
        <v>23</v>
      </c>
      <c r="F24" s="24">
        <f t="shared" si="10"/>
        <v>141</v>
      </c>
      <c r="G24" s="24">
        <f t="shared" si="10"/>
        <v>0</v>
      </c>
      <c r="H24" s="24">
        <f t="shared" si="10"/>
        <v>0</v>
      </c>
      <c r="I24" s="24">
        <f t="shared" si="10"/>
        <v>1</v>
      </c>
      <c r="J24" s="24">
        <f t="shared" si="10"/>
        <v>2</v>
      </c>
      <c r="K24" s="24">
        <f aca="true" t="shared" si="11" ref="K24:R24">SUM(K25:K30)</f>
        <v>0</v>
      </c>
      <c r="L24" s="24">
        <f t="shared" si="11"/>
        <v>0</v>
      </c>
      <c r="M24" s="24">
        <f t="shared" si="11"/>
        <v>3</v>
      </c>
      <c r="N24" s="24">
        <f t="shared" si="11"/>
        <v>83</v>
      </c>
      <c r="O24" s="24">
        <f t="shared" si="11"/>
        <v>1</v>
      </c>
      <c r="P24" s="24">
        <f t="shared" si="11"/>
        <v>2</v>
      </c>
      <c r="Q24" s="24">
        <f t="shared" si="11"/>
        <v>4</v>
      </c>
      <c r="R24" s="24">
        <f t="shared" si="11"/>
        <v>11</v>
      </c>
      <c r="S24" s="24">
        <f>SUM(S25:S30)</f>
        <v>8</v>
      </c>
      <c r="T24" s="24">
        <f>SUM(T25:T30)</f>
        <v>42</v>
      </c>
      <c r="U24" s="24">
        <f>SUM(U25:U30)</f>
        <v>15</v>
      </c>
      <c r="V24" s="24">
        <f>SUM(V25:V30)</f>
        <v>141</v>
      </c>
    </row>
    <row r="25" spans="1:22" ht="14.25" customHeight="1">
      <c r="A25" s="20"/>
      <c r="B25" s="26"/>
      <c r="C25" s="60" t="s">
        <v>41</v>
      </c>
      <c r="D25" s="77"/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1</v>
      </c>
      <c r="V25" s="25">
        <v>7</v>
      </c>
    </row>
    <row r="26" spans="1:22" ht="14.25" customHeight="1">
      <c r="A26" s="20"/>
      <c r="B26" s="26"/>
      <c r="C26" s="60" t="s">
        <v>42</v>
      </c>
      <c r="D26" s="77"/>
      <c r="E26" s="24">
        <v>1</v>
      </c>
      <c r="F26" s="24">
        <v>4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</row>
    <row r="27" spans="1:22" ht="14.25" customHeight="1">
      <c r="A27" s="20"/>
      <c r="B27" s="20"/>
      <c r="C27" s="60" t="s">
        <v>45</v>
      </c>
      <c r="D27" s="77"/>
      <c r="E27" s="24">
        <v>5</v>
      </c>
      <c r="F27" s="24">
        <v>26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2</v>
      </c>
      <c r="N27" s="24">
        <v>42</v>
      </c>
      <c r="O27" s="24">
        <v>1</v>
      </c>
      <c r="P27" s="24">
        <v>2</v>
      </c>
      <c r="Q27" s="24">
        <v>1</v>
      </c>
      <c r="R27" s="24">
        <v>1</v>
      </c>
      <c r="S27" s="24">
        <v>2</v>
      </c>
      <c r="T27" s="24">
        <v>20</v>
      </c>
      <c r="U27" s="24">
        <v>4</v>
      </c>
      <c r="V27" s="24">
        <v>85</v>
      </c>
    </row>
    <row r="28" spans="1:22" ht="14.25" customHeight="1">
      <c r="A28" s="20"/>
      <c r="B28" s="20"/>
      <c r="C28" s="64" t="s">
        <v>44</v>
      </c>
      <c r="D28" s="78"/>
      <c r="E28" s="24">
        <v>4</v>
      </c>
      <c r="F28" s="24">
        <v>13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1</v>
      </c>
      <c r="R28" s="24">
        <v>3</v>
      </c>
      <c r="S28" s="24">
        <v>3</v>
      </c>
      <c r="T28" s="24">
        <v>18</v>
      </c>
      <c r="U28" s="24">
        <v>4</v>
      </c>
      <c r="V28" s="24">
        <v>17</v>
      </c>
    </row>
    <row r="29" spans="1:22" ht="14.25" customHeight="1">
      <c r="A29" s="20"/>
      <c r="B29" s="20"/>
      <c r="C29" s="60" t="s">
        <v>46</v>
      </c>
      <c r="D29" s="77"/>
      <c r="E29" s="24">
        <v>7</v>
      </c>
      <c r="F29" s="24">
        <v>52</v>
      </c>
      <c r="G29" s="24">
        <v>0</v>
      </c>
      <c r="H29" s="24">
        <v>0</v>
      </c>
      <c r="I29" s="24">
        <v>1</v>
      </c>
      <c r="J29" s="24">
        <v>2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1</v>
      </c>
      <c r="R29" s="24">
        <v>1</v>
      </c>
      <c r="S29" s="24">
        <v>2</v>
      </c>
      <c r="T29" s="24">
        <v>3</v>
      </c>
      <c r="U29" s="24">
        <v>1</v>
      </c>
      <c r="V29" s="24">
        <v>3</v>
      </c>
    </row>
    <row r="30" spans="1:22" ht="14.25" customHeight="1">
      <c r="A30" s="20"/>
      <c r="B30" s="20"/>
      <c r="C30" s="60" t="s">
        <v>47</v>
      </c>
      <c r="D30" s="77"/>
      <c r="E30" s="24">
        <v>6</v>
      </c>
      <c r="F30" s="24">
        <v>46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</v>
      </c>
      <c r="N30" s="24">
        <v>41</v>
      </c>
      <c r="O30" s="24">
        <v>0</v>
      </c>
      <c r="P30" s="24">
        <v>0</v>
      </c>
      <c r="Q30" s="24">
        <v>1</v>
      </c>
      <c r="R30" s="24">
        <v>6</v>
      </c>
      <c r="S30" s="24">
        <v>1</v>
      </c>
      <c r="T30" s="24">
        <v>1</v>
      </c>
      <c r="U30" s="24">
        <v>5</v>
      </c>
      <c r="V30" s="24">
        <v>29</v>
      </c>
    </row>
    <row r="31" spans="1:22" ht="14.25" customHeight="1">
      <c r="A31" s="19"/>
      <c r="B31" s="69" t="s">
        <v>40</v>
      </c>
      <c r="C31" s="69"/>
      <c r="D31" s="80"/>
      <c r="E31" s="24">
        <f aca="true" t="shared" si="12" ref="E31:J31">SUM(E32:E37)</f>
        <v>199</v>
      </c>
      <c r="F31" s="24">
        <f t="shared" si="12"/>
        <v>2009</v>
      </c>
      <c r="G31" s="24">
        <f t="shared" si="12"/>
        <v>10</v>
      </c>
      <c r="H31" s="24">
        <f t="shared" si="12"/>
        <v>53</v>
      </c>
      <c r="I31" s="24">
        <f t="shared" si="12"/>
        <v>3</v>
      </c>
      <c r="J31" s="24">
        <f t="shared" si="12"/>
        <v>16</v>
      </c>
      <c r="K31" s="24">
        <f aca="true" t="shared" si="13" ref="K31:R31">SUM(K32:K37)</f>
        <v>5</v>
      </c>
      <c r="L31" s="24">
        <f t="shared" si="13"/>
        <v>23</v>
      </c>
      <c r="M31" s="24">
        <f t="shared" si="13"/>
        <v>43</v>
      </c>
      <c r="N31" s="24">
        <f t="shared" si="13"/>
        <v>290</v>
      </c>
      <c r="O31" s="24">
        <f t="shared" si="13"/>
        <v>11</v>
      </c>
      <c r="P31" s="24">
        <f t="shared" si="13"/>
        <v>67</v>
      </c>
      <c r="Q31" s="24">
        <f t="shared" si="13"/>
        <v>81</v>
      </c>
      <c r="R31" s="24">
        <f t="shared" si="13"/>
        <v>690</v>
      </c>
      <c r="S31" s="24">
        <f>SUM(S32:S37)</f>
        <v>42</v>
      </c>
      <c r="T31" s="24">
        <f>SUM(T32:T37)</f>
        <v>202</v>
      </c>
      <c r="U31" s="24">
        <f>SUM(U32:U37)</f>
        <v>108</v>
      </c>
      <c r="V31" s="24">
        <f>SUM(V32:V37)</f>
        <v>757</v>
      </c>
    </row>
    <row r="32" spans="1:22" ht="14.25" customHeight="1">
      <c r="A32" s="20"/>
      <c r="B32" s="26"/>
      <c r="C32" s="60" t="s">
        <v>43</v>
      </c>
      <c r="D32" s="77"/>
      <c r="E32" s="24">
        <v>2</v>
      </c>
      <c r="F32" s="24">
        <v>602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</row>
    <row r="33" spans="1:22" ht="14.25" customHeight="1">
      <c r="A33" s="20"/>
      <c r="B33" s="20"/>
      <c r="C33" s="62" t="s">
        <v>48</v>
      </c>
      <c r="D33" s="89"/>
      <c r="E33" s="24">
        <v>24</v>
      </c>
      <c r="F33" s="24">
        <v>89</v>
      </c>
      <c r="G33" s="24">
        <v>1</v>
      </c>
      <c r="H33" s="24">
        <v>1</v>
      </c>
      <c r="I33" s="24">
        <v>0</v>
      </c>
      <c r="J33" s="24">
        <v>0</v>
      </c>
      <c r="K33" s="24">
        <v>0</v>
      </c>
      <c r="L33" s="24">
        <v>0</v>
      </c>
      <c r="M33" s="24">
        <v>3</v>
      </c>
      <c r="N33" s="24">
        <v>11</v>
      </c>
      <c r="O33" s="24">
        <v>2</v>
      </c>
      <c r="P33" s="24">
        <v>3</v>
      </c>
      <c r="Q33" s="24">
        <v>13</v>
      </c>
      <c r="R33" s="24">
        <v>41</v>
      </c>
      <c r="S33" s="24">
        <v>5</v>
      </c>
      <c r="T33" s="24">
        <v>10</v>
      </c>
      <c r="U33" s="24">
        <v>9</v>
      </c>
      <c r="V33" s="24">
        <v>34</v>
      </c>
    </row>
    <row r="34" spans="1:22" ht="14.25" customHeight="1">
      <c r="A34" s="20"/>
      <c r="B34" s="20"/>
      <c r="C34" s="60" t="s">
        <v>49</v>
      </c>
      <c r="D34" s="77"/>
      <c r="E34" s="24">
        <v>56</v>
      </c>
      <c r="F34" s="24">
        <v>435</v>
      </c>
      <c r="G34" s="24">
        <v>5</v>
      </c>
      <c r="H34" s="24">
        <v>15</v>
      </c>
      <c r="I34" s="24">
        <v>2</v>
      </c>
      <c r="J34" s="24">
        <v>13</v>
      </c>
      <c r="K34" s="24">
        <v>4</v>
      </c>
      <c r="L34" s="24">
        <v>21</v>
      </c>
      <c r="M34" s="24">
        <v>13</v>
      </c>
      <c r="N34" s="24">
        <v>171</v>
      </c>
      <c r="O34" s="24">
        <v>4</v>
      </c>
      <c r="P34" s="24">
        <v>53</v>
      </c>
      <c r="Q34" s="24">
        <v>27</v>
      </c>
      <c r="R34" s="24">
        <v>401</v>
      </c>
      <c r="S34" s="24">
        <v>11</v>
      </c>
      <c r="T34" s="24">
        <v>68</v>
      </c>
      <c r="U34" s="24">
        <v>51</v>
      </c>
      <c r="V34" s="24">
        <v>447</v>
      </c>
    </row>
    <row r="35" spans="1:22" ht="14.25" customHeight="1">
      <c r="A35" s="20"/>
      <c r="B35" s="20"/>
      <c r="C35" s="60" t="s">
        <v>50</v>
      </c>
      <c r="D35" s="77"/>
      <c r="E35" s="24">
        <v>26</v>
      </c>
      <c r="F35" s="24">
        <v>204</v>
      </c>
      <c r="G35" s="24">
        <v>1</v>
      </c>
      <c r="H35" s="24">
        <v>2</v>
      </c>
      <c r="I35" s="24">
        <v>1</v>
      </c>
      <c r="J35" s="24">
        <v>3</v>
      </c>
      <c r="K35" s="24">
        <v>0</v>
      </c>
      <c r="L35" s="24">
        <v>0</v>
      </c>
      <c r="M35" s="24">
        <v>8</v>
      </c>
      <c r="N35" s="24">
        <v>28</v>
      </c>
      <c r="O35" s="24">
        <v>1</v>
      </c>
      <c r="P35" s="24">
        <v>2</v>
      </c>
      <c r="Q35" s="24">
        <v>2</v>
      </c>
      <c r="R35" s="24">
        <v>3</v>
      </c>
      <c r="S35" s="24">
        <v>10</v>
      </c>
      <c r="T35" s="24">
        <v>34</v>
      </c>
      <c r="U35" s="24">
        <v>8</v>
      </c>
      <c r="V35" s="24">
        <v>87</v>
      </c>
    </row>
    <row r="36" spans="1:22" ht="14.25" customHeight="1">
      <c r="A36" s="20"/>
      <c r="B36" s="20"/>
      <c r="C36" s="64" t="s">
        <v>51</v>
      </c>
      <c r="D36" s="78"/>
      <c r="E36" s="24">
        <v>14</v>
      </c>
      <c r="F36" s="24">
        <v>133</v>
      </c>
      <c r="G36" s="24">
        <v>2</v>
      </c>
      <c r="H36" s="24">
        <v>9</v>
      </c>
      <c r="I36" s="24">
        <v>0</v>
      </c>
      <c r="J36" s="24">
        <v>0</v>
      </c>
      <c r="K36" s="24">
        <v>1</v>
      </c>
      <c r="L36" s="24">
        <v>2</v>
      </c>
      <c r="M36" s="24">
        <v>4</v>
      </c>
      <c r="N36" s="24">
        <v>14</v>
      </c>
      <c r="O36" s="24">
        <v>1</v>
      </c>
      <c r="P36" s="24">
        <v>3</v>
      </c>
      <c r="Q36" s="24">
        <v>7</v>
      </c>
      <c r="R36" s="24">
        <v>32</v>
      </c>
      <c r="S36" s="24">
        <v>3</v>
      </c>
      <c r="T36" s="24">
        <v>6</v>
      </c>
      <c r="U36" s="24">
        <v>7</v>
      </c>
      <c r="V36" s="24">
        <v>29</v>
      </c>
    </row>
    <row r="37" spans="1:22" ht="14.25" customHeight="1" thickBot="1">
      <c r="A37" s="27"/>
      <c r="B37" s="27"/>
      <c r="C37" s="66" t="s">
        <v>52</v>
      </c>
      <c r="D37" s="79"/>
      <c r="E37" s="28">
        <v>77</v>
      </c>
      <c r="F37" s="28">
        <v>546</v>
      </c>
      <c r="G37" s="28">
        <v>1</v>
      </c>
      <c r="H37" s="28">
        <v>26</v>
      </c>
      <c r="I37" s="28">
        <v>0</v>
      </c>
      <c r="J37" s="28">
        <v>0</v>
      </c>
      <c r="K37" s="28">
        <v>0</v>
      </c>
      <c r="L37" s="28">
        <v>0</v>
      </c>
      <c r="M37" s="28">
        <v>15</v>
      </c>
      <c r="N37" s="28">
        <v>66</v>
      </c>
      <c r="O37" s="28">
        <v>3</v>
      </c>
      <c r="P37" s="28">
        <v>6</v>
      </c>
      <c r="Q37" s="28">
        <v>32</v>
      </c>
      <c r="R37" s="28">
        <v>213</v>
      </c>
      <c r="S37" s="28">
        <v>13</v>
      </c>
      <c r="T37" s="28">
        <v>84</v>
      </c>
      <c r="U37" s="28">
        <v>33</v>
      </c>
      <c r="V37" s="28">
        <v>160</v>
      </c>
    </row>
    <row r="38" spans="11:12" ht="11.25" customHeight="1" thickBot="1">
      <c r="K38" s="40"/>
      <c r="L38" s="40"/>
    </row>
    <row r="39" spans="1:22" ht="15" customHeight="1">
      <c r="A39" s="72" t="s">
        <v>36</v>
      </c>
      <c r="B39" s="72"/>
      <c r="C39" s="72"/>
      <c r="D39" s="81"/>
      <c r="E39" s="56" t="s">
        <v>14</v>
      </c>
      <c r="F39" s="57"/>
      <c r="G39" s="88" t="s">
        <v>15</v>
      </c>
      <c r="H39" s="82"/>
      <c r="I39" s="56" t="s">
        <v>16</v>
      </c>
      <c r="J39" s="58"/>
      <c r="K39" s="56" t="s">
        <v>17</v>
      </c>
      <c r="L39" s="58"/>
      <c r="M39" s="56" t="s">
        <v>18</v>
      </c>
      <c r="N39" s="57"/>
      <c r="O39" s="88" t="s">
        <v>19</v>
      </c>
      <c r="P39" s="82"/>
      <c r="Q39" s="56" t="s">
        <v>20</v>
      </c>
      <c r="R39" s="58"/>
      <c r="S39" s="56" t="s">
        <v>21</v>
      </c>
      <c r="T39" s="57"/>
      <c r="U39" s="56" t="s">
        <v>22</v>
      </c>
      <c r="V39" s="57"/>
    </row>
    <row r="40" spans="1:22" ht="15" customHeight="1">
      <c r="A40" s="82"/>
      <c r="B40" s="82"/>
      <c r="C40" s="82"/>
      <c r="D40" s="83"/>
      <c r="E40" s="42" t="s">
        <v>34</v>
      </c>
      <c r="F40" s="14" t="s">
        <v>35</v>
      </c>
      <c r="G40" s="42" t="s">
        <v>34</v>
      </c>
      <c r="H40" s="15" t="s">
        <v>35</v>
      </c>
      <c r="I40" s="16" t="s">
        <v>34</v>
      </c>
      <c r="J40" s="15" t="s">
        <v>35</v>
      </c>
      <c r="K40" s="42" t="s">
        <v>34</v>
      </c>
      <c r="L40" s="14" t="s">
        <v>35</v>
      </c>
      <c r="M40" s="42" t="s">
        <v>34</v>
      </c>
      <c r="N40" s="14" t="s">
        <v>35</v>
      </c>
      <c r="O40" s="42" t="s">
        <v>34</v>
      </c>
      <c r="P40" s="15" t="s">
        <v>35</v>
      </c>
      <c r="Q40" s="16" t="s">
        <v>34</v>
      </c>
      <c r="R40" s="15" t="s">
        <v>35</v>
      </c>
      <c r="S40" s="42" t="s">
        <v>34</v>
      </c>
      <c r="T40" s="14" t="s">
        <v>35</v>
      </c>
      <c r="U40" s="42" t="s">
        <v>34</v>
      </c>
      <c r="V40" s="14" t="s">
        <v>35</v>
      </c>
    </row>
    <row r="41" spans="1:22" ht="14.25" customHeight="1">
      <c r="A41" s="29" t="s">
        <v>39</v>
      </c>
      <c r="B41" s="30"/>
      <c r="C41" s="31"/>
      <c r="D41" s="32"/>
      <c r="E41" s="23">
        <f>+E42+E49</f>
        <v>83</v>
      </c>
      <c r="F41" s="23">
        <f>+F42+F49</f>
        <v>677</v>
      </c>
      <c r="G41" s="24">
        <f>+G42+G49</f>
        <v>14</v>
      </c>
      <c r="H41" s="24">
        <f>+H42+H49</f>
        <v>50</v>
      </c>
      <c r="I41" s="23">
        <f aca="true" t="shared" si="14" ref="I41:P41">+I42+I49</f>
        <v>23</v>
      </c>
      <c r="J41" s="23">
        <f t="shared" si="14"/>
        <v>170</v>
      </c>
      <c r="K41" s="23">
        <f t="shared" si="14"/>
        <v>230</v>
      </c>
      <c r="L41" s="23">
        <f t="shared" si="14"/>
        <v>2086</v>
      </c>
      <c r="M41" s="23">
        <f t="shared" si="14"/>
        <v>124</v>
      </c>
      <c r="N41" s="23">
        <f t="shared" si="14"/>
        <v>938</v>
      </c>
      <c r="O41" s="24">
        <f t="shared" si="14"/>
        <v>178</v>
      </c>
      <c r="P41" s="24">
        <f t="shared" si="14"/>
        <v>994</v>
      </c>
      <c r="Q41" s="23">
        <f aca="true" t="shared" si="15" ref="Q41:V41">+Q42+Q49</f>
        <v>257</v>
      </c>
      <c r="R41" s="23">
        <f t="shared" si="15"/>
        <v>2335</v>
      </c>
      <c r="S41" s="23">
        <f t="shared" si="15"/>
        <v>139</v>
      </c>
      <c r="T41" s="23">
        <f t="shared" si="15"/>
        <v>981</v>
      </c>
      <c r="U41" s="23">
        <f t="shared" si="15"/>
        <v>44</v>
      </c>
      <c r="V41" s="23">
        <f t="shared" si="15"/>
        <v>416</v>
      </c>
    </row>
    <row r="42" spans="1:22" ht="14.25" customHeight="1">
      <c r="A42" s="19"/>
      <c r="B42" s="71" t="s">
        <v>38</v>
      </c>
      <c r="C42" s="71"/>
      <c r="D42" s="84"/>
      <c r="E42" s="24">
        <f>SUM(E43:E48)</f>
        <v>15</v>
      </c>
      <c r="F42" s="24">
        <f>SUM(F43:F48)</f>
        <v>53</v>
      </c>
      <c r="G42" s="24">
        <f>SUM(G43:G48)</f>
        <v>1</v>
      </c>
      <c r="H42" s="24">
        <f>SUM(H43:H48)</f>
        <v>1</v>
      </c>
      <c r="I42" s="24">
        <f aca="true" t="shared" si="16" ref="I42:P42">SUM(I43:I48)</f>
        <v>7</v>
      </c>
      <c r="J42" s="24">
        <f t="shared" si="16"/>
        <v>30</v>
      </c>
      <c r="K42" s="24">
        <f t="shared" si="16"/>
        <v>23</v>
      </c>
      <c r="L42" s="24">
        <f t="shared" si="16"/>
        <v>120</v>
      </c>
      <c r="M42" s="24">
        <f t="shared" si="16"/>
        <v>29</v>
      </c>
      <c r="N42" s="24">
        <f t="shared" si="16"/>
        <v>223</v>
      </c>
      <c r="O42" s="24">
        <f t="shared" si="16"/>
        <v>39</v>
      </c>
      <c r="P42" s="24">
        <f t="shared" si="16"/>
        <v>320</v>
      </c>
      <c r="Q42" s="24">
        <f aca="true" t="shared" si="17" ref="Q42:V42">SUM(Q43:Q48)</f>
        <v>31</v>
      </c>
      <c r="R42" s="24">
        <f t="shared" si="17"/>
        <v>393</v>
      </c>
      <c r="S42" s="24">
        <f t="shared" si="17"/>
        <v>23</v>
      </c>
      <c r="T42" s="24">
        <f t="shared" si="17"/>
        <v>167</v>
      </c>
      <c r="U42" s="24">
        <f t="shared" si="17"/>
        <v>14</v>
      </c>
      <c r="V42" s="24">
        <f t="shared" si="17"/>
        <v>106</v>
      </c>
    </row>
    <row r="43" spans="1:22" ht="14.25" customHeight="1">
      <c r="A43" s="20"/>
      <c r="B43" s="26"/>
      <c r="C43" s="60" t="s">
        <v>41</v>
      </c>
      <c r="D43" s="77"/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1</v>
      </c>
      <c r="R43" s="25">
        <v>4</v>
      </c>
      <c r="S43" s="25">
        <v>0</v>
      </c>
      <c r="T43" s="25">
        <v>0</v>
      </c>
      <c r="U43" s="25">
        <v>0</v>
      </c>
      <c r="V43" s="25">
        <v>0</v>
      </c>
    </row>
    <row r="44" spans="1:22" ht="14.25" customHeight="1">
      <c r="A44" s="20"/>
      <c r="B44" s="26"/>
      <c r="C44" s="60" t="s">
        <v>42</v>
      </c>
      <c r="D44" s="77"/>
      <c r="E44" s="24">
        <v>2</v>
      </c>
      <c r="F44" s="24">
        <v>9</v>
      </c>
      <c r="G44" s="24">
        <v>0</v>
      </c>
      <c r="H44" s="24">
        <v>0</v>
      </c>
      <c r="I44" s="24">
        <v>2</v>
      </c>
      <c r="J44" s="24">
        <v>6</v>
      </c>
      <c r="K44" s="24">
        <v>0</v>
      </c>
      <c r="L44" s="24">
        <v>0</v>
      </c>
      <c r="M44" s="24">
        <v>4</v>
      </c>
      <c r="N44" s="24">
        <v>10</v>
      </c>
      <c r="O44" s="24">
        <v>0</v>
      </c>
      <c r="P44" s="24">
        <v>0</v>
      </c>
      <c r="Q44" s="24">
        <v>1</v>
      </c>
      <c r="R44" s="24">
        <v>1</v>
      </c>
      <c r="S44" s="24">
        <v>1</v>
      </c>
      <c r="T44" s="24">
        <v>2</v>
      </c>
      <c r="U44" s="24">
        <v>2</v>
      </c>
      <c r="V44" s="24">
        <v>16</v>
      </c>
    </row>
    <row r="45" spans="1:22" ht="14.25" customHeight="1">
      <c r="A45" s="20"/>
      <c r="B45" s="20"/>
      <c r="C45" s="60" t="s">
        <v>45</v>
      </c>
      <c r="D45" s="77"/>
      <c r="E45" s="24">
        <v>2</v>
      </c>
      <c r="F45" s="24">
        <v>9</v>
      </c>
      <c r="G45" s="24">
        <v>0</v>
      </c>
      <c r="H45" s="24">
        <v>0</v>
      </c>
      <c r="I45" s="24">
        <v>1</v>
      </c>
      <c r="J45" s="24">
        <v>2</v>
      </c>
      <c r="K45" s="24">
        <v>11</v>
      </c>
      <c r="L45" s="24">
        <v>58</v>
      </c>
      <c r="M45" s="24">
        <v>6</v>
      </c>
      <c r="N45" s="24">
        <v>40</v>
      </c>
      <c r="O45" s="24">
        <v>10</v>
      </c>
      <c r="P45" s="24">
        <v>111</v>
      </c>
      <c r="Q45" s="24">
        <v>1</v>
      </c>
      <c r="R45" s="24">
        <v>4</v>
      </c>
      <c r="S45" s="24">
        <v>3</v>
      </c>
      <c r="T45" s="24">
        <v>26</v>
      </c>
      <c r="U45" s="24">
        <v>0</v>
      </c>
      <c r="V45" s="24">
        <v>0</v>
      </c>
    </row>
    <row r="46" spans="1:22" ht="14.25" customHeight="1">
      <c r="A46" s="20"/>
      <c r="B46" s="20"/>
      <c r="C46" s="64" t="s">
        <v>44</v>
      </c>
      <c r="D46" s="78"/>
      <c r="E46" s="24">
        <v>5</v>
      </c>
      <c r="F46" s="24">
        <v>12</v>
      </c>
      <c r="G46" s="24">
        <v>1</v>
      </c>
      <c r="H46" s="24">
        <v>1</v>
      </c>
      <c r="I46" s="24">
        <v>1</v>
      </c>
      <c r="J46" s="24">
        <v>18</v>
      </c>
      <c r="K46" s="24">
        <v>3</v>
      </c>
      <c r="L46" s="24">
        <v>12</v>
      </c>
      <c r="M46" s="24">
        <v>4</v>
      </c>
      <c r="N46" s="24">
        <v>39</v>
      </c>
      <c r="O46" s="24">
        <v>8</v>
      </c>
      <c r="P46" s="24">
        <v>67</v>
      </c>
      <c r="Q46" s="24">
        <v>7</v>
      </c>
      <c r="R46" s="24">
        <v>117</v>
      </c>
      <c r="S46" s="24">
        <v>8</v>
      </c>
      <c r="T46" s="24">
        <v>64</v>
      </c>
      <c r="U46" s="24">
        <v>5</v>
      </c>
      <c r="V46" s="24">
        <v>31</v>
      </c>
    </row>
    <row r="47" spans="1:22" ht="14.25" customHeight="1">
      <c r="A47" s="20"/>
      <c r="B47" s="20"/>
      <c r="C47" s="60" t="s">
        <v>46</v>
      </c>
      <c r="D47" s="77"/>
      <c r="E47" s="24">
        <v>3</v>
      </c>
      <c r="F47" s="24">
        <v>15</v>
      </c>
      <c r="G47" s="24">
        <v>0</v>
      </c>
      <c r="H47" s="24">
        <v>0</v>
      </c>
      <c r="I47" s="24">
        <v>2</v>
      </c>
      <c r="J47" s="24">
        <v>2</v>
      </c>
      <c r="K47" s="24">
        <v>2</v>
      </c>
      <c r="L47" s="24">
        <v>18</v>
      </c>
      <c r="M47" s="24">
        <v>5</v>
      </c>
      <c r="N47" s="24">
        <v>27</v>
      </c>
      <c r="O47" s="24">
        <v>8</v>
      </c>
      <c r="P47" s="24">
        <v>68</v>
      </c>
      <c r="Q47" s="24">
        <v>9</v>
      </c>
      <c r="R47" s="24">
        <v>65</v>
      </c>
      <c r="S47" s="24">
        <v>6</v>
      </c>
      <c r="T47" s="24">
        <v>45</v>
      </c>
      <c r="U47" s="24">
        <v>5</v>
      </c>
      <c r="V47" s="24">
        <v>53</v>
      </c>
    </row>
    <row r="48" spans="1:22" ht="14.25" customHeight="1">
      <c r="A48" s="20"/>
      <c r="B48" s="20"/>
      <c r="C48" s="60" t="s">
        <v>47</v>
      </c>
      <c r="D48" s="77"/>
      <c r="E48" s="24">
        <v>3</v>
      </c>
      <c r="F48" s="24">
        <v>8</v>
      </c>
      <c r="G48" s="24">
        <v>0</v>
      </c>
      <c r="H48" s="24">
        <v>0</v>
      </c>
      <c r="I48" s="24">
        <v>1</v>
      </c>
      <c r="J48" s="24">
        <v>2</v>
      </c>
      <c r="K48" s="24">
        <v>7</v>
      </c>
      <c r="L48" s="24">
        <v>32</v>
      </c>
      <c r="M48" s="24">
        <v>10</v>
      </c>
      <c r="N48" s="24">
        <v>107</v>
      </c>
      <c r="O48" s="24">
        <v>13</v>
      </c>
      <c r="P48" s="24">
        <v>74</v>
      </c>
      <c r="Q48" s="24">
        <v>12</v>
      </c>
      <c r="R48" s="24">
        <v>202</v>
      </c>
      <c r="S48" s="24">
        <v>5</v>
      </c>
      <c r="T48" s="24">
        <v>30</v>
      </c>
      <c r="U48" s="24">
        <v>2</v>
      </c>
      <c r="V48" s="24">
        <v>6</v>
      </c>
    </row>
    <row r="49" spans="1:22" ht="14.25" customHeight="1">
      <c r="A49" s="19"/>
      <c r="B49" s="69" t="s">
        <v>40</v>
      </c>
      <c r="C49" s="69"/>
      <c r="D49" s="80"/>
      <c r="E49" s="24">
        <f>SUM(E50:E55)</f>
        <v>68</v>
      </c>
      <c r="F49" s="24">
        <f>SUM(F50:F55)</f>
        <v>624</v>
      </c>
      <c r="G49" s="24">
        <f>SUM(G50:G55)</f>
        <v>13</v>
      </c>
      <c r="H49" s="24">
        <f>SUM(H50:H55)</f>
        <v>49</v>
      </c>
      <c r="I49" s="24">
        <f aca="true" t="shared" si="18" ref="I49:P49">SUM(I50:I55)</f>
        <v>16</v>
      </c>
      <c r="J49" s="24">
        <f t="shared" si="18"/>
        <v>140</v>
      </c>
      <c r="K49" s="24">
        <f t="shared" si="18"/>
        <v>207</v>
      </c>
      <c r="L49" s="24">
        <f t="shared" si="18"/>
        <v>1966</v>
      </c>
      <c r="M49" s="24">
        <f t="shared" si="18"/>
        <v>95</v>
      </c>
      <c r="N49" s="24">
        <f t="shared" si="18"/>
        <v>715</v>
      </c>
      <c r="O49" s="24">
        <f t="shared" si="18"/>
        <v>139</v>
      </c>
      <c r="P49" s="24">
        <f t="shared" si="18"/>
        <v>674</v>
      </c>
      <c r="Q49" s="24">
        <f aca="true" t="shared" si="19" ref="Q49:V49">SUM(Q50:Q55)</f>
        <v>226</v>
      </c>
      <c r="R49" s="24">
        <f t="shared" si="19"/>
        <v>1942</v>
      </c>
      <c r="S49" s="24">
        <f t="shared" si="19"/>
        <v>116</v>
      </c>
      <c r="T49" s="24">
        <f t="shared" si="19"/>
        <v>814</v>
      </c>
      <c r="U49" s="24">
        <f t="shared" si="19"/>
        <v>30</v>
      </c>
      <c r="V49" s="24">
        <f t="shared" si="19"/>
        <v>310</v>
      </c>
    </row>
    <row r="50" spans="1:22" ht="14.25" customHeight="1">
      <c r="A50" s="20"/>
      <c r="B50" s="26"/>
      <c r="C50" s="60" t="s">
        <v>43</v>
      </c>
      <c r="D50" s="77"/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3</v>
      </c>
      <c r="L50" s="24">
        <v>706</v>
      </c>
      <c r="M50" s="24">
        <v>2</v>
      </c>
      <c r="N50" s="24">
        <v>129</v>
      </c>
      <c r="O50" s="24">
        <v>1</v>
      </c>
      <c r="P50" s="24">
        <v>11</v>
      </c>
      <c r="Q50" s="24">
        <v>2</v>
      </c>
      <c r="R50" s="24">
        <v>243</v>
      </c>
      <c r="S50" s="24">
        <v>1</v>
      </c>
      <c r="T50" s="24">
        <v>3</v>
      </c>
      <c r="U50" s="24">
        <v>1</v>
      </c>
      <c r="V50" s="24">
        <v>8</v>
      </c>
    </row>
    <row r="51" spans="1:22" ht="14.25" customHeight="1">
      <c r="A51" s="20"/>
      <c r="B51" s="20"/>
      <c r="C51" s="62" t="s">
        <v>48</v>
      </c>
      <c r="D51" s="89"/>
      <c r="E51" s="24">
        <v>3</v>
      </c>
      <c r="F51" s="24">
        <v>14</v>
      </c>
      <c r="G51" s="24">
        <v>2</v>
      </c>
      <c r="H51" s="24">
        <v>2</v>
      </c>
      <c r="I51" s="24">
        <v>0</v>
      </c>
      <c r="J51" s="24">
        <v>0</v>
      </c>
      <c r="K51" s="24">
        <v>44</v>
      </c>
      <c r="L51" s="24">
        <v>137</v>
      </c>
      <c r="M51" s="24">
        <v>10</v>
      </c>
      <c r="N51" s="24">
        <v>32</v>
      </c>
      <c r="O51" s="24">
        <v>16</v>
      </c>
      <c r="P51" s="24">
        <v>34</v>
      </c>
      <c r="Q51" s="24">
        <v>102</v>
      </c>
      <c r="R51" s="24">
        <v>441</v>
      </c>
      <c r="S51" s="24">
        <v>13</v>
      </c>
      <c r="T51" s="24">
        <v>27</v>
      </c>
      <c r="U51" s="24">
        <v>0</v>
      </c>
      <c r="V51" s="24">
        <v>0</v>
      </c>
    </row>
    <row r="52" spans="1:22" ht="14.25" customHeight="1">
      <c r="A52" s="20"/>
      <c r="B52" s="20"/>
      <c r="C52" s="60" t="s">
        <v>49</v>
      </c>
      <c r="D52" s="77"/>
      <c r="E52" s="24">
        <v>19</v>
      </c>
      <c r="F52" s="24">
        <v>122</v>
      </c>
      <c r="G52" s="24">
        <v>4</v>
      </c>
      <c r="H52" s="24">
        <v>27</v>
      </c>
      <c r="I52" s="24">
        <v>10</v>
      </c>
      <c r="J52" s="24">
        <v>97</v>
      </c>
      <c r="K52" s="24">
        <v>77</v>
      </c>
      <c r="L52" s="24">
        <v>716</v>
      </c>
      <c r="M52" s="24">
        <v>30</v>
      </c>
      <c r="N52" s="24">
        <v>212</v>
      </c>
      <c r="O52" s="24">
        <v>43</v>
      </c>
      <c r="P52" s="24">
        <v>235</v>
      </c>
      <c r="Q52" s="24">
        <v>41</v>
      </c>
      <c r="R52" s="24">
        <v>620</v>
      </c>
      <c r="S52" s="24">
        <v>41</v>
      </c>
      <c r="T52" s="24">
        <v>389</v>
      </c>
      <c r="U52" s="24">
        <v>8</v>
      </c>
      <c r="V52" s="24">
        <v>65</v>
      </c>
    </row>
    <row r="53" spans="1:22" ht="14.25" customHeight="1">
      <c r="A53" s="20"/>
      <c r="B53" s="20"/>
      <c r="C53" s="60" t="s">
        <v>50</v>
      </c>
      <c r="D53" s="77"/>
      <c r="E53" s="24">
        <v>7</v>
      </c>
      <c r="F53" s="24">
        <v>23</v>
      </c>
      <c r="G53" s="24">
        <v>0</v>
      </c>
      <c r="H53" s="24">
        <v>0</v>
      </c>
      <c r="I53" s="24">
        <v>1</v>
      </c>
      <c r="J53" s="24">
        <v>4</v>
      </c>
      <c r="K53" s="24">
        <v>4</v>
      </c>
      <c r="L53" s="24">
        <v>20</v>
      </c>
      <c r="M53" s="24">
        <v>7</v>
      </c>
      <c r="N53" s="24">
        <v>164</v>
      </c>
      <c r="O53" s="24">
        <v>1</v>
      </c>
      <c r="P53" s="24">
        <v>1</v>
      </c>
      <c r="Q53" s="24">
        <v>10</v>
      </c>
      <c r="R53" s="24">
        <v>118</v>
      </c>
      <c r="S53" s="24">
        <v>22</v>
      </c>
      <c r="T53" s="24">
        <v>230</v>
      </c>
      <c r="U53" s="24">
        <v>10</v>
      </c>
      <c r="V53" s="24">
        <v>165</v>
      </c>
    </row>
    <row r="54" spans="1:22" ht="14.25" customHeight="1">
      <c r="A54" s="20"/>
      <c r="B54" s="20"/>
      <c r="C54" s="64" t="s">
        <v>51</v>
      </c>
      <c r="D54" s="78"/>
      <c r="E54" s="24">
        <v>10</v>
      </c>
      <c r="F54" s="24">
        <v>52</v>
      </c>
      <c r="G54" s="24">
        <v>3</v>
      </c>
      <c r="H54" s="24">
        <v>6</v>
      </c>
      <c r="I54" s="24">
        <v>1</v>
      </c>
      <c r="J54" s="24">
        <v>5</v>
      </c>
      <c r="K54" s="24">
        <v>23</v>
      </c>
      <c r="L54" s="24">
        <v>88</v>
      </c>
      <c r="M54" s="24">
        <v>6</v>
      </c>
      <c r="N54" s="24">
        <v>13</v>
      </c>
      <c r="O54" s="24">
        <v>26</v>
      </c>
      <c r="P54" s="24">
        <v>126</v>
      </c>
      <c r="Q54" s="24">
        <v>15</v>
      </c>
      <c r="R54" s="24">
        <v>94</v>
      </c>
      <c r="S54" s="24">
        <v>9</v>
      </c>
      <c r="T54" s="24">
        <v>21</v>
      </c>
      <c r="U54" s="24">
        <v>3</v>
      </c>
      <c r="V54" s="24">
        <v>6</v>
      </c>
    </row>
    <row r="55" spans="1:22" ht="14.25" customHeight="1" thickBot="1">
      <c r="A55" s="27"/>
      <c r="B55" s="27"/>
      <c r="C55" s="66" t="s">
        <v>52</v>
      </c>
      <c r="D55" s="79"/>
      <c r="E55" s="28">
        <v>29</v>
      </c>
      <c r="F55" s="28">
        <v>413</v>
      </c>
      <c r="G55" s="28">
        <v>4</v>
      </c>
      <c r="H55" s="28">
        <v>14</v>
      </c>
      <c r="I55" s="28">
        <v>4</v>
      </c>
      <c r="J55" s="28">
        <v>34</v>
      </c>
      <c r="K55" s="28">
        <v>56</v>
      </c>
      <c r="L55" s="28">
        <v>299</v>
      </c>
      <c r="M55" s="28">
        <v>40</v>
      </c>
      <c r="N55" s="28">
        <v>165</v>
      </c>
      <c r="O55" s="28">
        <v>52</v>
      </c>
      <c r="P55" s="28">
        <v>267</v>
      </c>
      <c r="Q55" s="28">
        <v>56</v>
      </c>
      <c r="R55" s="28">
        <v>426</v>
      </c>
      <c r="S55" s="28">
        <v>30</v>
      </c>
      <c r="T55" s="28">
        <v>144</v>
      </c>
      <c r="U55" s="28">
        <v>8</v>
      </c>
      <c r="V55" s="28">
        <v>66</v>
      </c>
    </row>
    <row r="56" ht="13.5">
      <c r="L56" s="33" t="s">
        <v>37</v>
      </c>
    </row>
    <row r="57" spans="1:12" ht="21">
      <c r="A57" s="6" t="s">
        <v>59</v>
      </c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3.5" customHeight="1" thickBot="1">
      <c r="A58" s="7"/>
      <c r="B58" s="8"/>
      <c r="C58" s="8"/>
      <c r="D58" s="8"/>
      <c r="E58" s="8"/>
      <c r="F58" s="9"/>
      <c r="G58" s="10"/>
      <c r="H58" s="10"/>
      <c r="I58" s="10"/>
      <c r="J58" s="10"/>
      <c r="K58" s="39"/>
      <c r="L58" s="43" t="s">
        <v>0</v>
      </c>
    </row>
    <row r="59" spans="1:22" ht="15" customHeight="1">
      <c r="A59" s="72" t="s">
        <v>36</v>
      </c>
      <c r="B59" s="73"/>
      <c r="C59" s="73"/>
      <c r="D59" s="74"/>
      <c r="E59" s="88" t="s">
        <v>23</v>
      </c>
      <c r="F59" s="82"/>
      <c r="G59" s="56" t="s">
        <v>24</v>
      </c>
      <c r="H59" s="58"/>
      <c r="I59" s="56" t="s">
        <v>25</v>
      </c>
      <c r="J59" s="58"/>
      <c r="K59" s="56" t="s">
        <v>26</v>
      </c>
      <c r="L59" s="57"/>
      <c r="M59" s="88" t="s">
        <v>27</v>
      </c>
      <c r="N59" s="82"/>
      <c r="O59" s="56" t="s">
        <v>28</v>
      </c>
      <c r="P59" s="58"/>
      <c r="Q59" s="56" t="s">
        <v>29</v>
      </c>
      <c r="R59" s="58"/>
      <c r="S59" s="56" t="s">
        <v>30</v>
      </c>
      <c r="T59" s="57"/>
      <c r="U59" s="88" t="s">
        <v>31</v>
      </c>
      <c r="V59" s="82"/>
    </row>
    <row r="60" spans="1:22" ht="15" customHeight="1">
      <c r="A60" s="75"/>
      <c r="B60" s="75"/>
      <c r="C60" s="75"/>
      <c r="D60" s="76"/>
      <c r="E60" s="42" t="s">
        <v>34</v>
      </c>
      <c r="F60" s="15" t="s">
        <v>35</v>
      </c>
      <c r="G60" s="16" t="s">
        <v>34</v>
      </c>
      <c r="H60" s="15" t="s">
        <v>35</v>
      </c>
      <c r="I60" s="42" t="s">
        <v>34</v>
      </c>
      <c r="J60" s="14" t="s">
        <v>35</v>
      </c>
      <c r="K60" s="42" t="s">
        <v>34</v>
      </c>
      <c r="L60" s="14" t="s">
        <v>35</v>
      </c>
      <c r="M60" s="42" t="s">
        <v>34</v>
      </c>
      <c r="N60" s="15" t="s">
        <v>35</v>
      </c>
      <c r="O60" s="16" t="s">
        <v>34</v>
      </c>
      <c r="P60" s="15" t="s">
        <v>35</v>
      </c>
      <c r="Q60" s="42" t="s">
        <v>34</v>
      </c>
      <c r="R60" s="14" t="s">
        <v>35</v>
      </c>
      <c r="S60" s="42" t="s">
        <v>34</v>
      </c>
      <c r="T60" s="14" t="s">
        <v>35</v>
      </c>
      <c r="U60" s="42" t="s">
        <v>34</v>
      </c>
      <c r="V60" s="15" t="s">
        <v>35</v>
      </c>
    </row>
    <row r="61" spans="1:22" ht="13.5">
      <c r="A61" s="29" t="s">
        <v>39</v>
      </c>
      <c r="B61" s="30"/>
      <c r="C61" s="31"/>
      <c r="D61" s="32"/>
      <c r="E61" s="24">
        <f>+E62+E69</f>
        <v>192</v>
      </c>
      <c r="F61" s="24">
        <f>+F62+F69</f>
        <v>1390</v>
      </c>
      <c r="G61" s="23">
        <f aca="true" t="shared" si="20" ref="G61:V61">+G62+G69</f>
        <v>57</v>
      </c>
      <c r="H61" s="23">
        <f t="shared" si="20"/>
        <v>501</v>
      </c>
      <c r="I61" s="23">
        <f t="shared" si="20"/>
        <v>45</v>
      </c>
      <c r="J61" s="23">
        <f t="shared" si="20"/>
        <v>297</v>
      </c>
      <c r="K61" s="23">
        <f t="shared" si="20"/>
        <v>19</v>
      </c>
      <c r="L61" s="23">
        <f t="shared" si="20"/>
        <v>135</v>
      </c>
      <c r="M61" s="24">
        <f t="shared" si="20"/>
        <v>48</v>
      </c>
      <c r="N61" s="24">
        <f t="shared" si="20"/>
        <v>345</v>
      </c>
      <c r="O61" s="23">
        <f t="shared" si="20"/>
        <v>14</v>
      </c>
      <c r="P61" s="23">
        <f t="shared" si="20"/>
        <v>64</v>
      </c>
      <c r="Q61" s="23">
        <f t="shared" si="20"/>
        <v>4</v>
      </c>
      <c r="R61" s="23">
        <f t="shared" si="20"/>
        <v>8</v>
      </c>
      <c r="S61" s="23">
        <f t="shared" si="20"/>
        <v>98</v>
      </c>
      <c r="T61" s="23">
        <f t="shared" si="20"/>
        <v>948</v>
      </c>
      <c r="U61" s="24">
        <f t="shared" si="20"/>
        <v>83</v>
      </c>
      <c r="V61" s="24">
        <f t="shared" si="20"/>
        <v>822</v>
      </c>
    </row>
    <row r="62" spans="1:22" ht="13.5">
      <c r="A62" s="19"/>
      <c r="B62" s="71" t="s">
        <v>38</v>
      </c>
      <c r="C62" s="70"/>
      <c r="D62" s="87"/>
      <c r="E62" s="24">
        <f>SUM(E63:E68)</f>
        <v>21</v>
      </c>
      <c r="F62" s="24">
        <f>SUM(F63:F68)</f>
        <v>89</v>
      </c>
      <c r="G62" s="24">
        <f aca="true" t="shared" si="21" ref="G62:V62">SUM(G63:G68)</f>
        <v>4</v>
      </c>
      <c r="H62" s="24">
        <f t="shared" si="21"/>
        <v>16</v>
      </c>
      <c r="I62" s="24">
        <f t="shared" si="21"/>
        <v>6</v>
      </c>
      <c r="J62" s="24">
        <f t="shared" si="21"/>
        <v>28</v>
      </c>
      <c r="K62" s="24">
        <f t="shared" si="21"/>
        <v>3</v>
      </c>
      <c r="L62" s="24">
        <f t="shared" si="21"/>
        <v>41</v>
      </c>
      <c r="M62" s="24">
        <f t="shared" si="21"/>
        <v>8</v>
      </c>
      <c r="N62" s="24">
        <f t="shared" si="21"/>
        <v>108</v>
      </c>
      <c r="O62" s="24">
        <f t="shared" si="21"/>
        <v>1</v>
      </c>
      <c r="P62" s="24">
        <f t="shared" si="21"/>
        <v>5</v>
      </c>
      <c r="Q62" s="24">
        <f t="shared" si="21"/>
        <v>0</v>
      </c>
      <c r="R62" s="24">
        <f t="shared" si="21"/>
        <v>0</v>
      </c>
      <c r="S62" s="24">
        <f t="shared" si="21"/>
        <v>58</v>
      </c>
      <c r="T62" s="24">
        <f t="shared" si="21"/>
        <v>643</v>
      </c>
      <c r="U62" s="24">
        <f t="shared" si="21"/>
        <v>16</v>
      </c>
      <c r="V62" s="24">
        <f t="shared" si="21"/>
        <v>170</v>
      </c>
    </row>
    <row r="63" spans="1:22" ht="13.5">
      <c r="A63" s="20"/>
      <c r="B63" s="26"/>
      <c r="C63" s="60" t="s">
        <v>41</v>
      </c>
      <c r="D63" s="85"/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1</v>
      </c>
      <c r="T63" s="25">
        <v>2</v>
      </c>
      <c r="U63" s="25">
        <v>0</v>
      </c>
      <c r="V63" s="25">
        <v>0</v>
      </c>
    </row>
    <row r="64" spans="1:22" ht="13.5">
      <c r="A64" s="20"/>
      <c r="B64" s="26"/>
      <c r="C64" s="60" t="s">
        <v>42</v>
      </c>
      <c r="D64" s="85"/>
      <c r="E64" s="24">
        <v>4</v>
      </c>
      <c r="F64" s="24">
        <v>11</v>
      </c>
      <c r="G64" s="24">
        <v>0</v>
      </c>
      <c r="H64" s="24">
        <v>0</v>
      </c>
      <c r="I64" s="24">
        <v>1</v>
      </c>
      <c r="J64" s="24">
        <v>2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3</v>
      </c>
      <c r="V64" s="24">
        <v>69</v>
      </c>
    </row>
    <row r="65" spans="1:22" ht="13.5">
      <c r="A65" s="20"/>
      <c r="B65" s="20"/>
      <c r="C65" s="60" t="s">
        <v>45</v>
      </c>
      <c r="D65" s="85"/>
      <c r="E65" s="24">
        <v>2</v>
      </c>
      <c r="F65" s="24">
        <v>5</v>
      </c>
      <c r="G65" s="24">
        <v>1</v>
      </c>
      <c r="H65" s="24">
        <v>2</v>
      </c>
      <c r="I65" s="24">
        <v>1</v>
      </c>
      <c r="J65" s="24">
        <v>4</v>
      </c>
      <c r="K65" s="24">
        <v>1</v>
      </c>
      <c r="L65" s="24">
        <v>37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45</v>
      </c>
      <c r="T65" s="24">
        <v>576</v>
      </c>
      <c r="U65" s="24">
        <v>4</v>
      </c>
      <c r="V65" s="24">
        <v>40</v>
      </c>
    </row>
    <row r="66" spans="1:22" ht="13.5">
      <c r="A66" s="20"/>
      <c r="B66" s="20"/>
      <c r="C66" s="64" t="s">
        <v>44</v>
      </c>
      <c r="D66" s="68"/>
      <c r="E66" s="24">
        <v>6</v>
      </c>
      <c r="F66" s="24">
        <v>43</v>
      </c>
      <c r="G66" s="24">
        <v>2</v>
      </c>
      <c r="H66" s="24">
        <v>6</v>
      </c>
      <c r="I66" s="24">
        <v>1</v>
      </c>
      <c r="J66" s="24">
        <v>2</v>
      </c>
      <c r="K66" s="24">
        <v>1</v>
      </c>
      <c r="L66" s="24">
        <v>2</v>
      </c>
      <c r="M66" s="24">
        <v>2</v>
      </c>
      <c r="N66" s="24">
        <v>20</v>
      </c>
      <c r="O66" s="24">
        <v>0</v>
      </c>
      <c r="P66" s="24">
        <v>0</v>
      </c>
      <c r="Q66" s="24">
        <v>0</v>
      </c>
      <c r="R66" s="24">
        <v>0</v>
      </c>
      <c r="S66" s="24">
        <v>2</v>
      </c>
      <c r="T66" s="24">
        <v>9</v>
      </c>
      <c r="U66" s="24">
        <v>4</v>
      </c>
      <c r="V66" s="24">
        <v>20</v>
      </c>
    </row>
    <row r="67" spans="1:22" ht="13.5">
      <c r="A67" s="20"/>
      <c r="B67" s="20"/>
      <c r="C67" s="60" t="s">
        <v>46</v>
      </c>
      <c r="D67" s="85"/>
      <c r="E67" s="24">
        <v>3</v>
      </c>
      <c r="F67" s="24">
        <v>16</v>
      </c>
      <c r="G67" s="24">
        <v>1</v>
      </c>
      <c r="H67" s="24">
        <v>8</v>
      </c>
      <c r="I67" s="24">
        <v>1</v>
      </c>
      <c r="J67" s="24">
        <v>2</v>
      </c>
      <c r="K67" s="24">
        <v>1</v>
      </c>
      <c r="L67" s="24">
        <v>2</v>
      </c>
      <c r="M67" s="24">
        <v>0</v>
      </c>
      <c r="N67" s="24">
        <v>0</v>
      </c>
      <c r="O67" s="24">
        <v>1</v>
      </c>
      <c r="P67" s="24">
        <v>5</v>
      </c>
      <c r="Q67" s="24">
        <v>0</v>
      </c>
      <c r="R67" s="24">
        <v>0</v>
      </c>
      <c r="S67" s="24">
        <v>6</v>
      </c>
      <c r="T67" s="24">
        <v>40</v>
      </c>
      <c r="U67" s="24">
        <v>3</v>
      </c>
      <c r="V67" s="24">
        <v>19</v>
      </c>
    </row>
    <row r="68" spans="1:22" ht="13.5">
      <c r="A68" s="20"/>
      <c r="B68" s="20"/>
      <c r="C68" s="60" t="s">
        <v>47</v>
      </c>
      <c r="D68" s="85"/>
      <c r="E68" s="24">
        <v>6</v>
      </c>
      <c r="F68" s="24">
        <v>14</v>
      </c>
      <c r="G68" s="24">
        <v>0</v>
      </c>
      <c r="H68" s="24">
        <v>0</v>
      </c>
      <c r="I68" s="24">
        <v>2</v>
      </c>
      <c r="J68" s="24">
        <v>18</v>
      </c>
      <c r="K68" s="24">
        <v>0</v>
      </c>
      <c r="L68" s="24">
        <v>0</v>
      </c>
      <c r="M68" s="24">
        <v>6</v>
      </c>
      <c r="N68" s="24">
        <v>88</v>
      </c>
      <c r="O68" s="24">
        <v>0</v>
      </c>
      <c r="P68" s="24">
        <v>0</v>
      </c>
      <c r="Q68" s="24">
        <v>0</v>
      </c>
      <c r="R68" s="24">
        <v>0</v>
      </c>
      <c r="S68" s="24">
        <v>4</v>
      </c>
      <c r="T68" s="24">
        <v>16</v>
      </c>
      <c r="U68" s="24">
        <v>2</v>
      </c>
      <c r="V68" s="24">
        <v>22</v>
      </c>
    </row>
    <row r="69" spans="1:22" ht="13.5">
      <c r="A69" s="19"/>
      <c r="B69" s="69" t="s">
        <v>40</v>
      </c>
      <c r="C69" s="70"/>
      <c r="D69" s="87"/>
      <c r="E69" s="24">
        <f>SUM(E70:E75)</f>
        <v>171</v>
      </c>
      <c r="F69" s="24">
        <f>SUM(F70:F75)</f>
        <v>1301</v>
      </c>
      <c r="G69" s="24">
        <f aca="true" t="shared" si="22" ref="G69:V69">SUM(G70:G75)</f>
        <v>53</v>
      </c>
      <c r="H69" s="24">
        <f t="shared" si="22"/>
        <v>485</v>
      </c>
      <c r="I69" s="24">
        <f t="shared" si="22"/>
        <v>39</v>
      </c>
      <c r="J69" s="24">
        <f t="shared" si="22"/>
        <v>269</v>
      </c>
      <c r="K69" s="24">
        <f t="shared" si="22"/>
        <v>16</v>
      </c>
      <c r="L69" s="24">
        <f t="shared" si="22"/>
        <v>94</v>
      </c>
      <c r="M69" s="24">
        <f t="shared" si="22"/>
        <v>40</v>
      </c>
      <c r="N69" s="24">
        <f t="shared" si="22"/>
        <v>237</v>
      </c>
      <c r="O69" s="24">
        <f t="shared" si="22"/>
        <v>13</v>
      </c>
      <c r="P69" s="24">
        <f t="shared" si="22"/>
        <v>59</v>
      </c>
      <c r="Q69" s="24">
        <f t="shared" si="22"/>
        <v>4</v>
      </c>
      <c r="R69" s="24">
        <f t="shared" si="22"/>
        <v>8</v>
      </c>
      <c r="S69" s="24">
        <f t="shared" si="22"/>
        <v>40</v>
      </c>
      <c r="T69" s="24">
        <f t="shared" si="22"/>
        <v>305</v>
      </c>
      <c r="U69" s="24">
        <f t="shared" si="22"/>
        <v>67</v>
      </c>
      <c r="V69" s="24">
        <f t="shared" si="22"/>
        <v>652</v>
      </c>
    </row>
    <row r="70" spans="1:22" ht="13.5">
      <c r="A70" s="20"/>
      <c r="B70" s="26"/>
      <c r="C70" s="60" t="s">
        <v>43</v>
      </c>
      <c r="D70" s="85"/>
      <c r="E70" s="24">
        <v>2</v>
      </c>
      <c r="F70" s="24">
        <v>299</v>
      </c>
      <c r="G70" s="24">
        <v>1</v>
      </c>
      <c r="H70" s="24">
        <v>2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</row>
    <row r="71" spans="1:22" ht="13.5">
      <c r="A71" s="20"/>
      <c r="B71" s="20"/>
      <c r="C71" s="60" t="s">
        <v>48</v>
      </c>
      <c r="D71" s="85"/>
      <c r="E71" s="24">
        <v>32</v>
      </c>
      <c r="F71" s="24">
        <v>105</v>
      </c>
      <c r="G71" s="24">
        <v>0</v>
      </c>
      <c r="H71" s="24">
        <v>0</v>
      </c>
      <c r="I71" s="24">
        <v>2</v>
      </c>
      <c r="J71" s="24">
        <v>5</v>
      </c>
      <c r="K71" s="24">
        <v>1</v>
      </c>
      <c r="L71" s="24">
        <v>3</v>
      </c>
      <c r="M71" s="24">
        <v>4</v>
      </c>
      <c r="N71" s="24">
        <v>9</v>
      </c>
      <c r="O71" s="24">
        <v>0</v>
      </c>
      <c r="P71" s="24">
        <v>0</v>
      </c>
      <c r="Q71" s="24">
        <v>1</v>
      </c>
      <c r="R71" s="24">
        <v>3</v>
      </c>
      <c r="S71" s="24">
        <v>1</v>
      </c>
      <c r="T71" s="24">
        <v>2</v>
      </c>
      <c r="U71" s="24">
        <v>7</v>
      </c>
      <c r="V71" s="24">
        <v>44</v>
      </c>
    </row>
    <row r="72" spans="1:22" ht="13.5">
      <c r="A72" s="20"/>
      <c r="B72" s="20"/>
      <c r="C72" s="60" t="s">
        <v>49</v>
      </c>
      <c r="D72" s="85"/>
      <c r="E72" s="24">
        <v>60</v>
      </c>
      <c r="F72" s="24">
        <v>599</v>
      </c>
      <c r="G72" s="24">
        <v>24</v>
      </c>
      <c r="H72" s="24">
        <v>325</v>
      </c>
      <c r="I72" s="24">
        <v>16</v>
      </c>
      <c r="J72" s="24">
        <v>95</v>
      </c>
      <c r="K72" s="24">
        <v>5</v>
      </c>
      <c r="L72" s="24">
        <v>63</v>
      </c>
      <c r="M72" s="24">
        <v>12</v>
      </c>
      <c r="N72" s="24">
        <v>118</v>
      </c>
      <c r="O72" s="24">
        <v>9</v>
      </c>
      <c r="P72" s="24">
        <v>43</v>
      </c>
      <c r="Q72" s="24">
        <v>2</v>
      </c>
      <c r="R72" s="24">
        <v>4</v>
      </c>
      <c r="S72" s="24">
        <v>13</v>
      </c>
      <c r="T72" s="24">
        <v>58</v>
      </c>
      <c r="U72" s="24">
        <v>28</v>
      </c>
      <c r="V72" s="24">
        <v>335</v>
      </c>
    </row>
    <row r="73" spans="1:22" ht="13.5">
      <c r="A73" s="20"/>
      <c r="B73" s="20"/>
      <c r="C73" s="60" t="s">
        <v>50</v>
      </c>
      <c r="D73" s="85"/>
      <c r="E73" s="24">
        <v>5</v>
      </c>
      <c r="F73" s="24">
        <v>13</v>
      </c>
      <c r="G73" s="24">
        <v>4</v>
      </c>
      <c r="H73" s="24">
        <v>10</v>
      </c>
      <c r="I73" s="24">
        <v>3</v>
      </c>
      <c r="J73" s="24">
        <v>13</v>
      </c>
      <c r="K73" s="24">
        <v>1</v>
      </c>
      <c r="L73" s="24">
        <v>3</v>
      </c>
      <c r="M73" s="24">
        <v>2</v>
      </c>
      <c r="N73" s="24">
        <v>11</v>
      </c>
      <c r="O73" s="24">
        <v>1</v>
      </c>
      <c r="P73" s="24">
        <v>4</v>
      </c>
      <c r="Q73" s="24">
        <v>0</v>
      </c>
      <c r="R73" s="24">
        <v>0</v>
      </c>
      <c r="S73" s="24">
        <v>2</v>
      </c>
      <c r="T73" s="24">
        <v>21</v>
      </c>
      <c r="U73" s="24">
        <v>3</v>
      </c>
      <c r="V73" s="24">
        <v>14</v>
      </c>
    </row>
    <row r="74" spans="1:22" ht="13.5">
      <c r="A74" s="20"/>
      <c r="B74" s="20"/>
      <c r="C74" s="64" t="s">
        <v>51</v>
      </c>
      <c r="D74" s="68"/>
      <c r="E74" s="24">
        <v>15</v>
      </c>
      <c r="F74" s="24">
        <v>56</v>
      </c>
      <c r="G74" s="24">
        <v>3</v>
      </c>
      <c r="H74" s="24">
        <v>10</v>
      </c>
      <c r="I74" s="24">
        <v>2</v>
      </c>
      <c r="J74" s="24">
        <v>3</v>
      </c>
      <c r="K74" s="24">
        <v>2</v>
      </c>
      <c r="L74" s="24">
        <v>6</v>
      </c>
      <c r="M74" s="24">
        <v>2</v>
      </c>
      <c r="N74" s="24">
        <v>6</v>
      </c>
      <c r="O74" s="24">
        <v>1</v>
      </c>
      <c r="P74" s="24">
        <v>5</v>
      </c>
      <c r="Q74" s="24">
        <v>1</v>
      </c>
      <c r="R74" s="24">
        <v>1</v>
      </c>
      <c r="S74" s="24">
        <v>6</v>
      </c>
      <c r="T74" s="24">
        <v>28</v>
      </c>
      <c r="U74" s="24">
        <v>9</v>
      </c>
      <c r="V74" s="24">
        <v>84</v>
      </c>
    </row>
    <row r="75" spans="1:22" ht="14.25" thickBot="1">
      <c r="A75" s="27"/>
      <c r="B75" s="27"/>
      <c r="C75" s="66" t="s">
        <v>52</v>
      </c>
      <c r="D75" s="86"/>
      <c r="E75" s="28">
        <v>57</v>
      </c>
      <c r="F75" s="28">
        <v>229</v>
      </c>
      <c r="G75" s="28">
        <v>21</v>
      </c>
      <c r="H75" s="28">
        <v>138</v>
      </c>
      <c r="I75" s="28">
        <v>16</v>
      </c>
      <c r="J75" s="28">
        <v>153</v>
      </c>
      <c r="K75" s="28">
        <v>7</v>
      </c>
      <c r="L75" s="28">
        <v>19</v>
      </c>
      <c r="M75" s="28">
        <v>20</v>
      </c>
      <c r="N75" s="28">
        <v>93</v>
      </c>
      <c r="O75" s="28">
        <v>2</v>
      </c>
      <c r="P75" s="28">
        <v>7</v>
      </c>
      <c r="Q75" s="28">
        <v>0</v>
      </c>
      <c r="R75" s="28">
        <v>0</v>
      </c>
      <c r="S75" s="28">
        <v>18</v>
      </c>
      <c r="T75" s="28">
        <v>196</v>
      </c>
      <c r="U75" s="28">
        <v>20</v>
      </c>
      <c r="V75" s="28">
        <v>175</v>
      </c>
    </row>
    <row r="76" spans="1:12" ht="14.25" thickBot="1">
      <c r="A76" s="11"/>
      <c r="B76" s="11"/>
      <c r="C76" s="11"/>
      <c r="D76" s="11"/>
      <c r="E76" s="21"/>
      <c r="F76" s="11"/>
      <c r="G76" s="11"/>
      <c r="H76" s="11"/>
      <c r="I76" s="11"/>
      <c r="J76" s="11"/>
      <c r="K76" s="44"/>
      <c r="L76" s="44"/>
    </row>
    <row r="77" spans="1:12" ht="15" customHeight="1">
      <c r="A77" s="72" t="s">
        <v>36</v>
      </c>
      <c r="B77" s="72"/>
      <c r="C77" s="72"/>
      <c r="D77" s="81"/>
      <c r="E77" s="56" t="s">
        <v>32</v>
      </c>
      <c r="F77" s="58"/>
      <c r="G77" s="56" t="s">
        <v>33</v>
      </c>
      <c r="H77" s="57"/>
      <c r="K77" s="2"/>
      <c r="L77" s="2"/>
    </row>
    <row r="78" spans="1:12" ht="15" customHeight="1">
      <c r="A78" s="82"/>
      <c r="B78" s="82"/>
      <c r="C78" s="82"/>
      <c r="D78" s="83"/>
      <c r="E78" s="16" t="s">
        <v>34</v>
      </c>
      <c r="F78" s="15" t="s">
        <v>35</v>
      </c>
      <c r="G78" s="42" t="s">
        <v>34</v>
      </c>
      <c r="H78" s="17" t="s">
        <v>35</v>
      </c>
      <c r="K78" s="2"/>
      <c r="L78" s="2"/>
    </row>
    <row r="79" spans="1:12" ht="13.5">
      <c r="A79" s="29" t="s">
        <v>39</v>
      </c>
      <c r="B79" s="30"/>
      <c r="C79" s="31"/>
      <c r="D79" s="32"/>
      <c r="E79" s="23">
        <f>+E80+E87</f>
        <v>134</v>
      </c>
      <c r="F79" s="23">
        <f>+F80+F87</f>
        <v>1518</v>
      </c>
      <c r="G79" s="23">
        <f>+G80+G87</f>
        <v>88</v>
      </c>
      <c r="H79" s="23">
        <f>+H80+H87</f>
        <v>1034</v>
      </c>
      <c r="K79" s="2"/>
      <c r="L79" s="2"/>
    </row>
    <row r="80" spans="1:12" ht="13.5">
      <c r="A80" s="19"/>
      <c r="B80" s="71" t="s">
        <v>38</v>
      </c>
      <c r="C80" s="71"/>
      <c r="D80" s="84"/>
      <c r="E80" s="24">
        <f>SUM(E81:E86)</f>
        <v>18</v>
      </c>
      <c r="F80" s="24">
        <f>SUM(F81:F86)</f>
        <v>151</v>
      </c>
      <c r="G80" s="24">
        <f>SUM(G81:G86)</f>
        <v>9</v>
      </c>
      <c r="H80" s="24">
        <f>SUM(H81:H86)</f>
        <v>73</v>
      </c>
      <c r="K80" s="2"/>
      <c r="L80" s="2"/>
    </row>
    <row r="81" spans="1:12" ht="13.5">
      <c r="A81" s="20"/>
      <c r="B81" s="26"/>
      <c r="C81" s="60" t="s">
        <v>41</v>
      </c>
      <c r="D81" s="77"/>
      <c r="E81" s="25">
        <v>0</v>
      </c>
      <c r="F81" s="25">
        <v>0</v>
      </c>
      <c r="G81" s="25">
        <v>0</v>
      </c>
      <c r="H81" s="25">
        <v>0</v>
      </c>
      <c r="K81" s="2"/>
      <c r="L81" s="2"/>
    </row>
    <row r="82" spans="1:12" ht="13.5">
      <c r="A82" s="20"/>
      <c r="B82" s="26"/>
      <c r="C82" s="60" t="s">
        <v>42</v>
      </c>
      <c r="D82" s="77"/>
      <c r="E82" s="24">
        <v>2</v>
      </c>
      <c r="F82" s="24">
        <v>6</v>
      </c>
      <c r="G82" s="24">
        <v>1</v>
      </c>
      <c r="H82" s="24">
        <v>5</v>
      </c>
      <c r="K82" s="2"/>
      <c r="L82" s="2"/>
    </row>
    <row r="83" spans="1:12" ht="13.5">
      <c r="A83" s="20"/>
      <c r="B83" s="20"/>
      <c r="C83" s="60" t="s">
        <v>45</v>
      </c>
      <c r="D83" s="77"/>
      <c r="E83" s="24">
        <v>1</v>
      </c>
      <c r="F83" s="24">
        <v>42</v>
      </c>
      <c r="G83" s="24">
        <v>2</v>
      </c>
      <c r="H83" s="24">
        <v>17</v>
      </c>
      <c r="K83" s="2"/>
      <c r="L83" s="2"/>
    </row>
    <row r="84" spans="1:12" ht="13.5">
      <c r="A84" s="20"/>
      <c r="B84" s="20"/>
      <c r="C84" s="64" t="s">
        <v>44</v>
      </c>
      <c r="D84" s="78"/>
      <c r="E84" s="24">
        <v>2</v>
      </c>
      <c r="F84" s="24">
        <v>12</v>
      </c>
      <c r="G84" s="24">
        <v>2</v>
      </c>
      <c r="H84" s="24">
        <v>8</v>
      </c>
      <c r="K84" s="2"/>
      <c r="L84" s="2"/>
    </row>
    <row r="85" spans="1:12" ht="13.5">
      <c r="A85" s="20"/>
      <c r="B85" s="20"/>
      <c r="C85" s="60" t="s">
        <v>46</v>
      </c>
      <c r="D85" s="77"/>
      <c r="E85" s="24">
        <v>6</v>
      </c>
      <c r="F85" s="24">
        <v>34</v>
      </c>
      <c r="G85" s="24">
        <v>3</v>
      </c>
      <c r="H85" s="24">
        <v>40</v>
      </c>
      <c r="K85" s="2"/>
      <c r="L85" s="2"/>
    </row>
    <row r="86" spans="1:12" ht="13.5">
      <c r="A86" s="20"/>
      <c r="B86" s="20"/>
      <c r="C86" s="60" t="s">
        <v>47</v>
      </c>
      <c r="D86" s="77"/>
      <c r="E86" s="24">
        <v>7</v>
      </c>
      <c r="F86" s="24">
        <v>57</v>
      </c>
      <c r="G86" s="24">
        <v>1</v>
      </c>
      <c r="H86" s="24">
        <v>3</v>
      </c>
      <c r="K86" s="2"/>
      <c r="L86" s="2"/>
    </row>
    <row r="87" spans="1:12" ht="13.5">
      <c r="A87" s="19"/>
      <c r="B87" s="69" t="s">
        <v>40</v>
      </c>
      <c r="C87" s="69"/>
      <c r="D87" s="80"/>
      <c r="E87" s="24">
        <f>SUM(E88:E93)</f>
        <v>116</v>
      </c>
      <c r="F87" s="24">
        <f>SUM(F88:F93)</f>
        <v>1367</v>
      </c>
      <c r="G87" s="24">
        <f>SUM(G88:G93)</f>
        <v>79</v>
      </c>
      <c r="H87" s="24">
        <f>SUM(H88:H93)</f>
        <v>961</v>
      </c>
      <c r="K87" s="2"/>
      <c r="L87" s="2"/>
    </row>
    <row r="88" spans="1:12" ht="13.5">
      <c r="A88" s="20"/>
      <c r="B88" s="26"/>
      <c r="C88" s="60" t="s">
        <v>43</v>
      </c>
      <c r="D88" s="77"/>
      <c r="E88" s="24">
        <v>2</v>
      </c>
      <c r="F88" s="24">
        <v>298</v>
      </c>
      <c r="G88" s="24">
        <v>0</v>
      </c>
      <c r="H88" s="24">
        <v>0</v>
      </c>
      <c r="K88" s="2"/>
      <c r="L88" s="2"/>
    </row>
    <row r="89" spans="1:12" ht="13.5">
      <c r="A89" s="20"/>
      <c r="B89" s="20"/>
      <c r="C89" s="60" t="s">
        <v>48</v>
      </c>
      <c r="D89" s="77"/>
      <c r="E89" s="24">
        <v>19</v>
      </c>
      <c r="F89" s="24">
        <v>74</v>
      </c>
      <c r="G89" s="24">
        <v>11</v>
      </c>
      <c r="H89" s="24">
        <v>72</v>
      </c>
      <c r="K89" s="2"/>
      <c r="L89" s="2"/>
    </row>
    <row r="90" spans="1:12" ht="13.5">
      <c r="A90" s="20"/>
      <c r="B90" s="20"/>
      <c r="C90" s="60" t="s">
        <v>49</v>
      </c>
      <c r="D90" s="77"/>
      <c r="E90" s="24">
        <v>35</v>
      </c>
      <c r="F90" s="24">
        <v>565</v>
      </c>
      <c r="G90" s="24">
        <v>29</v>
      </c>
      <c r="H90" s="24">
        <v>342</v>
      </c>
      <c r="K90" s="2"/>
      <c r="L90" s="2"/>
    </row>
    <row r="91" spans="1:12" ht="13.5">
      <c r="A91" s="20"/>
      <c r="B91" s="20"/>
      <c r="C91" s="60" t="s">
        <v>50</v>
      </c>
      <c r="D91" s="77"/>
      <c r="E91" s="24">
        <v>12</v>
      </c>
      <c r="F91" s="24">
        <v>103</v>
      </c>
      <c r="G91" s="24">
        <v>7</v>
      </c>
      <c r="H91" s="24">
        <v>32</v>
      </c>
      <c r="K91" s="2"/>
      <c r="L91" s="2"/>
    </row>
    <row r="92" spans="1:12" ht="13.5">
      <c r="A92" s="20"/>
      <c r="B92" s="20"/>
      <c r="C92" s="64" t="s">
        <v>51</v>
      </c>
      <c r="D92" s="78"/>
      <c r="E92" s="24">
        <v>6</v>
      </c>
      <c r="F92" s="24">
        <v>21</v>
      </c>
      <c r="G92" s="24">
        <v>7</v>
      </c>
      <c r="H92" s="24">
        <v>193</v>
      </c>
      <c r="K92" s="2"/>
      <c r="L92" s="2"/>
    </row>
    <row r="93" spans="1:12" ht="14.25" thickBot="1">
      <c r="A93" s="27"/>
      <c r="B93" s="27"/>
      <c r="C93" s="66" t="s">
        <v>52</v>
      </c>
      <c r="D93" s="79"/>
      <c r="E93" s="28">
        <v>42</v>
      </c>
      <c r="F93" s="28">
        <v>306</v>
      </c>
      <c r="G93" s="28">
        <v>25</v>
      </c>
      <c r="H93" s="28">
        <v>322</v>
      </c>
      <c r="K93" s="2"/>
      <c r="L93" s="2"/>
    </row>
    <row r="94" spans="5:12" ht="13.5">
      <c r="E94" s="21"/>
      <c r="F94" s="11"/>
      <c r="G94" s="11"/>
      <c r="H94" s="33" t="s">
        <v>37</v>
      </c>
      <c r="K94" s="2"/>
      <c r="L94" s="2"/>
    </row>
    <row r="95" spans="1:21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1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3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1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1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13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13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13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13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13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13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13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13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13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13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13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14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13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13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3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13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13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13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13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3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13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3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13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14.2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1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3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13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13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13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13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13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13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13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13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13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13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14.2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13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1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1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13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13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3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13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13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13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13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13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13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13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13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14.2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</sheetData>
  <sheetProtection/>
  <mergeCells count="113">
    <mergeCell ref="K3:L3"/>
    <mergeCell ref="M3:N3"/>
    <mergeCell ref="O3:P3"/>
    <mergeCell ref="Q3:R3"/>
    <mergeCell ref="S3:T3"/>
    <mergeCell ref="U3:V3"/>
    <mergeCell ref="B6:D6"/>
    <mergeCell ref="C7:D7"/>
    <mergeCell ref="A3:D4"/>
    <mergeCell ref="E3:F3"/>
    <mergeCell ref="G3:H3"/>
    <mergeCell ref="I3:J3"/>
    <mergeCell ref="C8:D8"/>
    <mergeCell ref="C9:D9"/>
    <mergeCell ref="C10:D10"/>
    <mergeCell ref="C11:D11"/>
    <mergeCell ref="C12:D12"/>
    <mergeCell ref="B13:D13"/>
    <mergeCell ref="K21:L21"/>
    <mergeCell ref="M21:N21"/>
    <mergeCell ref="C14:D14"/>
    <mergeCell ref="C15:D15"/>
    <mergeCell ref="C16:D16"/>
    <mergeCell ref="C17:D17"/>
    <mergeCell ref="C18:D18"/>
    <mergeCell ref="C19:D19"/>
    <mergeCell ref="O21:P21"/>
    <mergeCell ref="Q21:R21"/>
    <mergeCell ref="S21:T21"/>
    <mergeCell ref="U21:V21"/>
    <mergeCell ref="B24:D24"/>
    <mergeCell ref="C25:D25"/>
    <mergeCell ref="A21:D22"/>
    <mergeCell ref="E21:F21"/>
    <mergeCell ref="G21:H21"/>
    <mergeCell ref="I21:J21"/>
    <mergeCell ref="C26:D26"/>
    <mergeCell ref="C27:D27"/>
    <mergeCell ref="C28:D28"/>
    <mergeCell ref="C29:D29"/>
    <mergeCell ref="C30:D30"/>
    <mergeCell ref="B31:D31"/>
    <mergeCell ref="K39:L39"/>
    <mergeCell ref="M39:N39"/>
    <mergeCell ref="C32:D32"/>
    <mergeCell ref="C33:D33"/>
    <mergeCell ref="C34:D34"/>
    <mergeCell ref="C35:D35"/>
    <mergeCell ref="C36:D36"/>
    <mergeCell ref="C37:D37"/>
    <mergeCell ref="O39:P39"/>
    <mergeCell ref="Q39:R39"/>
    <mergeCell ref="S39:T39"/>
    <mergeCell ref="U39:V39"/>
    <mergeCell ref="B42:D42"/>
    <mergeCell ref="C43:D43"/>
    <mergeCell ref="A39:D40"/>
    <mergeCell ref="E39:F39"/>
    <mergeCell ref="G39:H39"/>
    <mergeCell ref="I39:J39"/>
    <mergeCell ref="C44:D44"/>
    <mergeCell ref="C45:D45"/>
    <mergeCell ref="C46:D46"/>
    <mergeCell ref="C47:D47"/>
    <mergeCell ref="C48:D48"/>
    <mergeCell ref="B49:D49"/>
    <mergeCell ref="K59:L59"/>
    <mergeCell ref="M59:N59"/>
    <mergeCell ref="C50:D50"/>
    <mergeCell ref="C51:D51"/>
    <mergeCell ref="C52:D52"/>
    <mergeCell ref="C53:D53"/>
    <mergeCell ref="C54:D54"/>
    <mergeCell ref="C55:D55"/>
    <mergeCell ref="O59:P59"/>
    <mergeCell ref="Q59:R59"/>
    <mergeCell ref="S59:T59"/>
    <mergeCell ref="U59:V59"/>
    <mergeCell ref="B62:D62"/>
    <mergeCell ref="C63:D63"/>
    <mergeCell ref="A59:D60"/>
    <mergeCell ref="E59:F59"/>
    <mergeCell ref="G59:H59"/>
    <mergeCell ref="I59:J59"/>
    <mergeCell ref="C64:D64"/>
    <mergeCell ref="C65:D65"/>
    <mergeCell ref="C66:D66"/>
    <mergeCell ref="C67:D67"/>
    <mergeCell ref="C68:D68"/>
    <mergeCell ref="B69:D69"/>
    <mergeCell ref="C70:D70"/>
    <mergeCell ref="C71:D71"/>
    <mergeCell ref="C72:D72"/>
    <mergeCell ref="C73:D73"/>
    <mergeCell ref="C74:D74"/>
    <mergeCell ref="C75:D75"/>
    <mergeCell ref="C88:D88"/>
    <mergeCell ref="A77:D78"/>
    <mergeCell ref="E77:F77"/>
    <mergeCell ref="G77:H77"/>
    <mergeCell ref="B80:D80"/>
    <mergeCell ref="C81:D81"/>
    <mergeCell ref="C82:D82"/>
    <mergeCell ref="C89:D89"/>
    <mergeCell ref="C90:D90"/>
    <mergeCell ref="C91:D91"/>
    <mergeCell ref="C92:D92"/>
    <mergeCell ref="C93:D93"/>
    <mergeCell ref="C83:D83"/>
    <mergeCell ref="C84:D84"/>
    <mergeCell ref="C85:D85"/>
    <mergeCell ref="C86:D86"/>
    <mergeCell ref="B87:D87"/>
  </mergeCells>
  <printOptions/>
  <pageMargins left="0.7874015748031497" right="0.7874015748031497" top="0.7874015748031497" bottom="0.7874015748031497" header="0.5118110236220472" footer="0.5118110236220472"/>
  <pageSetup firstPageNumber="68" useFirstPageNumber="1" horizontalDpi="600" verticalDpi="600" orientation="portrait" paperSize="9" r:id="rId1"/>
  <headerFooter alignWithMargins="0">
    <oddFooter>&amp;C-&amp;P+-&amp;R
</oddFooter>
  </headerFooter>
  <rowBreaks count="2" manualBreakCount="2">
    <brk id="112" max="255" man="1"/>
    <brk id="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2014-03-19T04:17:37Z</cp:lastPrinted>
  <dcterms:created xsi:type="dcterms:W3CDTF">2006-09-05T05:14:38Z</dcterms:created>
  <dcterms:modified xsi:type="dcterms:W3CDTF">2016-04-19T06:35:22Z</dcterms:modified>
  <cp:category/>
  <cp:version/>
  <cp:contentType/>
  <cp:contentStatus/>
</cp:coreProperties>
</file>