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05" windowWidth="19395" windowHeight="6480" activeTab="0"/>
  </bookViews>
  <sheets>
    <sheet name="135-1" sheetId="1" r:id="rId1"/>
    <sheet name="135-2" sheetId="2" r:id="rId2"/>
    <sheet name="135-3" sheetId="3" r:id="rId3"/>
    <sheet name="135-4" sheetId="4" r:id="rId4"/>
    <sheet name="135-5" sheetId="5" r:id="rId5"/>
  </sheets>
  <definedNames/>
  <calcPr fullCalcOnLoad="1"/>
</workbook>
</file>

<file path=xl/sharedStrings.xml><?xml version="1.0" encoding="utf-8"?>
<sst xmlns="http://schemas.openxmlformats.org/spreadsheetml/2006/main" count="146" uniqueCount="113">
  <si>
    <t>135　　市立図書館利用状況</t>
  </si>
  <si>
    <t>(1)　来館者数及び貸出冊数</t>
  </si>
  <si>
    <t>(単位：日・人・冊）</t>
  </si>
  <si>
    <t>区分</t>
  </si>
  <si>
    <t>開館
日数</t>
  </si>
  <si>
    <t>来館者数</t>
  </si>
  <si>
    <t>貸  出  総  数</t>
  </si>
  <si>
    <t>計</t>
  </si>
  <si>
    <t>一般書</t>
  </si>
  <si>
    <t>児童書</t>
  </si>
  <si>
    <t>平成</t>
  </si>
  <si>
    <t>年度</t>
  </si>
  <si>
    <t>内訳</t>
  </si>
  <si>
    <t>本館</t>
  </si>
  <si>
    <t>北図書館</t>
  </si>
  <si>
    <t>和邇図書館</t>
  </si>
  <si>
    <t>（注）1.本館の貸出冊数の中には、南郷公民館図書室及び移動図書館も含まれている。</t>
  </si>
  <si>
    <t>資料：市立図書館</t>
  </si>
  <si>
    <t>　　  2.和邇図書館の貸出冊数の中には、移動図書館も含まれている。</t>
  </si>
  <si>
    <t>　　  3.本館の来館者数には南郷公民館図書室も含まれている。</t>
  </si>
  <si>
    <t>　　  2.和邇図書館の中には、移動図書館も含まれている。</t>
  </si>
  <si>
    <t>（注）1.本館の中には、南郷公民館及び移動図書館も含まれている。</t>
  </si>
  <si>
    <t>計</t>
  </si>
  <si>
    <t>文庫等団体</t>
  </si>
  <si>
    <t>-</t>
  </si>
  <si>
    <t>-</t>
  </si>
  <si>
    <t>年齢不明</t>
  </si>
  <si>
    <t xml:space="preserve">   60歳以上</t>
  </si>
  <si>
    <t xml:space="preserve">   50～59歳</t>
  </si>
  <si>
    <t xml:space="preserve">   40～49歳</t>
  </si>
  <si>
    <t xml:space="preserve">   30～39歳</t>
  </si>
  <si>
    <t xml:space="preserve">   23～29歳</t>
  </si>
  <si>
    <t xml:space="preserve">   19～22歳</t>
  </si>
  <si>
    <t xml:space="preserve">   16～18歳</t>
  </si>
  <si>
    <t xml:space="preserve">   13～15歳</t>
  </si>
  <si>
    <t xml:space="preserve">   10～12歳</t>
  </si>
  <si>
    <t xml:space="preserve">     7～ ９歳</t>
  </si>
  <si>
    <t xml:space="preserve">     0～ 6歳</t>
  </si>
  <si>
    <t xml:space="preserve">    総      数</t>
  </si>
  <si>
    <t>女</t>
  </si>
  <si>
    <t>男</t>
  </si>
  <si>
    <t>総  数</t>
  </si>
  <si>
    <t>和　邇</t>
  </si>
  <si>
    <t>北　館</t>
  </si>
  <si>
    <t>本　館</t>
  </si>
  <si>
    <t>和邇図書館貸出数</t>
  </si>
  <si>
    <t>北図書館貸出数</t>
  </si>
  <si>
    <t>本    館    貸    出    数</t>
  </si>
  <si>
    <t>　実　　利　　用　　者　　数</t>
  </si>
  <si>
    <t>区   分</t>
  </si>
  <si>
    <t>平成23年度（単位：人・冊）</t>
  </si>
  <si>
    <t>(2)　年齢別及び男女別実利用者数等</t>
  </si>
  <si>
    <t>（注）和邇図書館は郷土資料・行政資料の禁帯資料がない。</t>
  </si>
  <si>
    <t>行政資料他</t>
  </si>
  <si>
    <t>郷 土 資 料</t>
  </si>
  <si>
    <t>参 考 図 書</t>
  </si>
  <si>
    <t>特 別 貸 出</t>
  </si>
  <si>
    <t>新         聞</t>
  </si>
  <si>
    <t>閲覧サービス</t>
  </si>
  <si>
    <t>複 写 枚 数</t>
  </si>
  <si>
    <t>利 用 件 数</t>
  </si>
  <si>
    <t>複写サービス</t>
  </si>
  <si>
    <t>文         書</t>
  </si>
  <si>
    <t>電         話</t>
  </si>
  <si>
    <t>面         接</t>
  </si>
  <si>
    <t>調 査 相 談</t>
  </si>
  <si>
    <t>和邇図書館</t>
  </si>
  <si>
    <t>北図書館</t>
  </si>
  <si>
    <t>本     館</t>
  </si>
  <si>
    <t>総     数</t>
  </si>
  <si>
    <t>区             分</t>
  </si>
  <si>
    <t>平成23年度（単位：件・枚）</t>
  </si>
  <si>
    <t>(3)　参考資料室利用状況</t>
  </si>
  <si>
    <r>
      <t>　　　2.所蔵及び購入</t>
    </r>
    <r>
      <rPr>
        <sz val="10"/>
        <rFont val="ＭＳ Ｐ明朝"/>
        <family val="1"/>
      </rPr>
      <t>、他館借受・未刊他の総数は和邇図書館を含まない。</t>
    </r>
  </si>
  <si>
    <t>資料:市立図書館</t>
  </si>
  <si>
    <r>
      <t>（注）1.和邇図書館については、所蔵・購入の</t>
    </r>
    <r>
      <rPr>
        <sz val="10"/>
        <rFont val="ＭＳ Ｐ明朝"/>
        <family val="1"/>
      </rPr>
      <t>合計、他館借受・未刊他の合計を計上している。</t>
    </r>
  </si>
  <si>
    <t>※他館借受（未刊他含む）</t>
  </si>
  <si>
    <t>未刊他</t>
  </si>
  <si>
    <t>他館から借受</t>
  </si>
  <si>
    <t>※所蔵（購入含む）</t>
  </si>
  <si>
    <t>購入</t>
  </si>
  <si>
    <t>所蔵</t>
  </si>
  <si>
    <t>総数</t>
  </si>
  <si>
    <t>区       分</t>
  </si>
  <si>
    <t>区       分</t>
  </si>
  <si>
    <r>
      <t>平成2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年度(単位:冊)</t>
    </r>
  </si>
  <si>
    <t>(4)　予約・リクエスト状況</t>
  </si>
  <si>
    <r>
      <t>　　　3.上記図書とは別に、視聴覚資料</t>
    </r>
    <r>
      <rPr>
        <sz val="10"/>
        <rFont val="ＭＳ Ｐ明朝"/>
        <family val="1"/>
      </rPr>
      <t>13,402(付録2,925含）点、雑誌47,165冊がある。</t>
    </r>
  </si>
  <si>
    <t>　　　2.和邇図書館には、移動図書館も含まれている。</t>
  </si>
  <si>
    <t>（注）1.本館には、南郷公民館及び移動図書館も含まれる。</t>
  </si>
  <si>
    <t>参考・郷土 ・行政資料</t>
  </si>
  <si>
    <t>紙芝居</t>
  </si>
  <si>
    <t>絵本</t>
  </si>
  <si>
    <t>文学</t>
  </si>
  <si>
    <t>言語</t>
  </si>
  <si>
    <t>芸術</t>
  </si>
  <si>
    <t>産業</t>
  </si>
  <si>
    <t>工学 ・ 工業</t>
  </si>
  <si>
    <t>自 然 科 学</t>
  </si>
  <si>
    <t>社 会 科 学</t>
  </si>
  <si>
    <t>歴史 ・ 地理</t>
  </si>
  <si>
    <t>哲学 ・ 宗教</t>
  </si>
  <si>
    <t>総記</t>
  </si>
  <si>
    <t xml:space="preserve"> </t>
  </si>
  <si>
    <t>年度</t>
  </si>
  <si>
    <t>平成</t>
  </si>
  <si>
    <t>総   数</t>
  </si>
  <si>
    <t>和  邇  図  書  館</t>
  </si>
  <si>
    <t>北  図  書  館</t>
  </si>
  <si>
    <t>本         館</t>
  </si>
  <si>
    <t>総         数</t>
  </si>
  <si>
    <t>各年度末現在（単位：冊）</t>
  </si>
  <si>
    <t>(5)　分類別蔵書数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</si>
</sst>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6"/>
      <name val="ＨＧｺﾞｼｯｸE-PRO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16"/>
      <color indexed="57"/>
      <name val="ＨＧｺﾞｼｯｸE-PRO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176" fontId="4" fillId="0" borderId="0">
      <alignment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41" fontId="5" fillId="0" borderId="10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 applyBorder="1" applyAlignment="1">
      <alignment vertical="center"/>
      <protection/>
    </xf>
    <xf numFmtId="41" fontId="5" fillId="0" borderId="11" xfId="62" applyNumberFormat="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41" fontId="5" fillId="0" borderId="14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3" xfId="62" applyFont="1" applyFill="1" applyBorder="1" applyAlignment="1" quotePrefix="1">
      <alignment horizontal="center" vertical="center"/>
      <protection/>
    </xf>
    <xf numFmtId="0" fontId="4" fillId="0" borderId="15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distributed" vertical="center" indent="2"/>
      <protection/>
    </xf>
    <xf numFmtId="0" fontId="2" fillId="0" borderId="12" xfId="62" applyFont="1" applyFill="1" applyBorder="1" applyAlignment="1">
      <alignment horizontal="distributed" vertical="center" indent="2"/>
      <protection/>
    </xf>
    <xf numFmtId="0" fontId="2" fillId="0" borderId="16" xfId="62" applyFont="1" applyFill="1" applyBorder="1" applyAlignment="1">
      <alignment horizontal="distributed" vertical="center" indent="2"/>
      <protection/>
    </xf>
    <xf numFmtId="41" fontId="5" fillId="0" borderId="12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 indent="2"/>
      <protection/>
    </xf>
    <xf numFmtId="0" fontId="2" fillId="0" borderId="0" xfId="62" applyFont="1" applyFill="1" applyAlignment="1">
      <alignment horizontal="distributed" vertical="center" indent="2"/>
      <protection/>
    </xf>
    <xf numFmtId="0" fontId="2" fillId="0" borderId="13" xfId="62" applyFont="1" applyFill="1" applyBorder="1" applyAlignment="1">
      <alignment horizontal="distributed" vertical="center" indent="2"/>
      <protection/>
    </xf>
    <xf numFmtId="41" fontId="5" fillId="0" borderId="0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41" fontId="5" fillId="0" borderId="0" xfId="50" applyNumberFormat="1" applyFont="1" applyFill="1" applyBorder="1" applyAlignment="1">
      <alignment vertical="center"/>
    </xf>
    <xf numFmtId="0" fontId="5" fillId="0" borderId="15" xfId="62" applyFont="1" applyFill="1" applyBorder="1" applyAlignment="1">
      <alignment horizontal="distributed" vertical="center" indent="2"/>
      <protection/>
    </xf>
    <xf numFmtId="0" fontId="2" fillId="0" borderId="15" xfId="62" applyFont="1" applyFill="1" applyBorder="1" applyAlignment="1">
      <alignment horizontal="distributed" vertical="center" indent="2"/>
      <protection/>
    </xf>
    <xf numFmtId="0" fontId="2" fillId="0" borderId="17" xfId="62" applyFont="1" applyFill="1" applyBorder="1" applyAlignment="1">
      <alignment horizontal="distributed" vertical="center" indent="2"/>
      <protection/>
    </xf>
    <xf numFmtId="0" fontId="2" fillId="0" borderId="18" xfId="62" applyFont="1" applyFill="1" applyBorder="1" applyAlignment="1">
      <alignment horizontal="distributed" vertical="center" indent="2"/>
      <protection/>
    </xf>
    <xf numFmtId="0" fontId="2" fillId="0" borderId="19" xfId="62" applyFont="1" applyFill="1" applyBorder="1" applyAlignment="1">
      <alignment horizontal="distributed" vertical="center" indent="2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41" fontId="5" fillId="0" borderId="14" xfId="62" applyNumberFormat="1" applyFont="1" applyFill="1" applyBorder="1" applyAlignment="1">
      <alignment vertical="center"/>
      <protection/>
    </xf>
    <xf numFmtId="41" fontId="5" fillId="0" borderId="14" xfId="5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6" fontId="5" fillId="0" borderId="29" xfId="63" applyFont="1" applyFill="1" applyBorder="1" applyAlignment="1">
      <alignment vertical="center"/>
      <protection/>
    </xf>
    <xf numFmtId="176" fontId="5" fillId="0" borderId="30" xfId="63" applyFont="1" applyFill="1" applyBorder="1" applyAlignment="1">
      <alignment vertical="center"/>
      <protection/>
    </xf>
    <xf numFmtId="176" fontId="5" fillId="0" borderId="29" xfId="63" applyFont="1" applyFill="1" applyBorder="1" applyAlignment="1">
      <alignment horizontal="center" vertical="center"/>
      <protection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6" fontId="5" fillId="0" borderId="18" xfId="63" applyFont="1" applyFill="1" applyBorder="1" applyAlignment="1">
      <alignment horizontal="right" vertical="center"/>
      <protection/>
    </xf>
    <xf numFmtId="176" fontId="5" fillId="0" borderId="28" xfId="63" applyFont="1" applyFill="1" applyBorder="1" applyAlignment="1">
      <alignment horizontal="right" vertical="center"/>
      <protection/>
    </xf>
    <xf numFmtId="176" fontId="5" fillId="0" borderId="18" xfId="63" applyFont="1" applyFill="1" applyBorder="1" applyAlignment="1">
      <alignment vertical="center"/>
      <protection/>
    </xf>
    <xf numFmtId="176" fontId="5" fillId="0" borderId="28" xfId="63" applyFont="1" applyFill="1" applyBorder="1" applyAlignment="1">
      <alignment vertical="center"/>
      <protection/>
    </xf>
    <xf numFmtId="176" fontId="5" fillId="0" borderId="26" xfId="63" applyFont="1" applyFill="1" applyBorder="1" applyAlignment="1">
      <alignment vertical="center"/>
      <protection/>
    </xf>
    <xf numFmtId="176" fontId="5" fillId="0" borderId="28" xfId="63" applyFont="1" applyFill="1" applyBorder="1" applyAlignment="1">
      <alignment horizontal="center" vertical="center"/>
      <protection/>
    </xf>
    <xf numFmtId="177" fontId="5" fillId="0" borderId="0" xfId="0" applyNumberFormat="1" applyFont="1" applyFill="1" applyBorder="1" applyAlignment="1">
      <alignment vertical="center"/>
    </xf>
    <xf numFmtId="42" fontId="5" fillId="0" borderId="18" xfId="63" applyNumberFormat="1" applyFont="1" applyFill="1" applyBorder="1" applyAlignment="1">
      <alignment horizontal="right" vertical="center"/>
      <protection/>
    </xf>
    <xf numFmtId="176" fontId="5" fillId="0" borderId="0" xfId="63" applyFont="1" applyFill="1" applyBorder="1" applyAlignment="1">
      <alignment vertical="center"/>
      <protection/>
    </xf>
    <xf numFmtId="176" fontId="5" fillId="0" borderId="23" xfId="63" applyFont="1" applyFill="1" applyBorder="1" applyAlignment="1">
      <alignment vertical="center"/>
      <protection/>
    </xf>
    <xf numFmtId="176" fontId="5" fillId="0" borderId="19" xfId="63" applyFont="1" applyFill="1" applyBorder="1" applyAlignment="1">
      <alignment horizontal="center" vertical="center"/>
      <protection/>
    </xf>
    <xf numFmtId="176" fontId="5" fillId="0" borderId="11" xfId="63" applyFont="1" applyFill="1" applyBorder="1" applyAlignment="1">
      <alignment vertical="center"/>
      <protection/>
    </xf>
    <xf numFmtId="176" fontId="5" fillId="0" borderId="13" xfId="63" applyFont="1" applyFill="1" applyBorder="1" applyAlignment="1">
      <alignment horizontal="center" vertical="center"/>
      <protection/>
    </xf>
    <xf numFmtId="177" fontId="5" fillId="0" borderId="14" xfId="0" applyNumberFormat="1" applyFont="1" applyFill="1" applyBorder="1" applyAlignment="1">
      <alignment vertical="center"/>
    </xf>
    <xf numFmtId="176" fontId="5" fillId="0" borderId="14" xfId="63" applyFont="1" applyFill="1" applyBorder="1" applyAlignment="1">
      <alignment vertical="center"/>
      <protection/>
    </xf>
    <xf numFmtId="176" fontId="5" fillId="0" borderId="31" xfId="63" applyFont="1" applyFill="1" applyBorder="1" applyAlignment="1">
      <alignment vertical="center"/>
      <protection/>
    </xf>
    <xf numFmtId="176" fontId="5" fillId="0" borderId="32" xfId="63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4" fillId="0" borderId="26" xfId="63" applyFont="1" applyBorder="1" applyAlignment="1">
      <alignment horizontal="center" vertical="center"/>
      <protection/>
    </xf>
    <xf numFmtId="176" fontId="4" fillId="0" borderId="23" xfId="63" applyFont="1" applyFill="1" applyBorder="1" applyAlignment="1">
      <alignment horizontal="center" vertical="center"/>
      <protection/>
    </xf>
    <xf numFmtId="176" fontId="4" fillId="0" borderId="21" xfId="63" applyFont="1" applyFill="1" applyBorder="1" applyAlignment="1">
      <alignment horizontal="center" vertical="center"/>
      <protection/>
    </xf>
    <xf numFmtId="176" fontId="4" fillId="0" borderId="19" xfId="63" applyFont="1" applyFill="1" applyBorder="1" applyAlignment="1">
      <alignment horizontal="center" vertical="center"/>
      <protection/>
    </xf>
    <xf numFmtId="176" fontId="4" fillId="0" borderId="27" xfId="63" applyFont="1" applyFill="1" applyBorder="1" applyAlignment="1">
      <alignment horizontal="center" vertical="center"/>
      <protection/>
    </xf>
    <xf numFmtId="176" fontId="4" fillId="0" borderId="19" xfId="63" applyFont="1" applyFill="1" applyBorder="1" applyAlignment="1">
      <alignment horizontal="center" vertical="center"/>
      <protection/>
    </xf>
    <xf numFmtId="0" fontId="5" fillId="0" borderId="25" xfId="0" applyFont="1" applyBorder="1" applyAlignment="1" quotePrefix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34" xfId="63" applyFont="1" applyBorder="1" applyAlignment="1">
      <alignment horizontal="center" vertical="center"/>
      <protection/>
    </xf>
    <xf numFmtId="176" fontId="4" fillId="0" borderId="25" xfId="63" applyFont="1" applyBorder="1" applyAlignment="1">
      <alignment horizontal="center" vertical="center"/>
      <protection/>
    </xf>
    <xf numFmtId="176" fontId="4" fillId="0" borderId="24" xfId="63" applyFont="1" applyBorder="1" applyAlignment="1">
      <alignment horizontal="center" vertical="center"/>
      <protection/>
    </xf>
    <xf numFmtId="176" fontId="4" fillId="0" borderId="18" xfId="63" applyFont="1" applyFill="1" applyBorder="1" applyAlignment="1">
      <alignment horizontal="center" vertical="center"/>
      <protection/>
    </xf>
    <xf numFmtId="176" fontId="4" fillId="0" borderId="13" xfId="63" applyFont="1" applyFill="1" applyBorder="1" applyAlignment="1">
      <alignment horizontal="center" vertical="center"/>
      <protection/>
    </xf>
    <xf numFmtId="176" fontId="4" fillId="0" borderId="12" xfId="63" applyFont="1" applyBorder="1" applyAlignment="1" quotePrefix="1">
      <alignment horizontal="right" vertical="center"/>
      <protection/>
    </xf>
    <xf numFmtId="176" fontId="4" fillId="0" borderId="0" xfId="63" applyFont="1" applyBorder="1" applyAlignment="1">
      <alignment vertical="center"/>
      <protection/>
    </xf>
    <xf numFmtId="176" fontId="30" fillId="0" borderId="0" xfId="63" applyFont="1" applyBorder="1" applyAlignment="1">
      <alignment vertical="center"/>
      <protection/>
    </xf>
    <xf numFmtId="176" fontId="30" fillId="0" borderId="12" xfId="63" applyFont="1" applyFill="1" applyBorder="1" applyAlignment="1">
      <alignment vertical="center"/>
      <protection/>
    </xf>
    <xf numFmtId="176" fontId="8" fillId="0" borderId="12" xfId="63" applyFont="1" applyFill="1" applyBorder="1" applyAlignment="1" quotePrefix="1">
      <alignment vertical="center"/>
      <protection/>
    </xf>
    <xf numFmtId="176" fontId="4" fillId="0" borderId="0" xfId="63" applyFont="1" applyAlignment="1">
      <alignment horizontal="right" vertical="center"/>
      <protection/>
    </xf>
    <xf numFmtId="176" fontId="4" fillId="0" borderId="0" xfId="63">
      <alignment/>
      <protection/>
    </xf>
    <xf numFmtId="176" fontId="4" fillId="0" borderId="0" xfId="63" applyFont="1" applyAlignment="1">
      <alignment vertical="center"/>
      <protection/>
    </xf>
    <xf numFmtId="41" fontId="5" fillId="0" borderId="12" xfId="63" applyNumberFormat="1" applyFont="1" applyFill="1" applyBorder="1" applyAlignment="1">
      <alignment vertical="center"/>
      <protection/>
    </xf>
    <xf numFmtId="176" fontId="5" fillId="0" borderId="12" xfId="63" applyFont="1" applyFill="1" applyBorder="1" applyAlignment="1">
      <alignment vertical="center"/>
      <protection/>
    </xf>
    <xf numFmtId="176" fontId="5" fillId="0" borderId="10" xfId="63" applyFont="1" applyFill="1" applyBorder="1" applyAlignment="1">
      <alignment vertical="center"/>
      <protection/>
    </xf>
    <xf numFmtId="176" fontId="4" fillId="0" borderId="16" xfId="63" applyFont="1" applyBorder="1" applyAlignment="1">
      <alignment horizontal="center" vertical="center"/>
      <protection/>
    </xf>
    <xf numFmtId="176" fontId="4" fillId="0" borderId="10" xfId="63" applyFont="1" applyBorder="1" applyAlignment="1">
      <alignment horizontal="center" vertical="center"/>
      <protection/>
    </xf>
    <xf numFmtId="176" fontId="4" fillId="0" borderId="12" xfId="63" applyFont="1" applyBorder="1" applyAlignment="1">
      <alignment horizontal="distributed" vertical="center"/>
      <protection/>
    </xf>
    <xf numFmtId="41" fontId="5" fillId="0" borderId="0" xfId="63" applyNumberFormat="1" applyFont="1" applyFill="1" applyBorder="1" applyAlignment="1">
      <alignment vertical="center"/>
      <protection/>
    </xf>
    <xf numFmtId="176" fontId="4" fillId="0" borderId="13" xfId="63" applyFont="1" applyBorder="1" applyAlignment="1">
      <alignment horizontal="center" vertical="center"/>
      <protection/>
    </xf>
    <xf numFmtId="176" fontId="4" fillId="0" borderId="11" xfId="63" applyFont="1" applyBorder="1" applyAlignment="1">
      <alignment horizontal="center" vertical="center"/>
      <protection/>
    </xf>
    <xf numFmtId="176" fontId="4" fillId="0" borderId="0" xfId="63" applyFont="1" applyBorder="1" applyAlignment="1">
      <alignment horizontal="distributed" vertical="center"/>
      <protection/>
    </xf>
    <xf numFmtId="176" fontId="4" fillId="0" borderId="32" xfId="63" applyFont="1" applyBorder="1" applyAlignment="1">
      <alignment horizontal="center" vertical="center"/>
      <protection/>
    </xf>
    <xf numFmtId="176" fontId="4" fillId="0" borderId="31" xfId="63" applyFont="1" applyBorder="1" applyAlignment="1">
      <alignment horizontal="center" vertical="center"/>
      <protection/>
    </xf>
    <xf numFmtId="176" fontId="4" fillId="0" borderId="14" xfId="63" applyFont="1" applyBorder="1" applyAlignment="1">
      <alignment horizontal="distributed" vertical="center"/>
      <protection/>
    </xf>
    <xf numFmtId="176" fontId="4" fillId="0" borderId="27" xfId="63" applyFont="1" applyBorder="1" applyAlignment="1">
      <alignment horizontal="center" vertical="center"/>
      <protection/>
    </xf>
    <xf numFmtId="176" fontId="4" fillId="0" borderId="26" xfId="63" applyFont="1" applyBorder="1" applyAlignment="1">
      <alignment horizontal="center" vertical="center"/>
      <protection/>
    </xf>
    <xf numFmtId="176" fontId="4" fillId="0" borderId="28" xfId="63" applyFont="1" applyBorder="1" applyAlignment="1">
      <alignment horizontal="distributed" vertical="center"/>
      <protection/>
    </xf>
    <xf numFmtId="176" fontId="4" fillId="0" borderId="19" xfId="63" applyFont="1" applyBorder="1" applyAlignment="1">
      <alignment horizontal="center" vertical="center"/>
      <protection/>
    </xf>
    <xf numFmtId="176" fontId="4" fillId="0" borderId="23" xfId="63" applyFont="1" applyBorder="1" applyAlignment="1">
      <alignment horizontal="center" vertical="center"/>
      <protection/>
    </xf>
    <xf numFmtId="176" fontId="4" fillId="0" borderId="18" xfId="63" applyFont="1" applyBorder="1" applyAlignment="1">
      <alignment horizontal="distributed" vertical="center"/>
      <protection/>
    </xf>
    <xf numFmtId="176" fontId="5" fillId="0" borderId="0" xfId="63" applyFont="1" applyFill="1" applyAlignment="1">
      <alignment vertical="center"/>
      <protection/>
    </xf>
    <xf numFmtId="176" fontId="4" fillId="0" borderId="24" xfId="63" applyFont="1" applyBorder="1" applyAlignment="1" quotePrefix="1">
      <alignment horizontal="center" vertical="center"/>
      <protection/>
    </xf>
    <xf numFmtId="176" fontId="4" fillId="0" borderId="24" xfId="63" applyFont="1" applyBorder="1" applyAlignment="1">
      <alignment horizontal="center" vertical="center"/>
      <protection/>
    </xf>
    <xf numFmtId="176" fontId="4" fillId="0" borderId="34" xfId="63" applyBorder="1" applyAlignment="1">
      <alignment horizontal="center" vertical="center"/>
      <protection/>
    </xf>
    <xf numFmtId="176" fontId="4" fillId="0" borderId="25" xfId="63" applyBorder="1" applyAlignment="1">
      <alignment horizontal="center" vertical="center"/>
      <protection/>
    </xf>
    <xf numFmtId="176" fontId="4" fillId="0" borderId="0" xfId="63" applyFont="1" applyBorder="1" applyAlignment="1" quotePrefix="1">
      <alignment horizontal="right" vertical="center"/>
      <protection/>
    </xf>
    <xf numFmtId="176" fontId="4" fillId="0" borderId="12" xfId="63" applyFont="1" applyBorder="1" applyAlignment="1">
      <alignment vertical="center"/>
      <protection/>
    </xf>
    <xf numFmtId="176" fontId="30" fillId="0" borderId="12" xfId="63" applyFont="1" applyBorder="1" applyAlignment="1">
      <alignment vertical="center"/>
      <protection/>
    </xf>
    <xf numFmtId="176" fontId="8" fillId="0" borderId="12" xfId="63" applyFont="1" applyBorder="1" applyAlignment="1">
      <alignment vertical="center"/>
      <protection/>
    </xf>
    <xf numFmtId="176" fontId="4" fillId="0" borderId="0" xfId="63" applyFont="1" applyFill="1" applyAlignment="1">
      <alignment vertical="center"/>
      <protection/>
    </xf>
    <xf numFmtId="176" fontId="4" fillId="0" borderId="0" xfId="63" applyFont="1" applyFill="1" applyAlignment="1">
      <alignment horizontal="left" vertical="center"/>
      <protection/>
    </xf>
    <xf numFmtId="176" fontId="4" fillId="0" borderId="0" xfId="63" applyFont="1" applyFill="1" applyAlignment="1">
      <alignment horizontal="right" vertical="center"/>
      <protection/>
    </xf>
    <xf numFmtId="176" fontId="4" fillId="0" borderId="0" xfId="63" applyFont="1" applyFill="1" applyBorder="1" applyAlignment="1">
      <alignment vertical="center"/>
      <protection/>
    </xf>
    <xf numFmtId="176" fontId="4" fillId="0" borderId="15" xfId="63" applyFont="1" applyFill="1" applyBorder="1" applyAlignment="1">
      <alignment vertical="center"/>
      <protection/>
    </xf>
    <xf numFmtId="176" fontId="4" fillId="0" borderId="0" xfId="63" applyFont="1" applyFill="1" applyAlignment="1" quotePrefix="1">
      <alignment horizontal="left" vertical="center"/>
      <protection/>
    </xf>
    <xf numFmtId="41" fontId="5" fillId="0" borderId="12" xfId="63" applyNumberFormat="1" applyFont="1" applyFill="1" applyBorder="1" applyAlignment="1">
      <alignment horizontal="right" vertical="center" shrinkToFit="1"/>
      <protection/>
    </xf>
    <xf numFmtId="41" fontId="5" fillId="0" borderId="12" xfId="63" applyNumberFormat="1" applyFont="1" applyFill="1" applyBorder="1" applyAlignment="1">
      <alignment vertical="center"/>
      <protection/>
    </xf>
    <xf numFmtId="41" fontId="5" fillId="0" borderId="10" xfId="63" applyNumberFormat="1" applyFont="1" applyFill="1" applyBorder="1" applyAlignment="1">
      <alignment vertical="center"/>
      <protection/>
    </xf>
    <xf numFmtId="176" fontId="4" fillId="0" borderId="16" xfId="63" applyFont="1" applyFill="1" applyBorder="1" applyAlignment="1">
      <alignment horizontal="distributed" vertical="center"/>
      <protection/>
    </xf>
    <xf numFmtId="176" fontId="4" fillId="0" borderId="12" xfId="63" applyFont="1" applyFill="1" applyBorder="1" applyAlignment="1">
      <alignment horizontal="distributed" vertical="center"/>
      <protection/>
    </xf>
    <xf numFmtId="41" fontId="5" fillId="0" borderId="0" xfId="63" applyNumberFormat="1" applyFont="1" applyFill="1" applyBorder="1" applyAlignment="1">
      <alignment vertical="center"/>
      <protection/>
    </xf>
    <xf numFmtId="41" fontId="5" fillId="0" borderId="11" xfId="63" applyNumberFormat="1" applyFont="1" applyFill="1" applyBorder="1" applyAlignment="1">
      <alignment vertical="center"/>
      <protection/>
    </xf>
    <xf numFmtId="176" fontId="4" fillId="0" borderId="13" xfId="63" applyFont="1" applyFill="1" applyBorder="1" applyAlignment="1">
      <alignment horizontal="distributed" vertical="center"/>
      <protection/>
    </xf>
    <xf numFmtId="176" fontId="4" fillId="0" borderId="0" xfId="63" applyFont="1" applyFill="1" applyBorder="1" applyAlignment="1">
      <alignment horizontal="distributed" vertical="center"/>
      <protection/>
    </xf>
    <xf numFmtId="41" fontId="5" fillId="0" borderId="0" xfId="51" applyNumberFormat="1" applyFont="1" applyFill="1" applyBorder="1" applyAlignment="1">
      <alignment horizontal="right" vertical="center" shrinkToFit="1"/>
    </xf>
    <xf numFmtId="41" fontId="5" fillId="0" borderId="0" xfId="51" applyNumberFormat="1" applyFont="1" applyFill="1" applyBorder="1" applyAlignment="1">
      <alignment vertical="top"/>
    </xf>
    <xf numFmtId="41" fontId="5" fillId="0" borderId="14" xfId="51" applyNumberFormat="1" applyFont="1" applyFill="1" applyBorder="1" applyAlignment="1">
      <alignment vertical="center"/>
    </xf>
    <xf numFmtId="41" fontId="5" fillId="0" borderId="31" xfId="51" applyNumberFormat="1" applyFont="1" applyFill="1" applyBorder="1" applyAlignment="1">
      <alignment vertical="center"/>
    </xf>
    <xf numFmtId="176" fontId="4" fillId="0" borderId="32" xfId="63" applyFont="1" applyFill="1" applyBorder="1" applyAlignment="1">
      <alignment horizontal="distributed" vertical="center"/>
      <protection/>
    </xf>
    <xf numFmtId="176" fontId="4" fillId="0" borderId="14" xfId="63" applyFont="1" applyFill="1" applyBorder="1" applyAlignment="1">
      <alignment horizontal="distributed" vertical="center"/>
      <protection/>
    </xf>
    <xf numFmtId="176" fontId="4" fillId="0" borderId="25" xfId="63" applyFont="1" applyFill="1" applyBorder="1" applyAlignment="1" quotePrefix="1">
      <alignment horizontal="center" vertical="center"/>
      <protection/>
    </xf>
    <xf numFmtId="176" fontId="4" fillId="0" borderId="24" xfId="63" applyFont="1" applyFill="1" applyBorder="1" applyAlignment="1" quotePrefix="1">
      <alignment horizontal="center" vertical="center"/>
      <protection/>
    </xf>
    <xf numFmtId="176" fontId="4" fillId="0" borderId="34" xfId="63" applyFont="1" applyFill="1" applyBorder="1" applyAlignment="1">
      <alignment horizontal="center" vertical="center"/>
      <protection/>
    </xf>
    <xf numFmtId="176" fontId="4" fillId="0" borderId="24" xfId="63" applyFont="1" applyFill="1" applyBorder="1" applyAlignment="1">
      <alignment horizontal="center" vertical="center"/>
      <protection/>
    </xf>
    <xf numFmtId="176" fontId="4" fillId="0" borderId="25" xfId="63" applyFont="1" applyFill="1" applyBorder="1" applyAlignment="1">
      <alignment horizontal="center" vertical="center"/>
      <protection/>
    </xf>
    <xf numFmtId="176" fontId="4" fillId="0" borderId="12" xfId="63" applyFont="1" applyFill="1" applyBorder="1" applyAlignment="1">
      <alignment horizontal="right" vertical="center"/>
      <protection/>
    </xf>
    <xf numFmtId="176" fontId="30" fillId="0" borderId="0" xfId="63" applyFont="1" applyFill="1" applyBorder="1" applyAlignment="1">
      <alignment vertical="center"/>
      <protection/>
    </xf>
    <xf numFmtId="176" fontId="8" fillId="0" borderId="12" xfId="63" applyFont="1" applyFill="1" applyBorder="1" applyAlignment="1">
      <alignment vertical="center"/>
      <protection/>
    </xf>
    <xf numFmtId="176" fontId="4" fillId="0" borderId="15" xfId="63" applyFont="1" applyFill="1" applyBorder="1" applyAlignment="1">
      <alignment horizontal="left" vertical="center"/>
      <protection/>
    </xf>
    <xf numFmtId="41" fontId="5" fillId="0" borderId="12" xfId="63" applyNumberFormat="1" applyFont="1" applyFill="1" applyBorder="1" applyAlignment="1">
      <alignment horizontal="right" vertical="center"/>
      <protection/>
    </xf>
    <xf numFmtId="176" fontId="5" fillId="0" borderId="12" xfId="63" applyFont="1" applyFill="1" applyBorder="1" applyAlignment="1">
      <alignment horizontal="right" vertical="center"/>
      <protection/>
    </xf>
    <xf numFmtId="176" fontId="5" fillId="0" borderId="10" xfId="63" applyFont="1" applyFill="1" applyBorder="1" applyAlignment="1">
      <alignment horizontal="right" vertical="center"/>
      <protection/>
    </xf>
    <xf numFmtId="176" fontId="5" fillId="0" borderId="16" xfId="63" applyFont="1" applyFill="1" applyBorder="1" applyAlignment="1">
      <alignment horizontal="center" vertical="center" shrinkToFit="1"/>
      <protection/>
    </xf>
    <xf numFmtId="176" fontId="5" fillId="0" borderId="12" xfId="63" applyFont="1" applyFill="1" applyBorder="1" applyAlignment="1">
      <alignment horizontal="center" vertical="center" shrinkToFit="1"/>
      <protection/>
    </xf>
    <xf numFmtId="176" fontId="5" fillId="0" borderId="0" xfId="63" applyFont="1" applyFill="1" applyBorder="1" applyAlignment="1">
      <alignment horizontal="right" vertical="center"/>
      <protection/>
    </xf>
    <xf numFmtId="41" fontId="5" fillId="0" borderId="0" xfId="63" applyNumberFormat="1" applyFont="1" applyFill="1" applyBorder="1" applyAlignment="1">
      <alignment horizontal="right" vertical="center"/>
      <protection/>
    </xf>
    <xf numFmtId="176" fontId="5" fillId="0" borderId="11" xfId="63" applyFont="1" applyFill="1" applyBorder="1" applyAlignment="1">
      <alignment horizontal="right" vertical="center"/>
      <protection/>
    </xf>
    <xf numFmtId="176" fontId="5" fillId="0" borderId="13" xfId="63" applyFont="1" applyFill="1" applyBorder="1" applyAlignment="1">
      <alignment horizontal="distributed" vertical="center"/>
      <protection/>
    </xf>
    <xf numFmtId="176" fontId="5" fillId="0" borderId="0" xfId="63" applyFont="1" applyFill="1" applyBorder="1" applyAlignment="1">
      <alignment horizontal="distributed" vertical="center"/>
      <protection/>
    </xf>
    <xf numFmtId="176" fontId="30" fillId="0" borderId="0" xfId="63" applyFont="1" applyAlignment="1">
      <alignment vertical="center"/>
      <protection/>
    </xf>
    <xf numFmtId="176" fontId="5" fillId="0" borderId="13" xfId="63" applyFont="1" applyFill="1" applyBorder="1" applyAlignment="1">
      <alignment vertical="center"/>
      <protection/>
    </xf>
    <xf numFmtId="176" fontId="5" fillId="0" borderId="0" xfId="63" applyFont="1" applyFill="1" applyBorder="1" applyAlignment="1">
      <alignment horizontal="center" vertical="center"/>
      <protection/>
    </xf>
    <xf numFmtId="176" fontId="5" fillId="0" borderId="0" xfId="63" applyFont="1" applyFill="1" applyBorder="1" applyAlignment="1" quotePrefix="1">
      <alignment horizontal="center" vertical="center"/>
      <protection/>
    </xf>
    <xf numFmtId="176" fontId="5" fillId="0" borderId="13" xfId="63" applyFont="1" applyFill="1" applyBorder="1" applyAlignment="1" quotePrefix="1">
      <alignment horizontal="center" vertical="center"/>
      <protection/>
    </xf>
    <xf numFmtId="176" fontId="5" fillId="0" borderId="32" xfId="63" applyFont="1" applyFill="1" applyBorder="1" applyAlignment="1">
      <alignment horizontal="left" vertical="center"/>
      <protection/>
    </xf>
    <xf numFmtId="176" fontId="5" fillId="0" borderId="14" xfId="63" applyFont="1" applyFill="1" applyBorder="1" applyAlignment="1">
      <alignment horizontal="right" vertical="center"/>
      <protection/>
    </xf>
    <xf numFmtId="176" fontId="4" fillId="0" borderId="26" xfId="63" applyFont="1" applyFill="1" applyBorder="1" applyAlignment="1">
      <alignment horizontal="center" vertical="center"/>
      <protection/>
    </xf>
    <xf numFmtId="176" fontId="4" fillId="0" borderId="33" xfId="63" applyFont="1" applyFill="1" applyBorder="1" applyAlignment="1">
      <alignment horizontal="center" vertical="center"/>
      <protection/>
    </xf>
    <xf numFmtId="176" fontId="4" fillId="0" borderId="33" xfId="63" applyFont="1" applyBorder="1" applyAlignment="1">
      <alignment horizontal="center" vertical="center"/>
      <protection/>
    </xf>
    <xf numFmtId="176" fontId="4" fillId="0" borderId="18" xfId="63" applyFont="1" applyBorder="1" applyAlignment="1">
      <alignment horizontal="center" vertical="center"/>
      <protection/>
    </xf>
    <xf numFmtId="176" fontId="4" fillId="0" borderId="17" xfId="63" applyFont="1" applyBorder="1" applyAlignment="1">
      <alignment horizontal="center" vertical="center"/>
      <protection/>
    </xf>
    <xf numFmtId="176" fontId="4" fillId="0" borderId="15" xfId="63" applyFont="1" applyBorder="1" applyAlignment="1">
      <alignment horizontal="center" vertical="center"/>
      <protection/>
    </xf>
    <xf numFmtId="176" fontId="31" fillId="0" borderId="12" xfId="63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3" sqref="A3:C4"/>
    </sheetView>
  </sheetViews>
  <sheetFormatPr defaultColWidth="9.140625" defaultRowHeight="15"/>
  <sheetData>
    <row r="1" spans="1:12" ht="17.25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thickBo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8"/>
      <c r="L2" s="9" t="s">
        <v>2</v>
      </c>
    </row>
    <row r="3" spans="1:12" ht="13.5">
      <c r="A3" s="33" t="s">
        <v>3</v>
      </c>
      <c r="B3" s="34"/>
      <c r="C3" s="35"/>
      <c r="D3" s="38" t="s">
        <v>4</v>
      </c>
      <c r="E3" s="40" t="s">
        <v>5</v>
      </c>
      <c r="F3" s="41"/>
      <c r="G3" s="44" t="s">
        <v>6</v>
      </c>
      <c r="H3" s="45"/>
      <c r="I3" s="45"/>
      <c r="J3" s="45"/>
      <c r="K3" s="45"/>
      <c r="L3" s="45"/>
    </row>
    <row r="4" spans="1:12" ht="13.5">
      <c r="A4" s="36"/>
      <c r="B4" s="36"/>
      <c r="C4" s="37"/>
      <c r="D4" s="39"/>
      <c r="E4" s="42"/>
      <c r="F4" s="43"/>
      <c r="G4" s="46" t="s">
        <v>7</v>
      </c>
      <c r="H4" s="47"/>
      <c r="I4" s="46" t="s">
        <v>8</v>
      </c>
      <c r="J4" s="47"/>
      <c r="K4" s="46" t="s">
        <v>9</v>
      </c>
      <c r="L4" s="48"/>
    </row>
    <row r="5" spans="1:12" ht="13.5">
      <c r="A5" s="10" t="s">
        <v>10</v>
      </c>
      <c r="B5" s="11">
        <v>19</v>
      </c>
      <c r="C5" s="12" t="s">
        <v>11</v>
      </c>
      <c r="D5" s="13"/>
      <c r="E5" s="49">
        <v>518549</v>
      </c>
      <c r="F5" s="49"/>
      <c r="G5" s="49">
        <v>1428736</v>
      </c>
      <c r="H5" s="49"/>
      <c r="I5" s="49">
        <v>960131</v>
      </c>
      <c r="J5" s="49"/>
      <c r="K5" s="50">
        <v>468605</v>
      </c>
      <c r="L5" s="50"/>
    </row>
    <row r="6" spans="1:12" ht="13.5">
      <c r="A6" s="14"/>
      <c r="B6" s="11">
        <v>20</v>
      </c>
      <c r="C6" s="15"/>
      <c r="D6" s="2"/>
      <c r="E6" s="30">
        <v>558583</v>
      </c>
      <c r="F6" s="30"/>
      <c r="G6" s="32">
        <v>1513839</v>
      </c>
      <c r="H6" s="32"/>
      <c r="I6" s="30">
        <v>1015791</v>
      </c>
      <c r="J6" s="30"/>
      <c r="K6" s="30">
        <v>498048</v>
      </c>
      <c r="L6" s="30"/>
    </row>
    <row r="7" spans="1:12" ht="13.5">
      <c r="A7" s="14"/>
      <c r="B7" s="11">
        <v>21</v>
      </c>
      <c r="C7" s="15"/>
      <c r="D7" s="2"/>
      <c r="E7" s="30">
        <v>561751</v>
      </c>
      <c r="F7" s="30"/>
      <c r="G7" s="32">
        <v>1550427</v>
      </c>
      <c r="H7" s="32"/>
      <c r="I7" s="30">
        <v>1055747</v>
      </c>
      <c r="J7" s="30"/>
      <c r="K7" s="30">
        <v>494680</v>
      </c>
      <c r="L7" s="30"/>
    </row>
    <row r="8" spans="1:12" ht="13.5">
      <c r="A8" s="14"/>
      <c r="B8" s="11">
        <v>22</v>
      </c>
      <c r="C8" s="15"/>
      <c r="D8" s="2"/>
      <c r="E8" s="30">
        <v>571471</v>
      </c>
      <c r="F8" s="30"/>
      <c r="G8" s="32">
        <v>1587335</v>
      </c>
      <c r="H8" s="32"/>
      <c r="I8" s="30">
        <v>1070777</v>
      </c>
      <c r="J8" s="30"/>
      <c r="K8" s="30">
        <v>516558</v>
      </c>
      <c r="L8" s="30"/>
    </row>
    <row r="9" spans="1:12" ht="13.5">
      <c r="A9" s="14"/>
      <c r="B9" s="11">
        <v>23</v>
      </c>
      <c r="C9" s="15"/>
      <c r="D9" s="2"/>
      <c r="E9" s="31">
        <v>628233</v>
      </c>
      <c r="F9" s="31"/>
      <c r="G9" s="31">
        <v>1634661</v>
      </c>
      <c r="H9" s="31"/>
      <c r="I9" s="31">
        <v>1104511</v>
      </c>
      <c r="J9" s="31"/>
      <c r="K9" s="31">
        <v>530150</v>
      </c>
      <c r="L9" s="31"/>
    </row>
    <row r="10" spans="1:12" ht="13.5">
      <c r="A10" s="14"/>
      <c r="B10" s="14"/>
      <c r="C10" s="12" t="s">
        <v>12</v>
      </c>
      <c r="D10" s="2"/>
      <c r="E10" s="30"/>
      <c r="F10" s="30"/>
      <c r="G10" s="30"/>
      <c r="H10" s="30"/>
      <c r="I10" s="30"/>
      <c r="J10" s="30"/>
      <c r="K10" s="30"/>
      <c r="L10" s="30"/>
    </row>
    <row r="11" spans="1:12" ht="13.5">
      <c r="A11" s="27" t="s">
        <v>13</v>
      </c>
      <c r="B11" s="28"/>
      <c r="C11" s="29"/>
      <c r="D11" s="3">
        <v>283</v>
      </c>
      <c r="E11" s="30">
        <v>295420</v>
      </c>
      <c r="F11" s="30"/>
      <c r="G11" s="30">
        <v>924678</v>
      </c>
      <c r="H11" s="30"/>
      <c r="I11" s="30">
        <v>611934</v>
      </c>
      <c r="J11" s="30"/>
      <c r="K11" s="30">
        <v>312744</v>
      </c>
      <c r="L11" s="30"/>
    </row>
    <row r="12" spans="1:12" ht="13.5">
      <c r="A12" s="27" t="s">
        <v>14</v>
      </c>
      <c r="B12" s="28"/>
      <c r="C12" s="29"/>
      <c r="D12" s="3">
        <v>284</v>
      </c>
      <c r="E12" s="30">
        <v>200982</v>
      </c>
      <c r="F12" s="30"/>
      <c r="G12" s="30">
        <v>365653</v>
      </c>
      <c r="H12" s="30"/>
      <c r="I12" s="30">
        <v>235739</v>
      </c>
      <c r="J12" s="30"/>
      <c r="K12" s="30">
        <v>129914</v>
      </c>
      <c r="L12" s="30"/>
    </row>
    <row r="13" spans="1:12" ht="14.25" thickBot="1">
      <c r="A13" s="23" t="s">
        <v>15</v>
      </c>
      <c r="B13" s="24"/>
      <c r="C13" s="25"/>
      <c r="D13" s="1">
        <v>283</v>
      </c>
      <c r="E13" s="26">
        <v>131831</v>
      </c>
      <c r="F13" s="26"/>
      <c r="G13" s="26">
        <v>344330</v>
      </c>
      <c r="H13" s="26"/>
      <c r="I13" s="26">
        <v>256838</v>
      </c>
      <c r="J13" s="26"/>
      <c r="K13" s="26">
        <v>87492</v>
      </c>
      <c r="L13" s="26"/>
    </row>
    <row r="14" spans="1:12" ht="13.5">
      <c r="A14" s="16" t="s">
        <v>16</v>
      </c>
      <c r="B14" s="17"/>
      <c r="C14" s="17"/>
      <c r="D14" s="17"/>
      <c r="E14" s="17"/>
      <c r="F14" s="17"/>
      <c r="G14" s="17"/>
      <c r="H14" s="17"/>
      <c r="I14" s="16"/>
      <c r="J14" s="18"/>
      <c r="K14" s="8"/>
      <c r="L14" s="19" t="s">
        <v>17</v>
      </c>
    </row>
    <row r="15" spans="1:12" ht="13.5">
      <c r="A15" s="20" t="s">
        <v>18</v>
      </c>
      <c r="B15" s="21"/>
      <c r="C15" s="21"/>
      <c r="D15" s="21"/>
      <c r="E15" s="21"/>
      <c r="F15" s="21"/>
      <c r="G15" s="21"/>
      <c r="H15" s="21"/>
      <c r="I15" s="18"/>
      <c r="J15" s="18"/>
      <c r="K15" s="18"/>
      <c r="L15" s="18"/>
    </row>
    <row r="16" spans="1:12" ht="13.5">
      <c r="A16" s="20" t="s">
        <v>19</v>
      </c>
      <c r="B16" s="5"/>
      <c r="C16" s="5"/>
      <c r="D16" s="5"/>
      <c r="E16" s="5"/>
      <c r="F16" s="5"/>
      <c r="G16" s="5"/>
      <c r="H16" s="5"/>
      <c r="I16" s="22"/>
      <c r="J16" s="22"/>
      <c r="K16" s="5"/>
      <c r="L16" s="20"/>
    </row>
  </sheetData>
  <sheetProtection/>
  <mergeCells count="46">
    <mergeCell ref="K8:L8"/>
    <mergeCell ref="E5:F5"/>
    <mergeCell ref="G5:H5"/>
    <mergeCell ref="I5:J5"/>
    <mergeCell ref="K5:L5"/>
    <mergeCell ref="E6:F6"/>
    <mergeCell ref="G6:H6"/>
    <mergeCell ref="I6:J6"/>
    <mergeCell ref="K6:L6"/>
    <mergeCell ref="A3:C4"/>
    <mergeCell ref="D3:D4"/>
    <mergeCell ref="E3:F4"/>
    <mergeCell ref="G3:L3"/>
    <mergeCell ref="G4:H4"/>
    <mergeCell ref="I4:J4"/>
    <mergeCell ref="K4:L4"/>
    <mergeCell ref="G10:H10"/>
    <mergeCell ref="I10:J10"/>
    <mergeCell ref="K10:L10"/>
    <mergeCell ref="E7:F7"/>
    <mergeCell ref="G7:H7"/>
    <mergeCell ref="I7:J7"/>
    <mergeCell ref="K7:L7"/>
    <mergeCell ref="E8:F8"/>
    <mergeCell ref="G8:H8"/>
    <mergeCell ref="I8:J8"/>
    <mergeCell ref="A12:C12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A13:C13"/>
    <mergeCell ref="E13:F13"/>
    <mergeCell ref="G13:H13"/>
    <mergeCell ref="I13:J13"/>
    <mergeCell ref="K13:L13"/>
    <mergeCell ref="A11:C11"/>
    <mergeCell ref="E11:F11"/>
    <mergeCell ref="G11:H11"/>
    <mergeCell ref="I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10.7109375" style="0" customWidth="1"/>
    <col min="8" max="8" width="11.421875" style="0" customWidth="1"/>
  </cols>
  <sheetData>
    <row r="1" spans="1:14" ht="15" thickBot="1">
      <c r="A1" s="105" t="s">
        <v>51</v>
      </c>
      <c r="B1" s="104"/>
      <c r="C1" s="104"/>
      <c r="D1" s="104"/>
      <c r="E1" s="104"/>
      <c r="F1" s="103"/>
      <c r="G1" s="102"/>
      <c r="N1" s="101" t="s">
        <v>50</v>
      </c>
    </row>
    <row r="2" spans="1:14" ht="13.5" customHeight="1">
      <c r="A2" s="100" t="s">
        <v>49</v>
      </c>
      <c r="B2" s="99" t="s">
        <v>48</v>
      </c>
      <c r="C2" s="99"/>
      <c r="D2" s="99"/>
      <c r="E2" s="99"/>
      <c r="F2" s="98" t="s">
        <v>47</v>
      </c>
      <c r="G2" s="97"/>
      <c r="H2" s="96"/>
      <c r="I2" s="95" t="s">
        <v>46</v>
      </c>
      <c r="J2" s="94"/>
      <c r="K2" s="94"/>
      <c r="L2" s="93" t="s">
        <v>45</v>
      </c>
      <c r="M2" s="92"/>
      <c r="N2" s="92"/>
    </row>
    <row r="3" spans="1:14" ht="13.5">
      <c r="A3" s="91"/>
      <c r="B3" s="90" t="s">
        <v>41</v>
      </c>
      <c r="C3" s="89" t="s">
        <v>44</v>
      </c>
      <c r="D3" s="88" t="s">
        <v>43</v>
      </c>
      <c r="E3" s="87" t="s">
        <v>42</v>
      </c>
      <c r="F3" s="86" t="s">
        <v>41</v>
      </c>
      <c r="G3" s="86" t="s">
        <v>40</v>
      </c>
      <c r="H3" s="86" t="s">
        <v>39</v>
      </c>
      <c r="I3" s="83" t="s">
        <v>41</v>
      </c>
      <c r="J3" s="85" t="s">
        <v>40</v>
      </c>
      <c r="K3" s="84" t="s">
        <v>39</v>
      </c>
      <c r="L3" s="83" t="s">
        <v>41</v>
      </c>
      <c r="M3" s="83" t="s">
        <v>40</v>
      </c>
      <c r="N3" s="82" t="s">
        <v>39</v>
      </c>
    </row>
    <row r="4" spans="1:14" ht="13.5">
      <c r="A4" s="81" t="s">
        <v>38</v>
      </c>
      <c r="B4" s="80">
        <v>41592</v>
      </c>
      <c r="C4" s="79">
        <v>25143</v>
      </c>
      <c r="D4" s="79">
        <v>9386</v>
      </c>
      <c r="E4" s="79">
        <v>7063</v>
      </c>
      <c r="F4" s="73">
        <v>904251</v>
      </c>
      <c r="G4" s="73">
        <v>355875</v>
      </c>
      <c r="H4" s="73">
        <v>548376</v>
      </c>
      <c r="I4" s="78">
        <f>SUM(I5:I16)</f>
        <v>364563</v>
      </c>
      <c r="J4" s="78">
        <f>SUM(J5:J16)</f>
        <v>142940</v>
      </c>
      <c r="K4" s="78">
        <f>SUM(K5:K16)</f>
        <v>221623</v>
      </c>
      <c r="L4" s="78">
        <v>337273</v>
      </c>
      <c r="M4" s="71">
        <v>139673</v>
      </c>
      <c r="N4" s="71">
        <v>197600</v>
      </c>
    </row>
    <row r="5" spans="1:14" ht="13.5">
      <c r="A5" s="77" t="s">
        <v>37</v>
      </c>
      <c r="B5" s="76"/>
      <c r="C5" s="73"/>
      <c r="D5" s="73"/>
      <c r="E5" s="73"/>
      <c r="F5" s="73">
        <v>50768</v>
      </c>
      <c r="G5" s="73">
        <v>25411</v>
      </c>
      <c r="H5" s="73">
        <v>25357</v>
      </c>
      <c r="I5" s="71">
        <f>J5+K5</f>
        <v>20471</v>
      </c>
      <c r="J5" s="71">
        <v>10414</v>
      </c>
      <c r="K5" s="71">
        <v>10057</v>
      </c>
      <c r="L5" s="71">
        <v>22506</v>
      </c>
      <c r="M5" s="71">
        <v>11612</v>
      </c>
      <c r="N5" s="71">
        <v>10894</v>
      </c>
    </row>
    <row r="6" spans="1:14" ht="13.5">
      <c r="A6" s="77" t="s">
        <v>36</v>
      </c>
      <c r="B6" s="76"/>
      <c r="C6" s="73"/>
      <c r="D6" s="73"/>
      <c r="E6" s="73"/>
      <c r="F6" s="73">
        <v>89112</v>
      </c>
      <c r="G6" s="73">
        <v>38326</v>
      </c>
      <c r="H6" s="73">
        <v>50786</v>
      </c>
      <c r="I6" s="71">
        <f>J6+K6</f>
        <v>30279</v>
      </c>
      <c r="J6" s="71">
        <v>12997</v>
      </c>
      <c r="K6" s="71">
        <v>17282</v>
      </c>
      <c r="L6" s="71">
        <v>20232</v>
      </c>
      <c r="M6" s="71">
        <v>9170</v>
      </c>
      <c r="N6" s="71">
        <v>11062</v>
      </c>
    </row>
    <row r="7" spans="1:14" ht="13.5">
      <c r="A7" s="77" t="s">
        <v>35</v>
      </c>
      <c r="B7" s="76"/>
      <c r="C7" s="73"/>
      <c r="D7" s="73"/>
      <c r="E7" s="73"/>
      <c r="F7" s="73">
        <v>70240</v>
      </c>
      <c r="G7" s="73">
        <v>25134</v>
      </c>
      <c r="H7" s="73">
        <v>45106</v>
      </c>
      <c r="I7" s="71">
        <f>J7+K7</f>
        <v>21209</v>
      </c>
      <c r="J7" s="71">
        <v>8799</v>
      </c>
      <c r="K7" s="71">
        <v>12410</v>
      </c>
      <c r="L7" s="71">
        <v>14686</v>
      </c>
      <c r="M7" s="71">
        <v>5995</v>
      </c>
      <c r="N7" s="71">
        <v>8691</v>
      </c>
    </row>
    <row r="8" spans="1:14" ht="13.5">
      <c r="A8" s="77" t="s">
        <v>34</v>
      </c>
      <c r="B8" s="76"/>
      <c r="C8" s="73"/>
      <c r="D8" s="73"/>
      <c r="E8" s="73"/>
      <c r="F8" s="73">
        <v>21593</v>
      </c>
      <c r="G8" s="73">
        <v>9358</v>
      </c>
      <c r="H8" s="73">
        <v>12235</v>
      </c>
      <c r="I8" s="71">
        <f>J8+K8</f>
        <v>9652</v>
      </c>
      <c r="J8" s="71">
        <v>3665</v>
      </c>
      <c r="K8" s="71">
        <v>5987</v>
      </c>
      <c r="L8" s="71">
        <v>5936</v>
      </c>
      <c r="M8" s="71">
        <v>2689</v>
      </c>
      <c r="N8" s="71">
        <v>3247</v>
      </c>
    </row>
    <row r="9" spans="1:14" ht="13.5">
      <c r="A9" s="77" t="s">
        <v>33</v>
      </c>
      <c r="B9" s="76"/>
      <c r="C9" s="73"/>
      <c r="D9" s="73"/>
      <c r="E9" s="73"/>
      <c r="F9" s="73">
        <v>11354</v>
      </c>
      <c r="G9" s="73">
        <v>4581</v>
      </c>
      <c r="H9" s="73">
        <v>6773</v>
      </c>
      <c r="I9" s="71">
        <f>J9+K9</f>
        <v>4317</v>
      </c>
      <c r="J9" s="71">
        <v>1482</v>
      </c>
      <c r="K9" s="71">
        <v>2835</v>
      </c>
      <c r="L9" s="71">
        <v>3743</v>
      </c>
      <c r="M9" s="71">
        <v>1536</v>
      </c>
      <c r="N9" s="71">
        <v>2207</v>
      </c>
    </row>
    <row r="10" spans="1:14" ht="13.5">
      <c r="A10" s="77" t="s">
        <v>32</v>
      </c>
      <c r="B10" s="76"/>
      <c r="C10" s="73"/>
      <c r="D10" s="73"/>
      <c r="E10" s="73"/>
      <c r="F10" s="73">
        <v>15409</v>
      </c>
      <c r="G10" s="73">
        <v>5742</v>
      </c>
      <c r="H10" s="73">
        <v>9667</v>
      </c>
      <c r="I10" s="71">
        <f>J10+K10</f>
        <v>7713</v>
      </c>
      <c r="J10" s="71">
        <v>2270</v>
      </c>
      <c r="K10" s="71">
        <v>5443</v>
      </c>
      <c r="L10" s="71">
        <v>5129</v>
      </c>
      <c r="M10" s="71">
        <v>2251</v>
      </c>
      <c r="N10" s="71">
        <v>2878</v>
      </c>
    </row>
    <row r="11" spans="1:14" ht="13.5">
      <c r="A11" s="77" t="s">
        <v>31</v>
      </c>
      <c r="B11" s="76"/>
      <c r="C11" s="73"/>
      <c r="D11" s="73"/>
      <c r="E11" s="73"/>
      <c r="F11" s="73">
        <v>34330</v>
      </c>
      <c r="G11" s="73">
        <v>10484</v>
      </c>
      <c r="H11" s="73">
        <v>23846</v>
      </c>
      <c r="I11" s="71">
        <f>J11+K11</f>
        <v>14765</v>
      </c>
      <c r="J11" s="71">
        <v>4020</v>
      </c>
      <c r="K11" s="71">
        <v>10745</v>
      </c>
      <c r="L11" s="71">
        <v>13035</v>
      </c>
      <c r="M11" s="71">
        <v>2945</v>
      </c>
      <c r="N11" s="71">
        <v>10090</v>
      </c>
    </row>
    <row r="12" spans="1:14" ht="13.5">
      <c r="A12" s="77" t="s">
        <v>30</v>
      </c>
      <c r="B12" s="76"/>
      <c r="C12" s="73"/>
      <c r="D12" s="73"/>
      <c r="E12" s="73"/>
      <c r="F12" s="73">
        <v>148308</v>
      </c>
      <c r="G12" s="73">
        <v>33981</v>
      </c>
      <c r="H12" s="73">
        <v>114327</v>
      </c>
      <c r="I12" s="71">
        <f>J12+K12</f>
        <v>61066</v>
      </c>
      <c r="J12" s="71">
        <v>13093</v>
      </c>
      <c r="K12" s="71">
        <v>47973</v>
      </c>
      <c r="L12" s="71">
        <v>46452</v>
      </c>
      <c r="M12" s="71">
        <v>10387</v>
      </c>
      <c r="N12" s="71">
        <v>36065</v>
      </c>
    </row>
    <row r="13" spans="1:14" ht="13.5">
      <c r="A13" s="77" t="s">
        <v>29</v>
      </c>
      <c r="B13" s="76"/>
      <c r="C13" s="73"/>
      <c r="D13" s="73"/>
      <c r="E13" s="73"/>
      <c r="F13" s="73">
        <v>153660</v>
      </c>
      <c r="G13" s="73">
        <v>44618</v>
      </c>
      <c r="H13" s="73">
        <v>109042</v>
      </c>
      <c r="I13" s="71">
        <f>J13+K13</f>
        <v>62713</v>
      </c>
      <c r="J13" s="71">
        <v>18285</v>
      </c>
      <c r="K13" s="71">
        <v>44428</v>
      </c>
      <c r="L13" s="71">
        <v>49728</v>
      </c>
      <c r="M13" s="71">
        <v>16604</v>
      </c>
      <c r="N13" s="71">
        <v>33124</v>
      </c>
    </row>
    <row r="14" spans="1:14" ht="13.5">
      <c r="A14" s="77" t="s">
        <v>28</v>
      </c>
      <c r="B14" s="76"/>
      <c r="C14" s="73"/>
      <c r="D14" s="73"/>
      <c r="E14" s="73"/>
      <c r="F14" s="73">
        <v>90720</v>
      </c>
      <c r="G14" s="73">
        <v>39763</v>
      </c>
      <c r="H14" s="73">
        <v>50957</v>
      </c>
      <c r="I14" s="71">
        <f>J14+K14</f>
        <v>45802</v>
      </c>
      <c r="J14" s="71">
        <v>18055</v>
      </c>
      <c r="K14" s="71">
        <v>27747</v>
      </c>
      <c r="L14" s="71">
        <v>46016</v>
      </c>
      <c r="M14" s="71">
        <v>18096</v>
      </c>
      <c r="N14" s="71">
        <v>27920</v>
      </c>
    </row>
    <row r="15" spans="1:14" ht="13.5">
      <c r="A15" s="77" t="s">
        <v>27</v>
      </c>
      <c r="B15" s="76"/>
      <c r="C15" s="73"/>
      <c r="D15" s="73"/>
      <c r="E15" s="73"/>
      <c r="F15" s="73">
        <v>218748</v>
      </c>
      <c r="G15" s="73">
        <v>118468</v>
      </c>
      <c r="H15" s="73">
        <v>100280</v>
      </c>
      <c r="I15" s="71">
        <f>J15+K15</f>
        <v>86573</v>
      </c>
      <c r="J15" s="71">
        <f>31455+18402</f>
        <v>49857</v>
      </c>
      <c r="K15" s="71">
        <f>28531+8185</f>
        <v>36716</v>
      </c>
      <c r="L15" s="71">
        <v>109810</v>
      </c>
      <c r="M15" s="71">
        <v>58388</v>
      </c>
      <c r="N15" s="71">
        <v>51422</v>
      </c>
    </row>
    <row r="16" spans="1:14" ht="13.5">
      <c r="A16" s="75" t="s">
        <v>26</v>
      </c>
      <c r="B16" s="74"/>
      <c r="C16" s="67"/>
      <c r="D16" s="67"/>
      <c r="E16" s="67"/>
      <c r="F16" s="67">
        <v>9</v>
      </c>
      <c r="G16" s="73">
        <v>9</v>
      </c>
      <c r="H16" s="72" t="s">
        <v>25</v>
      </c>
      <c r="I16" s="71">
        <v>3</v>
      </c>
      <c r="J16" s="71">
        <v>3</v>
      </c>
      <c r="K16" s="62" t="s">
        <v>24</v>
      </c>
      <c r="L16" s="62" t="s">
        <v>24</v>
      </c>
      <c r="M16" s="62" t="s">
        <v>24</v>
      </c>
      <c r="N16" s="62" t="s">
        <v>24</v>
      </c>
    </row>
    <row r="17" spans="1:14" ht="13.5">
      <c r="A17" s="70" t="s">
        <v>23</v>
      </c>
      <c r="B17" s="69"/>
      <c r="C17" s="68"/>
      <c r="D17" s="68"/>
      <c r="E17" s="68"/>
      <c r="F17" s="67">
        <v>20427</v>
      </c>
      <c r="G17" s="66"/>
      <c r="H17" s="65"/>
      <c r="I17" s="64">
        <v>1090</v>
      </c>
      <c r="J17" s="64"/>
      <c r="K17" s="63"/>
      <c r="L17" s="63">
        <v>7057</v>
      </c>
      <c r="M17" s="62"/>
      <c r="N17" s="62"/>
    </row>
    <row r="18" spans="1:14" ht="14.25" thickBot="1">
      <c r="A18" s="61" t="s">
        <v>22</v>
      </c>
      <c r="B18" s="60"/>
      <c r="C18" s="59"/>
      <c r="D18" s="59"/>
      <c r="E18" s="59"/>
      <c r="F18" s="59">
        <v>924678</v>
      </c>
      <c r="G18" s="59">
        <v>355875</v>
      </c>
      <c r="H18" s="59">
        <v>548376</v>
      </c>
      <c r="I18" s="58">
        <f>I4+I17</f>
        <v>365653</v>
      </c>
      <c r="J18" s="58">
        <f>SUM(J5:J16)+J17</f>
        <v>142940</v>
      </c>
      <c r="K18" s="58">
        <f>SUM(K5:K16)+K17</f>
        <v>221623</v>
      </c>
      <c r="L18" s="58">
        <v>344330</v>
      </c>
      <c r="M18" s="57">
        <v>139673</v>
      </c>
      <c r="N18" s="57">
        <v>197600</v>
      </c>
    </row>
    <row r="19" spans="1:14" ht="13.5">
      <c r="A19" s="56" t="s">
        <v>21</v>
      </c>
      <c r="B19" s="55"/>
      <c r="C19" s="55"/>
      <c r="D19" s="55"/>
      <c r="E19" s="55"/>
      <c r="F19" s="55"/>
      <c r="G19" s="51"/>
      <c r="H19" s="51"/>
      <c r="I19" s="51"/>
      <c r="J19" s="51"/>
      <c r="K19" s="51"/>
      <c r="L19" s="51"/>
      <c r="M19" s="51"/>
      <c r="N19" s="54" t="s">
        <v>17</v>
      </c>
    </row>
    <row r="20" spans="1:14" ht="13.5">
      <c r="A20" s="53" t="s">
        <v>20</v>
      </c>
      <c r="B20" s="52"/>
      <c r="C20" s="52"/>
      <c r="D20" s="52"/>
      <c r="E20" s="52"/>
      <c r="F20" s="52"/>
      <c r="G20" s="52"/>
      <c r="H20" s="51"/>
      <c r="I20" s="51"/>
      <c r="J20" s="51"/>
      <c r="K20" s="51"/>
      <c r="L20" s="51"/>
      <c r="M20" s="51"/>
      <c r="N20" s="51"/>
    </row>
    <row r="21" spans="2:14" ht="13.5">
      <c r="B21" s="52"/>
      <c r="C21" s="52"/>
      <c r="D21" s="52"/>
      <c r="E21" s="52"/>
      <c r="F21" s="52"/>
      <c r="G21" s="52"/>
      <c r="H21" s="51"/>
      <c r="I21" s="51"/>
      <c r="J21" s="51"/>
      <c r="K21" s="51"/>
      <c r="L21" s="51"/>
      <c r="M21" s="51"/>
      <c r="N21" s="51"/>
    </row>
  </sheetData>
  <sheetProtection/>
  <mergeCells count="5">
    <mergeCell ref="B2:E2"/>
    <mergeCell ref="F2:H2"/>
    <mergeCell ref="A2:A3"/>
    <mergeCell ref="I2:K2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7109375" style="0" customWidth="1"/>
    <col min="3" max="3" width="9.8515625" style="0" customWidth="1"/>
    <col min="4" max="4" width="9.421875" style="0" customWidth="1"/>
    <col min="5" max="5" width="10.00390625" style="0" customWidth="1"/>
    <col min="6" max="6" width="10.140625" style="0" customWidth="1"/>
    <col min="7" max="7" width="11.7109375" style="0" customWidth="1"/>
  </cols>
  <sheetData>
    <row r="1" spans="1:7" ht="15" thickBot="1">
      <c r="A1" s="136" t="s">
        <v>72</v>
      </c>
      <c r="B1" s="135"/>
      <c r="C1" s="135"/>
      <c r="D1" s="135"/>
      <c r="E1" s="135"/>
      <c r="F1" s="134"/>
      <c r="G1" s="133" t="s">
        <v>71</v>
      </c>
    </row>
    <row r="2" spans="1:7" ht="13.5">
      <c r="A2" s="97" t="s">
        <v>70</v>
      </c>
      <c r="B2" s="132"/>
      <c r="C2" s="131"/>
      <c r="D2" s="130" t="s">
        <v>69</v>
      </c>
      <c r="E2" s="130" t="s">
        <v>68</v>
      </c>
      <c r="F2" s="130" t="s">
        <v>67</v>
      </c>
      <c r="G2" s="129" t="s">
        <v>66</v>
      </c>
    </row>
    <row r="3" spans="1:7" ht="13.5">
      <c r="A3" s="121" t="s">
        <v>65</v>
      </c>
      <c r="B3" s="120" t="s">
        <v>7</v>
      </c>
      <c r="C3" s="119"/>
      <c r="D3" s="80">
        <v>2721</v>
      </c>
      <c r="E3" s="79">
        <v>804</v>
      </c>
      <c r="F3" s="79">
        <v>764</v>
      </c>
      <c r="G3" s="79">
        <v>1153</v>
      </c>
    </row>
    <row r="4" spans="1:7" ht="13.5">
      <c r="A4" s="118"/>
      <c r="B4" s="117" t="s">
        <v>64</v>
      </c>
      <c r="C4" s="116"/>
      <c r="D4" s="76">
        <v>2601</v>
      </c>
      <c r="E4" s="128">
        <v>735</v>
      </c>
      <c r="F4" s="128">
        <v>764</v>
      </c>
      <c r="G4" s="73">
        <v>1102</v>
      </c>
    </row>
    <row r="5" spans="1:7" ht="13.5">
      <c r="A5" s="118"/>
      <c r="B5" s="117" t="s">
        <v>63</v>
      </c>
      <c r="C5" s="116"/>
      <c r="D5" s="76">
        <v>119</v>
      </c>
      <c r="E5" s="128">
        <v>68</v>
      </c>
      <c r="F5" s="115">
        <v>0</v>
      </c>
      <c r="G5" s="115">
        <v>51</v>
      </c>
    </row>
    <row r="6" spans="1:7" ht="13.5">
      <c r="A6" s="127"/>
      <c r="B6" s="126" t="s">
        <v>62</v>
      </c>
      <c r="C6" s="125"/>
      <c r="D6" s="76">
        <v>1</v>
      </c>
      <c r="E6" s="73">
        <v>1</v>
      </c>
      <c r="F6" s="115">
        <v>0</v>
      </c>
      <c r="G6" s="115">
        <v>0</v>
      </c>
    </row>
    <row r="7" spans="1:7" ht="13.5">
      <c r="A7" s="121" t="s">
        <v>61</v>
      </c>
      <c r="B7" s="120" t="s">
        <v>60</v>
      </c>
      <c r="C7" s="119"/>
      <c r="D7" s="76">
        <v>5007</v>
      </c>
      <c r="E7" s="73">
        <v>2945</v>
      </c>
      <c r="F7" s="73">
        <v>1281</v>
      </c>
      <c r="G7" s="73">
        <v>781</v>
      </c>
    </row>
    <row r="8" spans="1:7" ht="13.5">
      <c r="A8" s="127"/>
      <c r="B8" s="126" t="s">
        <v>59</v>
      </c>
      <c r="C8" s="125"/>
      <c r="D8" s="76">
        <v>29971</v>
      </c>
      <c r="E8" s="73">
        <v>19660</v>
      </c>
      <c r="F8" s="73">
        <v>6638</v>
      </c>
      <c r="G8" s="73">
        <v>3673</v>
      </c>
    </row>
    <row r="9" spans="1:7" ht="13.5">
      <c r="A9" s="124" t="s">
        <v>58</v>
      </c>
      <c r="B9" s="123" t="s">
        <v>57</v>
      </c>
      <c r="C9" s="122"/>
      <c r="D9" s="76">
        <v>6318</v>
      </c>
      <c r="E9" s="73">
        <v>6318</v>
      </c>
      <c r="F9" s="115">
        <v>0</v>
      </c>
      <c r="G9" s="115">
        <v>0</v>
      </c>
    </row>
    <row r="10" spans="1:7" ht="13.5">
      <c r="A10" s="121" t="s">
        <v>56</v>
      </c>
      <c r="B10" s="120" t="s">
        <v>7</v>
      </c>
      <c r="C10" s="119"/>
      <c r="D10" s="76">
        <v>128</v>
      </c>
      <c r="E10" s="73">
        <v>117</v>
      </c>
      <c r="F10" s="73">
        <v>5</v>
      </c>
      <c r="G10" s="73">
        <v>6</v>
      </c>
    </row>
    <row r="11" spans="1:7" ht="13.5">
      <c r="A11" s="118"/>
      <c r="B11" s="117" t="s">
        <v>55</v>
      </c>
      <c r="C11" s="116"/>
      <c r="D11" s="76">
        <v>43</v>
      </c>
      <c r="E11" s="73">
        <v>36</v>
      </c>
      <c r="F11" s="73">
        <v>1</v>
      </c>
      <c r="G11" s="73">
        <v>6</v>
      </c>
    </row>
    <row r="12" spans="1:7" ht="13.5">
      <c r="A12" s="118"/>
      <c r="B12" s="117" t="s">
        <v>54</v>
      </c>
      <c r="C12" s="116"/>
      <c r="D12" s="76">
        <v>80</v>
      </c>
      <c r="E12" s="73">
        <v>76</v>
      </c>
      <c r="F12" s="73">
        <v>4</v>
      </c>
      <c r="G12" s="115">
        <v>0</v>
      </c>
    </row>
    <row r="13" spans="1:7" ht="14.25" thickBot="1">
      <c r="A13" s="114"/>
      <c r="B13" s="113" t="s">
        <v>53</v>
      </c>
      <c r="C13" s="112"/>
      <c r="D13" s="111">
        <v>5</v>
      </c>
      <c r="E13" s="110">
        <v>5</v>
      </c>
      <c r="F13" s="109">
        <v>0</v>
      </c>
      <c r="G13" s="109">
        <v>0</v>
      </c>
    </row>
    <row r="14" spans="1:7" ht="13.5">
      <c r="A14" s="108" t="s">
        <v>52</v>
      </c>
      <c r="B14" s="107"/>
      <c r="C14" s="107"/>
      <c r="D14" s="107"/>
      <c r="E14" s="107"/>
      <c r="F14" s="107"/>
      <c r="G14" s="106" t="s">
        <v>17</v>
      </c>
    </row>
  </sheetData>
  <sheetProtection/>
  <mergeCells count="15">
    <mergeCell ref="B11:C11"/>
    <mergeCell ref="B9:C9"/>
    <mergeCell ref="B5:C5"/>
    <mergeCell ref="B6:C6"/>
    <mergeCell ref="B4:C4"/>
    <mergeCell ref="B10:C10"/>
    <mergeCell ref="A7:A8"/>
    <mergeCell ref="B7:C7"/>
    <mergeCell ref="B3:C3"/>
    <mergeCell ref="A3:A6"/>
    <mergeCell ref="A2:C2"/>
    <mergeCell ref="A10:A13"/>
    <mergeCell ref="B12:C12"/>
    <mergeCell ref="B13:C13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3" width="7.00390625" style="0" customWidth="1"/>
  </cols>
  <sheetData>
    <row r="1" spans="1:11" ht="15" thickBot="1">
      <c r="A1" s="165" t="s">
        <v>86</v>
      </c>
      <c r="B1" s="104"/>
      <c r="C1" s="104"/>
      <c r="D1" s="104"/>
      <c r="E1" s="104"/>
      <c r="F1" s="104"/>
      <c r="G1" s="164"/>
      <c r="H1" s="107"/>
      <c r="I1" s="107"/>
      <c r="J1" s="107"/>
      <c r="K1" s="163" t="s">
        <v>85</v>
      </c>
    </row>
    <row r="2" spans="1:11" ht="13.5">
      <c r="A2" s="162" t="s">
        <v>84</v>
      </c>
      <c r="B2" s="162"/>
      <c r="C2" s="160"/>
      <c r="D2" s="161" t="s">
        <v>69</v>
      </c>
      <c r="E2" s="160"/>
      <c r="F2" s="161" t="s">
        <v>68</v>
      </c>
      <c r="G2" s="160"/>
      <c r="H2" s="161" t="s">
        <v>67</v>
      </c>
      <c r="I2" s="160"/>
      <c r="J2" s="159" t="s">
        <v>66</v>
      </c>
      <c r="K2" s="158"/>
    </row>
    <row r="3" spans="1:11" ht="13.5">
      <c r="A3" s="157" t="s">
        <v>82</v>
      </c>
      <c r="B3" s="157"/>
      <c r="C3" s="156"/>
      <c r="D3" s="155">
        <v>202492</v>
      </c>
      <c r="E3" s="154"/>
      <c r="F3" s="154">
        <v>123704</v>
      </c>
      <c r="G3" s="154"/>
      <c r="H3" s="154">
        <v>44837</v>
      </c>
      <c r="I3" s="154"/>
      <c r="J3" s="154">
        <v>33951</v>
      </c>
      <c r="K3" s="154"/>
    </row>
    <row r="4" spans="1:11" ht="13.5">
      <c r="A4" s="151" t="s">
        <v>81</v>
      </c>
      <c r="B4" s="151"/>
      <c r="C4" s="150"/>
      <c r="D4" s="149">
        <v>150794</v>
      </c>
      <c r="E4" s="148"/>
      <c r="F4" s="148">
        <v>109465</v>
      </c>
      <c r="G4" s="148"/>
      <c r="H4" s="148">
        <v>41329</v>
      </c>
      <c r="I4" s="148"/>
      <c r="J4" s="153">
        <v>32168</v>
      </c>
      <c r="K4" s="153"/>
    </row>
    <row r="5" spans="1:11" ht="13.5">
      <c r="A5" s="151" t="s">
        <v>80</v>
      </c>
      <c r="B5" s="151"/>
      <c r="C5" s="150"/>
      <c r="D5" s="149">
        <v>3962</v>
      </c>
      <c r="E5" s="148"/>
      <c r="F5" s="148">
        <v>3099</v>
      </c>
      <c r="G5" s="148"/>
      <c r="H5" s="148">
        <v>863</v>
      </c>
      <c r="I5" s="148"/>
      <c r="J5" s="152" t="s">
        <v>79</v>
      </c>
      <c r="K5" s="152"/>
    </row>
    <row r="6" spans="1:11" ht="13.5">
      <c r="A6" s="151" t="s">
        <v>78</v>
      </c>
      <c r="B6" s="151"/>
      <c r="C6" s="150"/>
      <c r="D6" s="149">
        <v>4486</v>
      </c>
      <c r="E6" s="148"/>
      <c r="F6" s="148">
        <v>3104</v>
      </c>
      <c r="G6" s="148"/>
      <c r="H6" s="148">
        <v>1382</v>
      </c>
      <c r="I6" s="148"/>
      <c r="J6" s="148">
        <v>1783</v>
      </c>
      <c r="K6" s="148"/>
    </row>
    <row r="7" spans="1:11" ht="14.25" thickBot="1">
      <c r="A7" s="147" t="s">
        <v>77</v>
      </c>
      <c r="B7" s="147"/>
      <c r="C7" s="146"/>
      <c r="D7" s="145">
        <v>9299</v>
      </c>
      <c r="E7" s="144"/>
      <c r="F7" s="144">
        <v>8036</v>
      </c>
      <c r="G7" s="144"/>
      <c r="H7" s="144">
        <v>1263</v>
      </c>
      <c r="I7" s="144"/>
      <c r="J7" s="143" t="s">
        <v>76</v>
      </c>
      <c r="K7" s="143"/>
    </row>
    <row r="8" spans="1:11" ht="13.5">
      <c r="A8" s="142" t="s">
        <v>75</v>
      </c>
      <c r="B8" s="107"/>
      <c r="C8" s="141"/>
      <c r="D8" s="141"/>
      <c r="E8" s="141"/>
      <c r="F8" s="141"/>
      <c r="G8" s="141"/>
      <c r="H8" s="141"/>
      <c r="I8" s="140"/>
      <c r="J8" s="107"/>
      <c r="K8" s="139" t="s">
        <v>74</v>
      </c>
    </row>
    <row r="9" spans="1:11" ht="13.5">
      <c r="A9" s="138" t="s">
        <v>73</v>
      </c>
      <c r="B9" s="107"/>
      <c r="C9" s="137"/>
      <c r="D9" s="137"/>
      <c r="E9" s="137"/>
      <c r="F9" s="137"/>
      <c r="G9" s="137"/>
      <c r="H9" s="107"/>
      <c r="I9" s="107"/>
      <c r="J9" s="107"/>
      <c r="K9" s="107"/>
    </row>
  </sheetData>
  <sheetProtection/>
  <mergeCells count="30">
    <mergeCell ref="A2:C2"/>
    <mergeCell ref="A3:C3"/>
    <mergeCell ref="A4:C4"/>
    <mergeCell ref="F6:G6"/>
    <mergeCell ref="J2:K2"/>
    <mergeCell ref="J3:K3"/>
    <mergeCell ref="H3:I3"/>
    <mergeCell ref="H4:I4"/>
    <mergeCell ref="H2:I2"/>
    <mergeCell ref="F2:G2"/>
    <mergeCell ref="F3:G3"/>
    <mergeCell ref="F4:G4"/>
    <mergeCell ref="D5:E5"/>
    <mergeCell ref="D6:E6"/>
    <mergeCell ref="D2:E2"/>
    <mergeCell ref="D3:E3"/>
    <mergeCell ref="A6:C6"/>
    <mergeCell ref="A7:C7"/>
    <mergeCell ref="H5:I5"/>
    <mergeCell ref="H6:I6"/>
    <mergeCell ref="H7:I7"/>
    <mergeCell ref="A5:C5"/>
    <mergeCell ref="D7:E7"/>
    <mergeCell ref="F7:G7"/>
    <mergeCell ref="J6:K6"/>
    <mergeCell ref="D4:E4"/>
    <mergeCell ref="F5:G5"/>
    <mergeCell ref="J4:K4"/>
    <mergeCell ref="J5:K5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" sqref="A2:C3"/>
    </sheetView>
  </sheetViews>
  <sheetFormatPr defaultColWidth="9.140625" defaultRowHeight="15"/>
  <cols>
    <col min="1" max="3" width="5.57421875" style="0" customWidth="1"/>
  </cols>
  <sheetData>
    <row r="1" spans="1:15" ht="15.75" thickBot="1">
      <c r="A1" s="136" t="s">
        <v>112</v>
      </c>
      <c r="B1" s="190"/>
      <c r="C1" s="190"/>
      <c r="D1" s="190"/>
      <c r="E1" s="135"/>
      <c r="F1" s="135"/>
      <c r="G1" s="135"/>
      <c r="H1" s="135"/>
      <c r="O1" s="106" t="s">
        <v>111</v>
      </c>
    </row>
    <row r="2" spans="1:15" ht="13.5">
      <c r="A2" s="189" t="s">
        <v>83</v>
      </c>
      <c r="B2" s="189"/>
      <c r="C2" s="188"/>
      <c r="D2" s="98" t="s">
        <v>110</v>
      </c>
      <c r="E2" s="97"/>
      <c r="F2" s="96"/>
      <c r="G2" s="98" t="s">
        <v>109</v>
      </c>
      <c r="H2" s="97"/>
      <c r="I2" s="97"/>
      <c r="J2" s="161" t="s">
        <v>108</v>
      </c>
      <c r="K2" s="162"/>
      <c r="L2" s="162"/>
      <c r="M2" s="159" t="s">
        <v>107</v>
      </c>
      <c r="N2" s="162"/>
      <c r="O2" s="162"/>
    </row>
    <row r="3" spans="1:15" ht="13.5">
      <c r="A3" s="187"/>
      <c r="B3" s="187"/>
      <c r="C3" s="125"/>
      <c r="D3" s="186" t="s">
        <v>106</v>
      </c>
      <c r="E3" s="186" t="s">
        <v>8</v>
      </c>
      <c r="F3" s="186" t="s">
        <v>9</v>
      </c>
      <c r="G3" s="186" t="s">
        <v>106</v>
      </c>
      <c r="H3" s="186" t="s">
        <v>8</v>
      </c>
      <c r="I3" s="86" t="s">
        <v>9</v>
      </c>
      <c r="J3" s="185" t="s">
        <v>106</v>
      </c>
      <c r="K3" s="185" t="s">
        <v>8</v>
      </c>
      <c r="L3" s="184" t="s">
        <v>9</v>
      </c>
      <c r="M3" s="185" t="s">
        <v>106</v>
      </c>
      <c r="N3" s="185" t="s">
        <v>8</v>
      </c>
      <c r="O3" s="184" t="s">
        <v>9</v>
      </c>
    </row>
    <row r="4" spans="1:15" ht="13.5">
      <c r="A4" s="183" t="s">
        <v>105</v>
      </c>
      <c r="B4" s="180">
        <v>19</v>
      </c>
      <c r="C4" s="182" t="s">
        <v>104</v>
      </c>
      <c r="D4" s="174">
        <v>717107</v>
      </c>
      <c r="E4" s="172">
        <v>526650</v>
      </c>
      <c r="F4" s="172">
        <v>190457</v>
      </c>
      <c r="G4" s="172">
        <v>408964</v>
      </c>
      <c r="H4" s="172">
        <v>303594</v>
      </c>
      <c r="I4" s="172">
        <v>105370</v>
      </c>
      <c r="J4" s="172">
        <v>142765</v>
      </c>
      <c r="K4" s="172">
        <v>100782</v>
      </c>
      <c r="L4" s="172">
        <v>41983</v>
      </c>
      <c r="M4" s="172">
        <v>165378</v>
      </c>
      <c r="N4" s="172">
        <v>122274</v>
      </c>
      <c r="O4" s="172">
        <v>43104</v>
      </c>
    </row>
    <row r="5" spans="1:15" ht="13.5">
      <c r="A5" s="179" t="s">
        <v>103</v>
      </c>
      <c r="B5" s="180">
        <v>20</v>
      </c>
      <c r="C5" s="181"/>
      <c r="D5" s="174">
        <v>719647</v>
      </c>
      <c r="E5" s="172">
        <v>526243</v>
      </c>
      <c r="F5" s="172">
        <v>193404</v>
      </c>
      <c r="G5" s="172">
        <v>418686</v>
      </c>
      <c r="H5" s="172">
        <v>311446</v>
      </c>
      <c r="I5" s="172">
        <v>107240</v>
      </c>
      <c r="J5" s="172">
        <v>144828</v>
      </c>
      <c r="K5" s="172">
        <v>102173</v>
      </c>
      <c r="L5" s="172">
        <v>42655</v>
      </c>
      <c r="M5" s="172">
        <v>156133</v>
      </c>
      <c r="N5" s="172">
        <v>112624</v>
      </c>
      <c r="O5" s="172">
        <v>43509</v>
      </c>
    </row>
    <row r="6" spans="1:15" ht="13.5">
      <c r="A6" s="179" t="s">
        <v>103</v>
      </c>
      <c r="B6" s="180">
        <v>21</v>
      </c>
      <c r="C6" s="77"/>
      <c r="D6" s="174">
        <v>732581</v>
      </c>
      <c r="E6" s="172">
        <v>535924</v>
      </c>
      <c r="F6" s="172">
        <v>196657</v>
      </c>
      <c r="G6" s="172">
        <v>428146</v>
      </c>
      <c r="H6" s="172">
        <v>318862</v>
      </c>
      <c r="I6" s="172">
        <v>109284</v>
      </c>
      <c r="J6" s="172">
        <v>145956</v>
      </c>
      <c r="K6" s="172">
        <v>102866</v>
      </c>
      <c r="L6" s="172">
        <v>43090</v>
      </c>
      <c r="M6" s="172">
        <v>158479</v>
      </c>
      <c r="N6" s="172">
        <v>114196</v>
      </c>
      <c r="O6" s="172">
        <v>44283</v>
      </c>
    </row>
    <row r="7" spans="1:15" ht="13.5">
      <c r="A7" s="179" t="s">
        <v>103</v>
      </c>
      <c r="B7" s="180">
        <v>22</v>
      </c>
      <c r="C7" s="77"/>
      <c r="D7" s="174">
        <v>749884</v>
      </c>
      <c r="E7" s="172">
        <v>547967</v>
      </c>
      <c r="F7" s="172">
        <v>201917</v>
      </c>
      <c r="G7" s="172">
        <v>439754</v>
      </c>
      <c r="H7" s="172">
        <v>326942</v>
      </c>
      <c r="I7" s="172">
        <v>112812</v>
      </c>
      <c r="J7" s="172">
        <v>148354</v>
      </c>
      <c r="K7" s="172">
        <v>104513</v>
      </c>
      <c r="L7" s="172">
        <v>43841</v>
      </c>
      <c r="M7" s="172">
        <v>161776</v>
      </c>
      <c r="N7" s="172">
        <v>116512</v>
      </c>
      <c r="O7" s="172">
        <v>45264</v>
      </c>
    </row>
    <row r="8" spans="1:15" ht="13.5">
      <c r="A8" s="179" t="s">
        <v>103</v>
      </c>
      <c r="B8" s="180">
        <v>23</v>
      </c>
      <c r="C8" s="77"/>
      <c r="D8" s="128">
        <v>767481</v>
      </c>
      <c r="E8" s="128">
        <v>560265</v>
      </c>
      <c r="F8" s="128">
        <v>207216</v>
      </c>
      <c r="G8" s="128">
        <v>451841</v>
      </c>
      <c r="H8" s="128">
        <v>334978</v>
      </c>
      <c r="I8" s="128">
        <v>116863</v>
      </c>
      <c r="J8" s="128">
        <v>149404</v>
      </c>
      <c r="K8" s="128">
        <v>105190</v>
      </c>
      <c r="L8" s="128">
        <v>44214</v>
      </c>
      <c r="M8" s="128">
        <v>166236</v>
      </c>
      <c r="N8" s="128">
        <v>120097</v>
      </c>
      <c r="O8" s="128">
        <v>46139</v>
      </c>
    </row>
    <row r="9" spans="1:15" ht="13.5">
      <c r="A9" s="73"/>
      <c r="B9" s="179"/>
      <c r="C9" s="178"/>
      <c r="D9" s="174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14.25">
      <c r="A10" s="176" t="s">
        <v>102</v>
      </c>
      <c r="B10" s="176"/>
      <c r="C10" s="175"/>
      <c r="D10" s="174">
        <v>12076</v>
      </c>
      <c r="E10" s="177">
        <v>10110</v>
      </c>
      <c r="F10" s="177">
        <v>1966</v>
      </c>
      <c r="G10" s="172">
        <v>7423</v>
      </c>
      <c r="H10" s="172">
        <v>6289</v>
      </c>
      <c r="I10" s="172">
        <v>1134</v>
      </c>
      <c r="J10" s="172">
        <v>2506</v>
      </c>
      <c r="K10" s="172">
        <v>1929</v>
      </c>
      <c r="L10" s="172">
        <v>577</v>
      </c>
      <c r="M10" s="172">
        <v>2147</v>
      </c>
      <c r="N10" s="172">
        <v>1892</v>
      </c>
      <c r="O10" s="172">
        <v>255</v>
      </c>
    </row>
    <row r="11" spans="1:15" ht="13.5">
      <c r="A11" s="176" t="s">
        <v>101</v>
      </c>
      <c r="B11" s="176"/>
      <c r="C11" s="175"/>
      <c r="D11" s="174">
        <v>21727</v>
      </c>
      <c r="E11" s="172">
        <v>20445</v>
      </c>
      <c r="F11" s="172">
        <v>1282</v>
      </c>
      <c r="G11" s="172">
        <v>14969</v>
      </c>
      <c r="H11" s="172">
        <v>14221</v>
      </c>
      <c r="I11" s="172">
        <v>748</v>
      </c>
      <c r="J11" s="172">
        <v>3287</v>
      </c>
      <c r="K11" s="172">
        <v>3070</v>
      </c>
      <c r="L11" s="172">
        <v>217</v>
      </c>
      <c r="M11" s="172">
        <v>3471</v>
      </c>
      <c r="N11" s="172">
        <v>3154</v>
      </c>
      <c r="O11" s="172">
        <v>317</v>
      </c>
    </row>
    <row r="12" spans="1:15" ht="13.5">
      <c r="A12" s="176" t="s">
        <v>100</v>
      </c>
      <c r="B12" s="176"/>
      <c r="C12" s="175"/>
      <c r="D12" s="174">
        <v>53366</v>
      </c>
      <c r="E12" s="172">
        <v>45700</v>
      </c>
      <c r="F12" s="172">
        <v>7666</v>
      </c>
      <c r="G12" s="172">
        <v>30270</v>
      </c>
      <c r="H12" s="172">
        <v>25855</v>
      </c>
      <c r="I12" s="172">
        <v>4415</v>
      </c>
      <c r="J12" s="172">
        <v>10809</v>
      </c>
      <c r="K12" s="172">
        <v>9174</v>
      </c>
      <c r="L12" s="172">
        <v>1635</v>
      </c>
      <c r="M12" s="172">
        <v>12287</v>
      </c>
      <c r="N12" s="172">
        <v>10671</v>
      </c>
      <c r="O12" s="172">
        <v>1616</v>
      </c>
    </row>
    <row r="13" spans="1:15" ht="13.5">
      <c r="A13" s="176" t="s">
        <v>99</v>
      </c>
      <c r="B13" s="176"/>
      <c r="C13" s="175"/>
      <c r="D13" s="174">
        <v>72587</v>
      </c>
      <c r="E13" s="172">
        <v>65150</v>
      </c>
      <c r="F13" s="172">
        <v>7437</v>
      </c>
      <c r="G13" s="172">
        <v>44940</v>
      </c>
      <c r="H13" s="172">
        <v>41210</v>
      </c>
      <c r="I13" s="172">
        <v>3730</v>
      </c>
      <c r="J13" s="172">
        <v>12878</v>
      </c>
      <c r="K13" s="172">
        <v>11219</v>
      </c>
      <c r="L13" s="172">
        <v>1659</v>
      </c>
      <c r="M13" s="172">
        <v>14769</v>
      </c>
      <c r="N13" s="172">
        <v>12721</v>
      </c>
      <c r="O13" s="172">
        <v>2048</v>
      </c>
    </row>
    <row r="14" spans="1:15" ht="13.5">
      <c r="A14" s="176" t="s">
        <v>98</v>
      </c>
      <c r="B14" s="176"/>
      <c r="C14" s="175"/>
      <c r="D14" s="174">
        <v>45330</v>
      </c>
      <c r="E14" s="172">
        <v>30901</v>
      </c>
      <c r="F14" s="172">
        <v>14429</v>
      </c>
      <c r="G14" s="172">
        <v>25540</v>
      </c>
      <c r="H14" s="172">
        <v>17693</v>
      </c>
      <c r="I14" s="172">
        <v>7847</v>
      </c>
      <c r="J14" s="172">
        <v>8828</v>
      </c>
      <c r="K14" s="172">
        <v>6043</v>
      </c>
      <c r="L14" s="172">
        <v>2785</v>
      </c>
      <c r="M14" s="172">
        <v>10962</v>
      </c>
      <c r="N14" s="172">
        <v>7165</v>
      </c>
      <c r="O14" s="172">
        <v>3797</v>
      </c>
    </row>
    <row r="15" spans="1:15" ht="13.5">
      <c r="A15" s="176" t="s">
        <v>97</v>
      </c>
      <c r="B15" s="176"/>
      <c r="C15" s="175"/>
      <c r="D15" s="174">
        <v>47524</v>
      </c>
      <c r="E15" s="172">
        <v>42468</v>
      </c>
      <c r="F15" s="172">
        <v>5056</v>
      </c>
      <c r="G15" s="172">
        <v>24495</v>
      </c>
      <c r="H15" s="172">
        <v>21807</v>
      </c>
      <c r="I15" s="172">
        <v>2688</v>
      </c>
      <c r="J15" s="172">
        <v>9044</v>
      </c>
      <c r="K15" s="172">
        <v>8047</v>
      </c>
      <c r="L15" s="172">
        <v>997</v>
      </c>
      <c r="M15" s="172">
        <v>13985</v>
      </c>
      <c r="N15" s="172">
        <v>12614</v>
      </c>
      <c r="O15" s="172">
        <v>1371</v>
      </c>
    </row>
    <row r="16" spans="1:15" ht="13.5">
      <c r="A16" s="176" t="s">
        <v>96</v>
      </c>
      <c r="B16" s="176"/>
      <c r="C16" s="175"/>
      <c r="D16" s="174">
        <v>17667</v>
      </c>
      <c r="E16" s="172">
        <v>14716</v>
      </c>
      <c r="F16" s="172">
        <v>2951</v>
      </c>
      <c r="G16" s="172">
        <v>9160</v>
      </c>
      <c r="H16" s="172">
        <v>7762</v>
      </c>
      <c r="I16" s="172">
        <v>1398</v>
      </c>
      <c r="J16" s="172">
        <v>3448</v>
      </c>
      <c r="K16" s="172">
        <v>2769</v>
      </c>
      <c r="L16" s="172">
        <v>679</v>
      </c>
      <c r="M16" s="172">
        <v>5059</v>
      </c>
      <c r="N16" s="172">
        <v>4185</v>
      </c>
      <c r="O16" s="172">
        <v>874</v>
      </c>
    </row>
    <row r="17" spans="1:15" ht="13.5">
      <c r="A17" s="176" t="s">
        <v>95</v>
      </c>
      <c r="B17" s="176"/>
      <c r="C17" s="175"/>
      <c r="D17" s="174">
        <v>55417</v>
      </c>
      <c r="E17" s="172">
        <v>47136</v>
      </c>
      <c r="F17" s="172">
        <v>8281</v>
      </c>
      <c r="G17" s="172">
        <v>31337</v>
      </c>
      <c r="H17" s="172">
        <v>27026</v>
      </c>
      <c r="I17" s="172">
        <v>4311</v>
      </c>
      <c r="J17" s="172">
        <v>9574</v>
      </c>
      <c r="K17" s="172">
        <v>7913</v>
      </c>
      <c r="L17" s="172">
        <v>1661</v>
      </c>
      <c r="M17" s="172">
        <v>14506</v>
      </c>
      <c r="N17" s="172">
        <v>12197</v>
      </c>
      <c r="O17" s="172">
        <v>2309</v>
      </c>
    </row>
    <row r="18" spans="1:15" ht="13.5">
      <c r="A18" s="176" t="s">
        <v>94</v>
      </c>
      <c r="B18" s="176"/>
      <c r="C18" s="175"/>
      <c r="D18" s="174">
        <v>9478</v>
      </c>
      <c r="E18" s="172">
        <v>7886</v>
      </c>
      <c r="F18" s="172">
        <v>1592</v>
      </c>
      <c r="G18" s="172">
        <v>5406</v>
      </c>
      <c r="H18" s="172">
        <v>4515</v>
      </c>
      <c r="I18" s="172">
        <v>891</v>
      </c>
      <c r="J18" s="172">
        <v>1906</v>
      </c>
      <c r="K18" s="172">
        <v>1544</v>
      </c>
      <c r="L18" s="172">
        <v>362</v>
      </c>
      <c r="M18" s="172">
        <v>2166</v>
      </c>
      <c r="N18" s="172">
        <v>1827</v>
      </c>
      <c r="O18" s="172">
        <v>339</v>
      </c>
    </row>
    <row r="19" spans="1:15" ht="13.5">
      <c r="A19" s="176" t="s">
        <v>93</v>
      </c>
      <c r="B19" s="176"/>
      <c r="C19" s="175"/>
      <c r="D19" s="174">
        <v>299236</v>
      </c>
      <c r="E19" s="172">
        <v>224235</v>
      </c>
      <c r="F19" s="172">
        <v>75001</v>
      </c>
      <c r="G19" s="172">
        <v>172033</v>
      </c>
      <c r="H19" s="172">
        <v>129567</v>
      </c>
      <c r="I19" s="172">
        <v>42466</v>
      </c>
      <c r="J19" s="172">
        <v>62908</v>
      </c>
      <c r="K19" s="172">
        <v>46640</v>
      </c>
      <c r="L19" s="172">
        <v>16268</v>
      </c>
      <c r="M19" s="172">
        <v>64295</v>
      </c>
      <c r="N19" s="172">
        <v>48028</v>
      </c>
      <c r="O19" s="172">
        <v>16267</v>
      </c>
    </row>
    <row r="20" spans="1:15" ht="13.5">
      <c r="A20" s="176" t="s">
        <v>92</v>
      </c>
      <c r="B20" s="176"/>
      <c r="C20" s="175"/>
      <c r="D20" s="174">
        <v>77057</v>
      </c>
      <c r="E20" s="173">
        <v>0</v>
      </c>
      <c r="F20" s="172">
        <v>77057</v>
      </c>
      <c r="G20" s="172">
        <v>45093</v>
      </c>
      <c r="H20" s="173">
        <v>0</v>
      </c>
      <c r="I20" s="172">
        <v>45093</v>
      </c>
      <c r="J20" s="172">
        <v>16273</v>
      </c>
      <c r="K20" s="173">
        <v>0</v>
      </c>
      <c r="L20" s="172">
        <v>16273</v>
      </c>
      <c r="M20" s="172">
        <v>15691</v>
      </c>
      <c r="N20" s="173">
        <v>0</v>
      </c>
      <c r="O20" s="172">
        <v>15691</v>
      </c>
    </row>
    <row r="21" spans="1:15" ht="13.5">
      <c r="A21" s="176" t="s">
        <v>91</v>
      </c>
      <c r="B21" s="176"/>
      <c r="C21" s="175"/>
      <c r="D21" s="174">
        <v>4498</v>
      </c>
      <c r="E21" s="173">
        <v>0</v>
      </c>
      <c r="F21" s="172">
        <v>4498</v>
      </c>
      <c r="G21" s="172">
        <v>2142</v>
      </c>
      <c r="H21" s="173">
        <v>0</v>
      </c>
      <c r="I21" s="172">
        <v>2142</v>
      </c>
      <c r="J21" s="172">
        <v>1101</v>
      </c>
      <c r="K21" s="173">
        <v>0</v>
      </c>
      <c r="L21" s="172">
        <v>1101</v>
      </c>
      <c r="M21" s="172">
        <v>1255</v>
      </c>
      <c r="N21" s="173">
        <v>0</v>
      </c>
      <c r="O21" s="172">
        <v>1255</v>
      </c>
    </row>
    <row r="22" spans="1:15" ht="14.25" thickBot="1">
      <c r="A22" s="171" t="s">
        <v>90</v>
      </c>
      <c r="B22" s="171"/>
      <c r="C22" s="170"/>
      <c r="D22" s="169">
        <v>51518</v>
      </c>
      <c r="E22" s="168">
        <v>51518</v>
      </c>
      <c r="F22" s="167">
        <v>0</v>
      </c>
      <c r="G22" s="168">
        <v>39033</v>
      </c>
      <c r="H22" s="168">
        <v>39033</v>
      </c>
      <c r="I22" s="167">
        <v>0</v>
      </c>
      <c r="J22" s="168">
        <v>6842</v>
      </c>
      <c r="K22" s="168">
        <v>6842</v>
      </c>
      <c r="L22" s="167">
        <v>0</v>
      </c>
      <c r="M22" s="168">
        <v>5643</v>
      </c>
      <c r="N22" s="168">
        <v>5643</v>
      </c>
      <c r="O22" s="167">
        <v>0</v>
      </c>
    </row>
    <row r="23" spans="1:15" ht="13.5">
      <c r="A23" s="166" t="s">
        <v>89</v>
      </c>
      <c r="B23" s="141"/>
      <c r="C23" s="141"/>
      <c r="D23" s="141"/>
      <c r="E23" s="141"/>
      <c r="F23" s="141"/>
      <c r="G23" s="141"/>
      <c r="H23" s="141"/>
      <c r="I23" s="139"/>
      <c r="J23" s="140"/>
      <c r="K23" s="141"/>
      <c r="L23" s="141"/>
      <c r="M23" s="141"/>
      <c r="N23" s="141"/>
      <c r="O23" s="139" t="s">
        <v>74</v>
      </c>
    </row>
    <row r="24" spans="1:9" ht="13.5">
      <c r="A24" s="138" t="s">
        <v>88</v>
      </c>
      <c r="B24" s="137"/>
      <c r="C24" s="137"/>
      <c r="D24" s="137"/>
      <c r="E24" s="137"/>
      <c r="F24" s="137"/>
      <c r="G24" s="137"/>
      <c r="H24" s="137"/>
      <c r="I24" s="137"/>
    </row>
    <row r="25" spans="1:9" ht="13.5">
      <c r="A25" s="137" t="s">
        <v>87</v>
      </c>
      <c r="B25" s="137"/>
      <c r="C25" s="137"/>
      <c r="D25" s="137"/>
      <c r="E25" s="137"/>
      <c r="F25" s="137"/>
      <c r="G25" s="137"/>
      <c r="H25" s="137"/>
      <c r="I25" s="137"/>
    </row>
  </sheetData>
  <sheetProtection/>
  <mergeCells count="18">
    <mergeCell ref="A16:C16"/>
    <mergeCell ref="A10:C10"/>
    <mergeCell ref="D2:F2"/>
    <mergeCell ref="G2:I2"/>
    <mergeCell ref="M2:O2"/>
    <mergeCell ref="J2:L2"/>
    <mergeCell ref="A21:C21"/>
    <mergeCell ref="A22:C22"/>
    <mergeCell ref="A17:C17"/>
    <mergeCell ref="A18:C18"/>
    <mergeCell ref="A19:C19"/>
    <mergeCell ref="A20:C20"/>
    <mergeCell ref="A14:C14"/>
    <mergeCell ref="A15:C15"/>
    <mergeCell ref="A11:C11"/>
    <mergeCell ref="A12:C12"/>
    <mergeCell ref="A13:C13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2013-05-08T05:55:11Z</dcterms:created>
  <dcterms:modified xsi:type="dcterms:W3CDTF">2017-01-13T00:58:07Z</dcterms:modified>
  <cp:category/>
  <cp:version/>
  <cp:contentType/>
  <cp:contentStatus/>
</cp:coreProperties>
</file>