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6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<sst xmlns="http://schemas.openxmlformats.org/spreadsheetml/2006/main" count="181" uniqueCount="70">
  <si>
    <t>19　　統計区別産業別就業者数（15歳以上・平成22年国勢調査）</t>
  </si>
  <si>
    <t>　(単位：人）</t>
  </si>
  <si>
    <t>区　　分</t>
  </si>
  <si>
    <t>総　　　数</t>
  </si>
  <si>
    <t>小　　松</t>
  </si>
  <si>
    <t>木　　戸</t>
  </si>
  <si>
    <t>和　　邇</t>
  </si>
  <si>
    <t>小　　野</t>
  </si>
  <si>
    <t>葛　　川</t>
  </si>
  <si>
    <t>伊　香　立</t>
  </si>
  <si>
    <t>計</t>
  </si>
  <si>
    <t>男</t>
  </si>
  <si>
    <t>女</t>
  </si>
  <si>
    <t>就業者総数</t>
  </si>
  <si>
    <t>第１次産業</t>
  </si>
  <si>
    <t>　農業</t>
  </si>
  <si>
    <t>　林業</t>
  </si>
  <si>
    <t>　漁業</t>
  </si>
  <si>
    <t>第２次産業</t>
  </si>
  <si>
    <t>　鉱業、砕石業、砂利採取業</t>
  </si>
  <si>
    <t>　建設業</t>
  </si>
  <si>
    <t>　製造業</t>
  </si>
  <si>
    <t>第３次産業</t>
  </si>
  <si>
    <t>　電気・ガス・熱供給・水道業</t>
  </si>
  <si>
    <t>　情報通信業</t>
  </si>
  <si>
    <t>　運輸業、郵便業</t>
  </si>
  <si>
    <t>　卸売業、小売業</t>
  </si>
  <si>
    <t>　金融業、保険業</t>
  </si>
  <si>
    <t>　不動産業、物品賃貸業</t>
  </si>
  <si>
    <t>　学術研究、専門・技術サービス業</t>
  </si>
  <si>
    <t>　宿泊業・飲料ｻｰﾋﾞｽ業</t>
  </si>
  <si>
    <t>　生活関連ｻｰﾋﾞｽ業・娯楽業</t>
  </si>
  <si>
    <t>　教育、学習支援業</t>
  </si>
  <si>
    <t>　医療、福祉</t>
  </si>
  <si>
    <t>　複合サービス業</t>
  </si>
  <si>
    <t>　サービス業</t>
  </si>
  <si>
    <t>　公務</t>
  </si>
  <si>
    <t>分類不能</t>
  </si>
  <si>
    <t>真　　野</t>
  </si>
  <si>
    <t>真　野　北</t>
  </si>
  <si>
    <t>堅　　田</t>
  </si>
  <si>
    <t>仰　　木</t>
  </si>
  <si>
    <t>仰木の里</t>
  </si>
  <si>
    <t>仰木の里東</t>
  </si>
  <si>
    <t>雄　　琴</t>
  </si>
  <si>
    <t>日　吉　台</t>
  </si>
  <si>
    <t>坂　　本</t>
  </si>
  <si>
    <t>下　阪　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</si>
  <si>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</si>
  <si>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</si>
  <si>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</si>
  <si>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</si>
  <si>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</si>
  <si>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</si>
  <si>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</si>
  <si>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</si>
  <si>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</si>
  <si>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　士　見</t>
  </si>
  <si>
    <t>晴　　嵐</t>
  </si>
  <si>
    <t>石　　山</t>
  </si>
  <si>
    <t>南　　郷</t>
  </si>
  <si>
    <t>大　　石</t>
  </si>
  <si>
    <t>田　　上</t>
  </si>
  <si>
    <t>上　田　上</t>
  </si>
  <si>
    <t>青　　山</t>
  </si>
  <si>
    <t>瀬　　田</t>
  </si>
  <si>
    <t>瀬　田　南</t>
  </si>
  <si>
    <t>瀬　田　東</t>
  </si>
  <si>
    <t>瀬　田　北</t>
  </si>
  <si>
    <t>資料：平成22年国勢調査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</si>
</sst>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0"/>
      <name val="HGPｺﾞｼｯｸE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8" fillId="0" borderId="0" xfId="60" applyFont="1" applyFill="1" applyAlignment="1">
      <alignment horizontal="left" vertical="center"/>
      <protection/>
    </xf>
    <xf numFmtId="0" fontId="7" fillId="0" borderId="0" xfId="60" applyFont="1" applyFill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vertical="center"/>
      <protection/>
    </xf>
    <xf numFmtId="41" fontId="4" fillId="0" borderId="12" xfId="60" applyNumberFormat="1" applyFont="1" applyFill="1" applyBorder="1" applyAlignment="1">
      <alignment horizontal="center" vertical="center"/>
      <protection/>
    </xf>
    <xf numFmtId="41" fontId="4" fillId="0" borderId="11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horizontal="left" vertical="center" shrinkToFit="1"/>
      <protection/>
    </xf>
    <xf numFmtId="0" fontId="4" fillId="0" borderId="13" xfId="60" applyFont="1" applyFill="1" applyBorder="1" applyAlignment="1">
      <alignment horizontal="left" vertical="center" shrinkToFit="1"/>
      <protection/>
    </xf>
    <xf numFmtId="0" fontId="4" fillId="0" borderId="14" xfId="60" applyFont="1" applyFill="1" applyBorder="1" applyAlignment="1">
      <alignment horizontal="left" vertical="center" shrinkToFit="1"/>
      <protection/>
    </xf>
    <xf numFmtId="0" fontId="4" fillId="0" borderId="0" xfId="60" applyFont="1" applyFill="1" applyBorder="1" applyAlignment="1">
      <alignment horizontal="left" vertical="center" shrinkToFit="1"/>
      <protection/>
    </xf>
    <xf numFmtId="0" fontId="4" fillId="0" borderId="15" xfId="60" applyFont="1" applyFill="1" applyBorder="1" applyAlignment="1">
      <alignment horizontal="left" vertical="center" shrinkToFit="1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16" xfId="60" applyNumberFormat="1" applyFont="1" applyFill="1" applyBorder="1" applyAlignment="1">
      <alignment horizontal="center" vertical="center"/>
      <protection/>
    </xf>
    <xf numFmtId="41" fontId="9" fillId="0" borderId="12" xfId="0" applyNumberFormat="1" applyFont="1" applyFill="1" applyBorder="1" applyAlignment="1">
      <alignment vertical="center" shrinkToFit="1"/>
    </xf>
    <xf numFmtId="41" fontId="9" fillId="0" borderId="13" xfId="0" applyNumberFormat="1" applyFont="1" applyFill="1" applyBorder="1" applyAlignment="1">
      <alignment vertical="center" shrinkToFit="1"/>
    </xf>
    <xf numFmtId="41" fontId="9" fillId="0" borderId="20" xfId="0" applyNumberFormat="1" applyFont="1" applyFill="1" applyBorder="1" applyAlignment="1">
      <alignment vertical="center" shrinkToFit="1"/>
    </xf>
    <xf numFmtId="41" fontId="9" fillId="0" borderId="0" xfId="0" applyNumberFormat="1" applyFont="1" applyFill="1" applyBorder="1" applyAlignment="1">
      <alignment vertical="center" shrinkToFit="1"/>
    </xf>
    <xf numFmtId="41" fontId="9" fillId="0" borderId="11" xfId="0" applyNumberFormat="1" applyFont="1" applyFill="1" applyBorder="1" applyAlignment="1">
      <alignment vertical="center" shrinkToFit="1"/>
    </xf>
    <xf numFmtId="41" fontId="9" fillId="0" borderId="14" xfId="0" applyNumberFormat="1" applyFont="1" applyFill="1" applyBorder="1" applyAlignment="1">
      <alignment vertical="center" shrinkToFit="1"/>
    </xf>
    <xf numFmtId="41" fontId="9" fillId="0" borderId="22" xfId="0" applyNumberFormat="1" applyFont="1" applyFill="1" applyBorder="1" applyAlignment="1">
      <alignment vertical="center" shrinkToFit="1"/>
    </xf>
    <xf numFmtId="41" fontId="9" fillId="0" borderId="15" xfId="0" applyNumberFormat="1" applyFont="1" applyFill="1" applyBorder="1" applyAlignment="1">
      <alignment vertical="center" shrinkToFit="1"/>
    </xf>
    <xf numFmtId="41" fontId="4" fillId="0" borderId="19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1" fontId="4" fillId="0" borderId="23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3" xfId="60" applyFont="1" applyFill="1" applyBorder="1" applyAlignment="1">
      <alignment horizontal="center" vertical="center"/>
      <protection/>
    </xf>
    <xf numFmtId="0" fontId="4" fillId="0" borderId="24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 shrinkToFit="1"/>
      <protection/>
    </xf>
    <xf numFmtId="0" fontId="4" fillId="0" borderId="27" xfId="60" applyFont="1" applyFill="1" applyBorder="1" applyAlignment="1">
      <alignment horizontal="center" vertical="center" shrinkToFit="1"/>
      <protection/>
    </xf>
    <xf numFmtId="0" fontId="4" fillId="0" borderId="25" xfId="60" applyFont="1" applyFill="1" applyBorder="1" applyAlignment="1">
      <alignment horizontal="center" vertical="center"/>
      <protection/>
    </xf>
    <xf numFmtId="41" fontId="4" fillId="0" borderId="23" xfId="60" applyNumberFormat="1" applyFont="1" applyFill="1" applyBorder="1" applyAlignment="1">
      <alignment horizontal="center" vertical="center"/>
      <protection/>
    </xf>
    <xf numFmtId="41" fontId="4" fillId="0" borderId="24" xfId="60" applyNumberFormat="1" applyFont="1" applyFill="1" applyBorder="1" applyAlignment="1">
      <alignment horizontal="center" vertical="center"/>
      <protection/>
    </xf>
    <xf numFmtId="41" fontId="4" fillId="0" borderId="25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  <col min="2" max="115" width="7.28125" style="0" customWidth="1"/>
  </cols>
  <sheetData>
    <row r="1" spans="1:22" ht="24">
      <c r="A1" s="1" t="s">
        <v>0</v>
      </c>
      <c r="B1" s="2"/>
      <c r="C1" s="2"/>
      <c r="D1" s="2"/>
      <c r="E1" s="2"/>
      <c r="F1" s="2"/>
      <c r="G1" s="3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115" ht="15" thickBot="1">
      <c r="A2" s="4"/>
      <c r="B2" s="4"/>
      <c r="C2" s="4"/>
      <c r="D2" s="4"/>
      <c r="E2" s="4"/>
      <c r="F2" s="4"/>
      <c r="G2" s="4"/>
      <c r="H2" s="4"/>
      <c r="I2" s="8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1"/>
      <c r="DK2" s="30" t="s">
        <v>1</v>
      </c>
    </row>
    <row r="3" spans="1:115" ht="13.5">
      <c r="A3" s="58" t="s">
        <v>2</v>
      </c>
      <c r="B3" s="56" t="s">
        <v>3</v>
      </c>
      <c r="C3" s="57"/>
      <c r="D3" s="60"/>
      <c r="E3" s="56" t="s">
        <v>4</v>
      </c>
      <c r="F3" s="57"/>
      <c r="G3" s="60"/>
      <c r="H3" s="56" t="s">
        <v>5</v>
      </c>
      <c r="I3" s="57"/>
      <c r="J3" s="57"/>
      <c r="K3" s="61" t="s">
        <v>6</v>
      </c>
      <c r="L3" s="62"/>
      <c r="M3" s="63"/>
      <c r="N3" s="61" t="s">
        <v>7</v>
      </c>
      <c r="O3" s="62"/>
      <c r="P3" s="63"/>
      <c r="Q3" s="56" t="s">
        <v>8</v>
      </c>
      <c r="R3" s="57"/>
      <c r="S3" s="57"/>
      <c r="T3" s="56" t="s">
        <v>9</v>
      </c>
      <c r="U3" s="57"/>
      <c r="V3" s="57"/>
      <c r="W3" s="48" t="s">
        <v>38</v>
      </c>
      <c r="X3" s="49"/>
      <c r="Y3" s="53"/>
      <c r="Z3" s="48" t="s">
        <v>39</v>
      </c>
      <c r="AA3" s="49"/>
      <c r="AB3" s="53"/>
      <c r="AC3" s="48" t="s">
        <v>40</v>
      </c>
      <c r="AD3" s="49"/>
      <c r="AE3" s="49"/>
      <c r="AF3" s="48" t="s">
        <v>41</v>
      </c>
      <c r="AG3" s="49"/>
      <c r="AH3" s="53"/>
      <c r="AI3" s="50" t="s">
        <v>42</v>
      </c>
      <c r="AJ3" s="51"/>
      <c r="AK3" s="52"/>
      <c r="AL3" s="50" t="s">
        <v>43</v>
      </c>
      <c r="AM3" s="51"/>
      <c r="AN3" s="52"/>
      <c r="AO3" s="50" t="s">
        <v>44</v>
      </c>
      <c r="AP3" s="51"/>
      <c r="AQ3" s="51"/>
      <c r="AR3" s="50" t="s">
        <v>45</v>
      </c>
      <c r="AS3" s="51"/>
      <c r="AT3" s="52"/>
      <c r="AU3" s="50" t="s">
        <v>46</v>
      </c>
      <c r="AV3" s="51"/>
      <c r="AW3" s="52"/>
      <c r="AX3" s="50" t="s">
        <v>47</v>
      </c>
      <c r="AY3" s="51"/>
      <c r="AZ3" s="51"/>
      <c r="BA3" s="50" t="s">
        <v>48</v>
      </c>
      <c r="BB3" s="54"/>
      <c r="BC3" s="55"/>
      <c r="BD3" s="48" t="s">
        <v>49</v>
      </c>
      <c r="BE3" s="54"/>
      <c r="BF3" s="55"/>
      <c r="BG3" s="48" t="s">
        <v>50</v>
      </c>
      <c r="BH3" s="49"/>
      <c r="BI3" s="49"/>
      <c r="BJ3" s="48" t="s">
        <v>51</v>
      </c>
      <c r="BK3" s="49"/>
      <c r="BL3" s="49"/>
      <c r="BM3" s="48" t="s">
        <v>52</v>
      </c>
      <c r="BN3" s="49"/>
      <c r="BO3" s="53"/>
      <c r="BP3" s="48" t="s">
        <v>53</v>
      </c>
      <c r="BQ3" s="49"/>
      <c r="BR3" s="53"/>
      <c r="BS3" s="48" t="s">
        <v>54</v>
      </c>
      <c r="BT3" s="49"/>
      <c r="BU3" s="49"/>
      <c r="BV3" s="48" t="s">
        <v>55</v>
      </c>
      <c r="BW3" s="49"/>
      <c r="BX3" s="53"/>
      <c r="BY3" s="50" t="s">
        <v>56</v>
      </c>
      <c r="BZ3" s="51"/>
      <c r="CA3" s="52"/>
      <c r="CB3" s="50" t="s">
        <v>57</v>
      </c>
      <c r="CC3" s="51"/>
      <c r="CD3" s="52"/>
      <c r="CE3" s="50" t="s">
        <v>58</v>
      </c>
      <c r="CF3" s="51"/>
      <c r="CG3" s="51"/>
      <c r="CH3" s="50" t="s">
        <v>59</v>
      </c>
      <c r="CI3" s="51"/>
      <c r="CJ3" s="52"/>
      <c r="CK3" s="50" t="s">
        <v>60</v>
      </c>
      <c r="CL3" s="51"/>
      <c r="CM3" s="52"/>
      <c r="CN3" s="50" t="s">
        <v>61</v>
      </c>
      <c r="CO3" s="51"/>
      <c r="CP3" s="51"/>
      <c r="CQ3" s="50" t="s">
        <v>62</v>
      </c>
      <c r="CR3" s="51"/>
      <c r="CS3" s="52"/>
      <c r="CT3" s="48" t="s">
        <v>63</v>
      </c>
      <c r="CU3" s="49"/>
      <c r="CV3" s="53"/>
      <c r="CW3" s="48" t="s">
        <v>64</v>
      </c>
      <c r="CX3" s="49"/>
      <c r="CY3" s="49"/>
      <c r="CZ3" s="48" t="s">
        <v>65</v>
      </c>
      <c r="DA3" s="49"/>
      <c r="DB3" s="49"/>
      <c r="DC3" s="50" t="s">
        <v>66</v>
      </c>
      <c r="DD3" s="51"/>
      <c r="DE3" s="52"/>
      <c r="DF3" s="50" t="s">
        <v>67</v>
      </c>
      <c r="DG3" s="51"/>
      <c r="DH3" s="52"/>
      <c r="DI3" s="50" t="s">
        <v>68</v>
      </c>
      <c r="DJ3" s="51"/>
      <c r="DK3" s="51"/>
    </row>
    <row r="4" spans="1:115" ht="13.5">
      <c r="A4" s="59"/>
      <c r="B4" s="6" t="s">
        <v>10</v>
      </c>
      <c r="C4" s="7" t="s">
        <v>11</v>
      </c>
      <c r="D4" s="7" t="s">
        <v>12</v>
      </c>
      <c r="E4" s="6" t="s">
        <v>10</v>
      </c>
      <c r="F4" s="7" t="s">
        <v>11</v>
      </c>
      <c r="G4" s="7" t="s">
        <v>12</v>
      </c>
      <c r="H4" s="6" t="s">
        <v>10</v>
      </c>
      <c r="I4" s="7" t="s">
        <v>11</v>
      </c>
      <c r="J4" s="7" t="s">
        <v>12</v>
      </c>
      <c r="K4" s="38" t="s">
        <v>10</v>
      </c>
      <c r="L4" s="9" t="s">
        <v>11</v>
      </c>
      <c r="M4" s="9" t="s">
        <v>12</v>
      </c>
      <c r="N4" s="10" t="s">
        <v>10</v>
      </c>
      <c r="O4" s="9" t="s">
        <v>11</v>
      </c>
      <c r="P4" s="9" t="s">
        <v>12</v>
      </c>
      <c r="Q4" s="6" t="s">
        <v>10</v>
      </c>
      <c r="R4" s="7" t="s">
        <v>11</v>
      </c>
      <c r="S4" s="7" t="s">
        <v>12</v>
      </c>
      <c r="T4" s="6" t="s">
        <v>10</v>
      </c>
      <c r="U4" s="7" t="s">
        <v>11</v>
      </c>
      <c r="V4" s="32" t="s">
        <v>12</v>
      </c>
      <c r="W4" s="33" t="s">
        <v>10</v>
      </c>
      <c r="X4" s="18" t="s">
        <v>11</v>
      </c>
      <c r="Y4" s="18" t="s">
        <v>12</v>
      </c>
      <c r="Z4" s="17" t="s">
        <v>10</v>
      </c>
      <c r="AA4" s="18" t="s">
        <v>11</v>
      </c>
      <c r="AB4" s="18" t="s">
        <v>12</v>
      </c>
      <c r="AC4" s="17" t="s">
        <v>10</v>
      </c>
      <c r="AD4" s="18" t="s">
        <v>11</v>
      </c>
      <c r="AE4" s="18" t="s">
        <v>12</v>
      </c>
      <c r="AF4" s="17" t="s">
        <v>10</v>
      </c>
      <c r="AG4" s="18" t="s">
        <v>11</v>
      </c>
      <c r="AH4" s="19" t="s">
        <v>12</v>
      </c>
      <c r="AI4" s="20" t="s">
        <v>10</v>
      </c>
      <c r="AJ4" s="21" t="s">
        <v>11</v>
      </c>
      <c r="AK4" s="21" t="s">
        <v>12</v>
      </c>
      <c r="AL4" s="22" t="s">
        <v>10</v>
      </c>
      <c r="AM4" s="21" t="s">
        <v>11</v>
      </c>
      <c r="AN4" s="21" t="s">
        <v>12</v>
      </c>
      <c r="AO4" s="22" t="s">
        <v>10</v>
      </c>
      <c r="AP4" s="21" t="s">
        <v>11</v>
      </c>
      <c r="AQ4" s="34" t="s">
        <v>12</v>
      </c>
      <c r="AR4" s="35" t="s">
        <v>10</v>
      </c>
      <c r="AS4" s="21" t="s">
        <v>11</v>
      </c>
      <c r="AT4" s="20" t="s">
        <v>12</v>
      </c>
      <c r="AU4" s="22" t="s">
        <v>10</v>
      </c>
      <c r="AV4" s="21" t="s">
        <v>11</v>
      </c>
      <c r="AW4" s="21" t="s">
        <v>12</v>
      </c>
      <c r="AX4" s="22" t="s">
        <v>10</v>
      </c>
      <c r="AY4" s="21" t="s">
        <v>11</v>
      </c>
      <c r="AZ4" s="21" t="s">
        <v>12</v>
      </c>
      <c r="BA4" s="22" t="s">
        <v>10</v>
      </c>
      <c r="BB4" s="21" t="s">
        <v>11</v>
      </c>
      <c r="BC4" s="20" t="s">
        <v>12</v>
      </c>
      <c r="BD4" s="17" t="s">
        <v>10</v>
      </c>
      <c r="BE4" s="18" t="s">
        <v>11</v>
      </c>
      <c r="BF4" s="18" t="s">
        <v>12</v>
      </c>
      <c r="BG4" s="17" t="s">
        <v>10</v>
      </c>
      <c r="BH4" s="18" t="s">
        <v>11</v>
      </c>
      <c r="BI4" s="18" t="s">
        <v>12</v>
      </c>
      <c r="BJ4" s="17" t="s">
        <v>10</v>
      </c>
      <c r="BK4" s="18" t="s">
        <v>11</v>
      </c>
      <c r="BL4" s="36" t="s">
        <v>12</v>
      </c>
      <c r="BM4" s="33" t="s">
        <v>10</v>
      </c>
      <c r="BN4" s="18" t="s">
        <v>11</v>
      </c>
      <c r="BO4" s="18" t="s">
        <v>12</v>
      </c>
      <c r="BP4" s="17" t="s">
        <v>10</v>
      </c>
      <c r="BQ4" s="18" t="s">
        <v>11</v>
      </c>
      <c r="BR4" s="18" t="s">
        <v>12</v>
      </c>
      <c r="BS4" s="17" t="s">
        <v>10</v>
      </c>
      <c r="BT4" s="18" t="s">
        <v>11</v>
      </c>
      <c r="BU4" s="18" t="s">
        <v>12</v>
      </c>
      <c r="BV4" s="17" t="s">
        <v>10</v>
      </c>
      <c r="BW4" s="18" t="s">
        <v>11</v>
      </c>
      <c r="BX4" s="19" t="s">
        <v>12</v>
      </c>
      <c r="BY4" s="20" t="s">
        <v>10</v>
      </c>
      <c r="BZ4" s="21" t="s">
        <v>11</v>
      </c>
      <c r="CA4" s="21" t="s">
        <v>12</v>
      </c>
      <c r="CB4" s="22" t="s">
        <v>10</v>
      </c>
      <c r="CC4" s="21" t="s">
        <v>11</v>
      </c>
      <c r="CD4" s="21" t="s">
        <v>12</v>
      </c>
      <c r="CE4" s="22" t="s">
        <v>10</v>
      </c>
      <c r="CF4" s="21" t="s">
        <v>11</v>
      </c>
      <c r="CG4" s="34" t="s">
        <v>12</v>
      </c>
      <c r="CH4" s="37" t="s">
        <v>10</v>
      </c>
      <c r="CI4" s="21" t="s">
        <v>11</v>
      </c>
      <c r="CJ4" s="20" t="s">
        <v>12</v>
      </c>
      <c r="CK4" s="22" t="s">
        <v>10</v>
      </c>
      <c r="CL4" s="21" t="s">
        <v>11</v>
      </c>
      <c r="CM4" s="21" t="s">
        <v>12</v>
      </c>
      <c r="CN4" s="22" t="s">
        <v>10</v>
      </c>
      <c r="CO4" s="21" t="s">
        <v>11</v>
      </c>
      <c r="CP4" s="21" t="s">
        <v>12</v>
      </c>
      <c r="CQ4" s="22" t="s">
        <v>10</v>
      </c>
      <c r="CR4" s="21" t="s">
        <v>11</v>
      </c>
      <c r="CS4" s="20" t="s">
        <v>12</v>
      </c>
      <c r="CT4" s="17" t="s">
        <v>10</v>
      </c>
      <c r="CU4" s="18" t="s">
        <v>11</v>
      </c>
      <c r="CV4" s="19" t="s">
        <v>12</v>
      </c>
      <c r="CW4" s="17" t="s">
        <v>10</v>
      </c>
      <c r="CX4" s="18" t="s">
        <v>11</v>
      </c>
      <c r="CY4" s="18" t="s">
        <v>12</v>
      </c>
      <c r="CZ4" s="17" t="s">
        <v>10</v>
      </c>
      <c r="DA4" s="18" t="s">
        <v>11</v>
      </c>
      <c r="DB4" s="36" t="s">
        <v>12</v>
      </c>
      <c r="DC4" s="37" t="s">
        <v>10</v>
      </c>
      <c r="DD4" s="21" t="s">
        <v>11</v>
      </c>
      <c r="DE4" s="20" t="s">
        <v>12</v>
      </c>
      <c r="DF4" s="22" t="s">
        <v>10</v>
      </c>
      <c r="DG4" s="21" t="s">
        <v>11</v>
      </c>
      <c r="DH4" s="21" t="s">
        <v>12</v>
      </c>
      <c r="DI4" s="22" t="s">
        <v>10</v>
      </c>
      <c r="DJ4" s="21" t="s">
        <v>11</v>
      </c>
      <c r="DK4" s="21" t="s">
        <v>12</v>
      </c>
    </row>
    <row r="5" spans="1:115" ht="13.5">
      <c r="A5" s="13" t="s">
        <v>13</v>
      </c>
      <c r="B5" s="39">
        <v>154573</v>
      </c>
      <c r="C5" s="40">
        <v>88565</v>
      </c>
      <c r="D5" s="40">
        <v>66008</v>
      </c>
      <c r="E5" s="23">
        <f>SUM(E6,E10,E14,E29)</f>
        <v>1962</v>
      </c>
      <c r="F5" s="23">
        <f>SUM(F6,F10,F14,F29)</f>
        <v>1121</v>
      </c>
      <c r="G5" s="23">
        <f>SUM(G6,G10,G14,G29)</f>
        <v>841</v>
      </c>
      <c r="H5" s="23">
        <f>SUM(H6+H10+H14+H29)</f>
        <v>2008</v>
      </c>
      <c r="I5" s="23">
        <f>SUM(I6+I10+I14+I29)</f>
        <v>1138</v>
      </c>
      <c r="J5" s="23">
        <f>SUM(J6+J10+J14+J29)</f>
        <v>870</v>
      </c>
      <c r="K5" s="23">
        <f>SUM(K6+K10+K14+K29)</f>
        <v>4115</v>
      </c>
      <c r="L5" s="23">
        <f>L6+L10+L14+L29</f>
        <v>2357</v>
      </c>
      <c r="M5" s="23">
        <f aca="true" t="shared" si="0" ref="M5:S5">SUM(M6,M10,M14,M29)</f>
        <v>1758</v>
      </c>
      <c r="N5" s="23">
        <f t="shared" si="0"/>
        <v>1971</v>
      </c>
      <c r="O5" s="23">
        <f t="shared" si="0"/>
        <v>1131</v>
      </c>
      <c r="P5" s="23">
        <f t="shared" si="0"/>
        <v>840</v>
      </c>
      <c r="Q5" s="23">
        <f t="shared" si="0"/>
        <v>98</v>
      </c>
      <c r="R5" s="23">
        <f t="shared" si="0"/>
        <v>56</v>
      </c>
      <c r="S5" s="23">
        <f t="shared" si="0"/>
        <v>42</v>
      </c>
      <c r="T5" s="23">
        <f aca="true" t="shared" si="1" ref="T5:Z5">SUM(T6+T10+T14+T29)</f>
        <v>1251</v>
      </c>
      <c r="U5" s="23">
        <f t="shared" si="1"/>
        <v>699</v>
      </c>
      <c r="V5" s="26">
        <f t="shared" si="1"/>
        <v>552</v>
      </c>
      <c r="W5" s="47">
        <f t="shared" si="1"/>
        <v>3441</v>
      </c>
      <c r="X5" s="23">
        <f t="shared" si="1"/>
        <v>1971</v>
      </c>
      <c r="Y5" s="23">
        <f t="shared" si="1"/>
        <v>1470</v>
      </c>
      <c r="Z5" s="23">
        <f t="shared" si="1"/>
        <v>3382</v>
      </c>
      <c r="AA5" s="23">
        <f>AA6+AA10+AA14+AA29</f>
        <v>1897</v>
      </c>
      <c r="AB5" s="23">
        <f>SUM(AB6+AB10+AB14+AB29)</f>
        <v>1485</v>
      </c>
      <c r="AC5" s="23">
        <f>SUM(AC6+AC10+AC14+AC29)</f>
        <v>8485</v>
      </c>
      <c r="AD5" s="23">
        <f>AD6+AD10+AD14+AD29</f>
        <v>4830</v>
      </c>
      <c r="AE5" s="23">
        <f>SUM(AE6+AE10+AE14+AE29)</f>
        <v>3655</v>
      </c>
      <c r="AF5" s="23">
        <f>SUM(AF6+AF10+AF14+AF29)</f>
        <v>1099</v>
      </c>
      <c r="AG5" s="23">
        <f>SUM(AG6+AG10+AG14+AG29)</f>
        <v>631</v>
      </c>
      <c r="AH5" s="23">
        <f>SUM(AH6+AH10+AH14+AH29)</f>
        <v>468</v>
      </c>
      <c r="AI5" s="23">
        <f>SUM(AI6+AI10+AI14+AI29)</f>
        <v>2179</v>
      </c>
      <c r="AJ5" s="23">
        <f>AJ6+AJ10+AJ14+AJ29</f>
        <v>1215</v>
      </c>
      <c r="AK5" s="23">
        <f>SUM(AK6,AK10,AK14,AK29)</f>
        <v>964</v>
      </c>
      <c r="AL5" s="23">
        <f>SUM(AL6,AL10,AL14,AL29)</f>
        <v>2342</v>
      </c>
      <c r="AM5" s="23">
        <f>SUM(AM6,AM10,AM14,AM29)</f>
        <v>1367</v>
      </c>
      <c r="AN5" s="23">
        <f>SUM(AN6,AN10,AN14,AN29)</f>
        <v>975</v>
      </c>
      <c r="AO5" s="23">
        <f>SUM(AO6+AO10+AO14+AO29)</f>
        <v>3590</v>
      </c>
      <c r="AP5" s="23">
        <f>AP6+AP10+AP14+AP29</f>
        <v>2104</v>
      </c>
      <c r="AQ5" s="23">
        <f>SUM(AQ6+AQ10+AQ14+AQ29)</f>
        <v>1486</v>
      </c>
      <c r="AR5" s="26">
        <f>SUM(AR6+AR10+AR14+AR29)</f>
        <v>1746</v>
      </c>
      <c r="AS5" s="23">
        <f>AS6+AS10+AS14+AS29</f>
        <v>966</v>
      </c>
      <c r="AT5" s="23">
        <f>SUM(AT6,AT10,AT14,AT29)</f>
        <v>780</v>
      </c>
      <c r="AU5" s="23">
        <f>SUM(AU6+AU10+AU14+AU29)</f>
        <v>4354</v>
      </c>
      <c r="AV5" s="23">
        <f>AV6+AV10+AV14+AV29</f>
        <v>2477</v>
      </c>
      <c r="AW5" s="23">
        <f>SUM(AW6+AW10+AW14+AW29)</f>
        <v>1877</v>
      </c>
      <c r="AX5" s="23">
        <f>SUM(AX6+AX10+AX14+AX29)</f>
        <v>4468</v>
      </c>
      <c r="AY5" s="23">
        <f>AY6+AY10+AY14+AY29</f>
        <v>2683</v>
      </c>
      <c r="AZ5" s="23">
        <f>SUM(AZ6+AZ10+AZ14+AZ29)</f>
        <v>1785</v>
      </c>
      <c r="BA5" s="23">
        <f>SUM(BA6+BA10+BA14+BA29)</f>
        <v>7169</v>
      </c>
      <c r="BB5" s="23">
        <f>BB6+BB10+BB14+BB29</f>
        <v>4082</v>
      </c>
      <c r="BC5" s="23">
        <f>SUM(BC6+BC10+BC14+BC29)</f>
        <v>3087</v>
      </c>
      <c r="BD5" s="23">
        <f>SUM(BD6+BD10+BD14+BD29)</f>
        <v>7599</v>
      </c>
      <c r="BE5" s="23">
        <f>SUM(BE6+BE10+BE14+BE29)</f>
        <v>4317</v>
      </c>
      <c r="BF5" s="23">
        <f>SUM(BF6+BF10+BF14+BF29)</f>
        <v>3282</v>
      </c>
      <c r="BG5" s="23">
        <f>SUM(BG6,BG10,BG14,BG29)</f>
        <v>1458</v>
      </c>
      <c r="BH5" s="23">
        <f>SUM(BH6,BH10,BH14,BH29)</f>
        <v>826</v>
      </c>
      <c r="BI5" s="23">
        <f>SUM(BI6,BI10,BI14,BI29)</f>
        <v>632</v>
      </c>
      <c r="BJ5" s="23">
        <f aca="true" t="shared" si="2" ref="BJ5:BP5">SUM(BJ6+BJ10+BJ14+BJ29)</f>
        <v>2693</v>
      </c>
      <c r="BK5" s="23">
        <f t="shared" si="2"/>
        <v>1552</v>
      </c>
      <c r="BL5" s="26">
        <f t="shared" si="2"/>
        <v>1141</v>
      </c>
      <c r="BM5" s="26">
        <f t="shared" si="2"/>
        <v>6366</v>
      </c>
      <c r="BN5" s="23">
        <f t="shared" si="2"/>
        <v>3673</v>
      </c>
      <c r="BO5" s="23">
        <f t="shared" si="2"/>
        <v>2693</v>
      </c>
      <c r="BP5" s="23">
        <f t="shared" si="2"/>
        <v>3785</v>
      </c>
      <c r="BQ5" s="23">
        <f>BQ6+BQ10+BQ14+BQ29</f>
        <v>2071</v>
      </c>
      <c r="BR5" s="23">
        <f>SUM(BR6+BR10+BR14+BR29)</f>
        <v>1714</v>
      </c>
      <c r="BS5" s="23">
        <f>SUM(BS6+BS10+BS14+BS29)</f>
        <v>2308</v>
      </c>
      <c r="BT5" s="23">
        <f>BT6+BT10+BT14+BT29</f>
        <v>1237</v>
      </c>
      <c r="BU5" s="23">
        <f>SUM(BU6+BU10+BU14+BU29)</f>
        <v>1071</v>
      </c>
      <c r="BV5" s="23">
        <f>SUM(BV6+BV10+BV14+BV29)</f>
        <v>7033</v>
      </c>
      <c r="BW5" s="23">
        <f>SUM(BW6+BW10+BW14+BW29)</f>
        <v>4019</v>
      </c>
      <c r="BX5" s="23">
        <f>SUM(BX6+BX10+BX14+BX29)</f>
        <v>3014</v>
      </c>
      <c r="BY5" s="23">
        <f>SUM(BY6+BY10+BY14+BY29)</f>
        <v>7088</v>
      </c>
      <c r="BZ5" s="23">
        <f>BZ6+BZ10+BZ14+BZ29</f>
        <v>4017</v>
      </c>
      <c r="CA5" s="23">
        <f>SUM(CA6,CA10,CA14,CA29)</f>
        <v>3071</v>
      </c>
      <c r="CB5" s="23">
        <f>SUM(CB6,CB10,CB14,CB29)</f>
        <v>5029</v>
      </c>
      <c r="CC5" s="23">
        <f>SUM(CC6,CC10,CC14,CC29)</f>
        <v>3041</v>
      </c>
      <c r="CD5" s="23">
        <f>SUM(CD6,CD10,CD14,CD29)</f>
        <v>1988</v>
      </c>
      <c r="CE5" s="23">
        <f>SUM(CE6+CE10+CE14+CE29)</f>
        <v>8022</v>
      </c>
      <c r="CF5" s="23">
        <f>CF6+CF10+CF14+CF29</f>
        <v>4597</v>
      </c>
      <c r="CG5" s="26">
        <f>SUM(CG6+CG10+CG14+CG29)</f>
        <v>3425</v>
      </c>
      <c r="CH5" s="26">
        <f>SUM(CH6+CH10+CH14+CH29)</f>
        <v>5008</v>
      </c>
      <c r="CI5" s="23">
        <f>CI6+CI10+CI14+CI29</f>
        <v>2795</v>
      </c>
      <c r="CJ5" s="23">
        <f>SUM(CJ6,CJ10,CJ14,CJ29)</f>
        <v>2213</v>
      </c>
      <c r="CK5" s="23">
        <f>SUM(CK6+CK10+CK14+CK29)</f>
        <v>4161</v>
      </c>
      <c r="CL5" s="23">
        <f>CL6+CL10+CL14+CL29</f>
        <v>2374</v>
      </c>
      <c r="CM5" s="23">
        <f>SUM(CM6+CM10+CM14+CM29)</f>
        <v>1787</v>
      </c>
      <c r="CN5" s="23">
        <f>SUM(CN6+CN10+CN14+CN29)</f>
        <v>2487</v>
      </c>
      <c r="CO5" s="23">
        <f>CO6+CO10+CO14+CO29</f>
        <v>1422</v>
      </c>
      <c r="CP5" s="23">
        <f>SUM(CP6+CP10+CP14+CP29)</f>
        <v>1065</v>
      </c>
      <c r="CQ5" s="23">
        <f>SUM(CQ6+CQ10+CQ14+CQ29)</f>
        <v>5570</v>
      </c>
      <c r="CR5" s="23">
        <f>CR6+CR10+CR14+CR29</f>
        <v>3153</v>
      </c>
      <c r="CS5" s="23">
        <f>SUM(CS6+CS10+CS14+CS29)</f>
        <v>2417</v>
      </c>
      <c r="CT5" s="23">
        <f>SUM(CT6+CT10+CT14+CT29)</f>
        <v>1074</v>
      </c>
      <c r="CU5" s="23">
        <f>SUM(CU6+CU10+CU14+CU29)</f>
        <v>612</v>
      </c>
      <c r="CV5" s="23">
        <f>SUM(CV6+CV10+CV14+CV29)</f>
        <v>462</v>
      </c>
      <c r="CW5" s="23">
        <f>SUM(CW6,CW10,CW14,CW29)</f>
        <v>3851</v>
      </c>
      <c r="CX5" s="23">
        <f>SUM(CX6,CX10,CX14,CX29)</f>
        <v>2365</v>
      </c>
      <c r="CY5" s="23">
        <f>SUM(CY6,CY10,CY14,CY29)</f>
        <v>1486</v>
      </c>
      <c r="CZ5" s="23">
        <f>SUM(CZ6+CZ10+CZ14+CZ29)</f>
        <v>6666</v>
      </c>
      <c r="DA5" s="23">
        <f>SUM(DA6+DA10+DA14+DA29)</f>
        <v>3853</v>
      </c>
      <c r="DB5" s="23">
        <f>SUM(DB6+DB10+DB14+DB29)</f>
        <v>2813</v>
      </c>
      <c r="DC5" s="26">
        <f>SUM(DC6+DC10+DC14+DC29)</f>
        <v>6617</v>
      </c>
      <c r="DD5" s="23">
        <f>DD6+DD10+DD14+DD29</f>
        <v>3757</v>
      </c>
      <c r="DE5" s="23">
        <f>SUM(DE6,DE10,DE14,DE29)</f>
        <v>2860</v>
      </c>
      <c r="DF5" s="23">
        <f>SUM(DF6,DF10,DF14,DF29)</f>
        <v>7832</v>
      </c>
      <c r="DG5" s="23">
        <f>SUM(DG6,DG10,DG14,DG29)</f>
        <v>4502</v>
      </c>
      <c r="DH5" s="23">
        <f>SUM(DH6,DH10,DH14,DH29)</f>
        <v>3330</v>
      </c>
      <c r="DI5" s="23">
        <f>SUM(DI6+DI10+DI14+DI29)</f>
        <v>6266</v>
      </c>
      <c r="DJ5" s="23">
        <f>DJ6+DJ10+DJ14+DJ29</f>
        <v>3657</v>
      </c>
      <c r="DK5" s="23">
        <f>SUM(DK6+DK10+DK14+DK29)</f>
        <v>2609</v>
      </c>
    </row>
    <row r="6" spans="1:115" ht="13.5">
      <c r="A6" s="12" t="s">
        <v>14</v>
      </c>
      <c r="B6" s="41">
        <v>1812</v>
      </c>
      <c r="C6" s="42">
        <v>1199</v>
      </c>
      <c r="D6" s="42">
        <v>613</v>
      </c>
      <c r="E6" s="25">
        <f>SUM(F6:G6)</f>
        <v>73</v>
      </c>
      <c r="F6" s="25">
        <f>SUM(F7:F9)</f>
        <v>47</v>
      </c>
      <c r="G6" s="25">
        <f>SUM(G7:G9)</f>
        <v>26</v>
      </c>
      <c r="H6" s="25">
        <f>SUM(I6:J6)</f>
        <v>83</v>
      </c>
      <c r="I6" s="25">
        <f>SUM(I7:I9)</f>
        <v>52</v>
      </c>
      <c r="J6" s="25">
        <f>SUM(J7:J9)</f>
        <v>31</v>
      </c>
      <c r="K6" s="24">
        <f>SUM(K7:K9)</f>
        <v>88</v>
      </c>
      <c r="L6" s="24">
        <f>SUM(L7:L9)</f>
        <v>62</v>
      </c>
      <c r="M6" s="24">
        <f>SUM(M7:M9)</f>
        <v>26</v>
      </c>
      <c r="N6" s="26">
        <f>SUM(O6:P6)</f>
        <v>4</v>
      </c>
      <c r="O6" s="26">
        <f>SUM(O7:O9)</f>
        <v>4</v>
      </c>
      <c r="P6" s="26">
        <f>SUM(P7:P9)</f>
        <v>0</v>
      </c>
      <c r="Q6" s="25">
        <f>SUM(R6:S6)</f>
        <v>12</v>
      </c>
      <c r="R6" s="25">
        <f>SUM(R7:R9)</f>
        <v>8</v>
      </c>
      <c r="S6" s="25">
        <f>SUM(S7:S9)</f>
        <v>4</v>
      </c>
      <c r="T6" s="25">
        <f>SUM(U6:V6)</f>
        <v>104</v>
      </c>
      <c r="U6" s="25">
        <f>SUM(U7:U9)</f>
        <v>69</v>
      </c>
      <c r="V6" s="26">
        <f>SUM(V7:V9)</f>
        <v>35</v>
      </c>
      <c r="W6" s="26">
        <f>SUM(W7:W9)</f>
        <v>130</v>
      </c>
      <c r="X6" s="24">
        <f>SUM(X7:X9)</f>
        <v>80</v>
      </c>
      <c r="Y6" s="24">
        <f>SUM(Y7:Y9)</f>
        <v>50</v>
      </c>
      <c r="Z6" s="25">
        <f>SUM(AA6:AB6)</f>
        <v>7</v>
      </c>
      <c r="AA6" s="25">
        <f>SUM(AA7:AA9)</f>
        <v>5</v>
      </c>
      <c r="AB6" s="25">
        <f>SUM(AB7:AB9)</f>
        <v>2</v>
      </c>
      <c r="AC6" s="25">
        <f>SUM(AD6:AE6)</f>
        <v>147</v>
      </c>
      <c r="AD6" s="25">
        <f aca="true" t="shared" si="3" ref="AD6:AK6">SUM(AD7:AD9)</f>
        <v>92</v>
      </c>
      <c r="AE6" s="25">
        <f t="shared" si="3"/>
        <v>55</v>
      </c>
      <c r="AF6" s="24">
        <f t="shared" si="3"/>
        <v>116</v>
      </c>
      <c r="AG6" s="24">
        <f t="shared" si="3"/>
        <v>78</v>
      </c>
      <c r="AH6" s="24">
        <f t="shared" si="3"/>
        <v>38</v>
      </c>
      <c r="AI6" s="25">
        <f t="shared" si="3"/>
        <v>3</v>
      </c>
      <c r="AJ6" s="25">
        <f t="shared" si="3"/>
        <v>1</v>
      </c>
      <c r="AK6" s="25">
        <f t="shared" si="3"/>
        <v>2</v>
      </c>
      <c r="AL6" s="26">
        <f>SUM(AM6:AN6)</f>
        <v>7</v>
      </c>
      <c r="AM6" s="26">
        <f>SUM(AM7:AM9)</f>
        <v>5</v>
      </c>
      <c r="AN6" s="26">
        <f>SUM(AN7:AN9)</f>
        <v>2</v>
      </c>
      <c r="AO6" s="25">
        <f>SUM(AP6:AQ6)</f>
        <v>75</v>
      </c>
      <c r="AP6" s="25">
        <f>SUM(AP7:AP9)</f>
        <v>52</v>
      </c>
      <c r="AQ6" s="25">
        <f>SUM(AQ7:AQ9)</f>
        <v>23</v>
      </c>
      <c r="AR6" s="26">
        <f>SUM(AR7:AR9)</f>
        <v>9</v>
      </c>
      <c r="AS6" s="25">
        <f>SUM(AS7:AS9)</f>
        <v>8</v>
      </c>
      <c r="AT6" s="25">
        <f>SUM(AT7:AT9)</f>
        <v>1</v>
      </c>
      <c r="AU6" s="24">
        <f>SUM(AV6:AW6)</f>
        <v>51</v>
      </c>
      <c r="AV6" s="24">
        <f>SUM(AV7:AV9)</f>
        <v>39</v>
      </c>
      <c r="AW6" s="24">
        <f>SUM(AW7:AW9)</f>
        <v>12</v>
      </c>
      <c r="AX6" s="24">
        <f>SUM(AY6:AZ6)</f>
        <v>46</v>
      </c>
      <c r="AY6" s="24">
        <f>SUM(AY7:AY9)</f>
        <v>29</v>
      </c>
      <c r="AZ6" s="24">
        <f>SUM(AZ7:AZ9)</f>
        <v>17</v>
      </c>
      <c r="BA6" s="24">
        <f>SUM(BB6:BC6)</f>
        <v>62</v>
      </c>
      <c r="BB6" s="24">
        <f>SUM(BB7:BB9)</f>
        <v>43</v>
      </c>
      <c r="BC6" s="24">
        <f>SUM(BC7:BC9)</f>
        <v>19</v>
      </c>
      <c r="BD6" s="24">
        <f>SUM(BD7:BD9)</f>
        <v>48</v>
      </c>
      <c r="BE6" s="24">
        <f>SUM(BE7:BE9)</f>
        <v>31</v>
      </c>
      <c r="BF6" s="24">
        <f>SUM(BF7:BF9)</f>
        <v>17</v>
      </c>
      <c r="BG6" s="24">
        <f>SUM(BH6:BI6)</f>
        <v>9</v>
      </c>
      <c r="BH6" s="24">
        <f>SUM(BH7:BH9)</f>
        <v>6</v>
      </c>
      <c r="BI6" s="24">
        <f>SUM(BI7:BI9)</f>
        <v>3</v>
      </c>
      <c r="BJ6" s="24">
        <f>SUM(BK6:BL6)</f>
        <v>13</v>
      </c>
      <c r="BK6" s="24">
        <f>SUM(BK7:BK9)</f>
        <v>10</v>
      </c>
      <c r="BL6" s="26">
        <f>SUM(BL7:BL9)</f>
        <v>3</v>
      </c>
      <c r="BM6" s="26">
        <f>SUM(BM7:BM9)</f>
        <v>27</v>
      </c>
      <c r="BN6" s="24">
        <f>SUM(BN7:BN9)</f>
        <v>18</v>
      </c>
      <c r="BO6" s="24">
        <f>SUM(BO7:BO9)</f>
        <v>9</v>
      </c>
      <c r="BP6" s="25">
        <f>SUM(BQ6:BR6)</f>
        <v>5</v>
      </c>
      <c r="BQ6" s="25">
        <f>SUM(BQ7:BQ9)</f>
        <v>5</v>
      </c>
      <c r="BR6" s="25">
        <f>SUM(BR7:BR9)</f>
        <v>0</v>
      </c>
      <c r="BS6" s="24">
        <f>SUM(BT6:BU6)</f>
        <v>2</v>
      </c>
      <c r="BT6" s="24">
        <f aca="true" t="shared" si="4" ref="BT6:CA6">SUM(BT7:BT9)</f>
        <v>2</v>
      </c>
      <c r="BU6" s="25">
        <f t="shared" si="4"/>
        <v>0</v>
      </c>
      <c r="BV6" s="24">
        <f t="shared" si="4"/>
        <v>21</v>
      </c>
      <c r="BW6" s="24">
        <f t="shared" si="4"/>
        <v>17</v>
      </c>
      <c r="BX6" s="24">
        <f t="shared" si="4"/>
        <v>4</v>
      </c>
      <c r="BY6" s="25">
        <f t="shared" si="4"/>
        <v>30</v>
      </c>
      <c r="BZ6" s="25">
        <f t="shared" si="4"/>
        <v>23</v>
      </c>
      <c r="CA6" s="25">
        <f t="shared" si="4"/>
        <v>7</v>
      </c>
      <c r="CB6" s="26">
        <f>SUM(CC6:CD6)</f>
        <v>19</v>
      </c>
      <c r="CC6" s="26">
        <f>SUM(CC7:CC9)</f>
        <v>12</v>
      </c>
      <c r="CD6" s="26">
        <f>SUM(CD7:CD9)</f>
        <v>7</v>
      </c>
      <c r="CE6" s="25">
        <f>SUM(CF6:CG6)</f>
        <v>33</v>
      </c>
      <c r="CF6" s="25">
        <f>SUM(CF7:CF9)</f>
        <v>22</v>
      </c>
      <c r="CG6" s="26">
        <f>SUM(CG7:CG9)</f>
        <v>11</v>
      </c>
      <c r="CH6" s="26">
        <f>SUM(CH7:CH9)</f>
        <v>35</v>
      </c>
      <c r="CI6" s="25">
        <f>SUM(CI7:CI9)</f>
        <v>23</v>
      </c>
      <c r="CJ6" s="25">
        <f>SUM(CJ7:CJ9)</f>
        <v>12</v>
      </c>
      <c r="CK6" s="24">
        <f>SUM(CL6:CM6)</f>
        <v>51</v>
      </c>
      <c r="CL6" s="24">
        <f>SUM(CL7:CL9)</f>
        <v>32</v>
      </c>
      <c r="CM6" s="24">
        <f>SUM(CM7:CM9)</f>
        <v>19</v>
      </c>
      <c r="CN6" s="24">
        <f>SUM(CO6:CP6)</f>
        <v>38</v>
      </c>
      <c r="CO6" s="24">
        <f>SUM(CO7:CO9)</f>
        <v>27</v>
      </c>
      <c r="CP6" s="24">
        <f>SUM(CP7:CP9)</f>
        <v>11</v>
      </c>
      <c r="CQ6" s="24">
        <f>SUM(CR6:CS6)</f>
        <v>121</v>
      </c>
      <c r="CR6" s="24">
        <f>SUM(CR7:CR9)</f>
        <v>80</v>
      </c>
      <c r="CS6" s="24">
        <f>SUM(CS7:CS9)</f>
        <v>41</v>
      </c>
      <c r="CT6" s="24">
        <f>SUM(CT7:CT9)</f>
        <v>104</v>
      </c>
      <c r="CU6" s="24">
        <f>SUM(CU7:CU9)</f>
        <v>67</v>
      </c>
      <c r="CV6" s="24">
        <f>SUM(CV7:CV9)</f>
        <v>37</v>
      </c>
      <c r="CW6" s="24">
        <f>SUM(CX6:CY6)</f>
        <v>34</v>
      </c>
      <c r="CX6" s="24">
        <f>SUM(CX7:CX9)</f>
        <v>22</v>
      </c>
      <c r="CY6" s="24">
        <f>SUM(CY7:CY9)</f>
        <v>12</v>
      </c>
      <c r="CZ6" s="24">
        <f>SUM(DA6:DB6)</f>
        <v>52</v>
      </c>
      <c r="DA6" s="24">
        <f>SUM(DA7:DA9)</f>
        <v>34</v>
      </c>
      <c r="DB6" s="24">
        <f>SUM(DB7:DB9)</f>
        <v>18</v>
      </c>
      <c r="DC6" s="26">
        <f>SUM(DC7:DC9)</f>
        <v>24</v>
      </c>
      <c r="DD6" s="24">
        <f>SUM(DD7:DD9)</f>
        <v>22</v>
      </c>
      <c r="DE6" s="24">
        <f>SUM(DE7:DE9)</f>
        <v>2</v>
      </c>
      <c r="DF6" s="26">
        <f aca="true" t="shared" si="5" ref="DF6:DF29">SUM(DG6:DH6)</f>
        <v>45</v>
      </c>
      <c r="DG6" s="26">
        <f>SUM(DG7:DG9)</f>
        <v>26</v>
      </c>
      <c r="DH6" s="26">
        <f>SUM(DH7:DH9)</f>
        <v>19</v>
      </c>
      <c r="DI6" s="25">
        <f>SUM(DJ6:DK6)</f>
        <v>84</v>
      </c>
      <c r="DJ6" s="25">
        <f>SUM(DJ7:DJ9)</f>
        <v>46</v>
      </c>
      <c r="DK6" s="25">
        <f>SUM(DK7:DK9)</f>
        <v>38</v>
      </c>
    </row>
    <row r="7" spans="1:115" ht="13.5">
      <c r="A7" s="12" t="s">
        <v>15</v>
      </c>
      <c r="B7" s="41">
        <v>1606</v>
      </c>
      <c r="C7" s="42">
        <v>1049</v>
      </c>
      <c r="D7" s="42">
        <v>557</v>
      </c>
      <c r="E7" s="25">
        <f>SUM(F7:G7)</f>
        <v>68</v>
      </c>
      <c r="F7" s="25">
        <v>42</v>
      </c>
      <c r="G7" s="25">
        <v>26</v>
      </c>
      <c r="H7" s="25">
        <f>SUM(I7:J7)</f>
        <v>78</v>
      </c>
      <c r="I7" s="25">
        <v>47</v>
      </c>
      <c r="J7" s="25">
        <v>31</v>
      </c>
      <c r="K7" s="24">
        <f>SUM(L7:M7)</f>
        <v>77</v>
      </c>
      <c r="L7" s="24">
        <v>53</v>
      </c>
      <c r="M7" s="24">
        <v>24</v>
      </c>
      <c r="N7" s="24">
        <f>SUM(O7:P7)</f>
        <v>4</v>
      </c>
      <c r="O7" s="24">
        <v>4</v>
      </c>
      <c r="P7" s="24">
        <v>0</v>
      </c>
      <c r="Q7" s="25">
        <f>SUM(R7:S7)</f>
        <v>0</v>
      </c>
      <c r="R7" s="25">
        <v>0</v>
      </c>
      <c r="S7" s="25">
        <v>0</v>
      </c>
      <c r="T7" s="25">
        <f>SUM(U7:V7)</f>
        <v>100</v>
      </c>
      <c r="U7" s="25">
        <v>66</v>
      </c>
      <c r="V7" s="24">
        <v>34</v>
      </c>
      <c r="W7" s="24">
        <f>SUM(X7:Y7)</f>
        <v>126</v>
      </c>
      <c r="X7" s="24">
        <v>78</v>
      </c>
      <c r="Y7" s="24">
        <v>48</v>
      </c>
      <c r="Z7" s="25">
        <f>SUM(AA7:AB7)</f>
        <v>4</v>
      </c>
      <c r="AA7" s="25">
        <v>3</v>
      </c>
      <c r="AB7" s="25">
        <v>1</v>
      </c>
      <c r="AC7" s="25">
        <f>SUM(AD7:AE7)</f>
        <v>68</v>
      </c>
      <c r="AD7" s="25">
        <v>46</v>
      </c>
      <c r="AE7" s="25">
        <v>22</v>
      </c>
      <c r="AF7" s="24">
        <f>SUM(AG7:AH7)</f>
        <v>113</v>
      </c>
      <c r="AG7" s="24">
        <v>76</v>
      </c>
      <c r="AH7" s="24">
        <v>37</v>
      </c>
      <c r="AI7" s="24">
        <f>SUM(AJ7:AK7)</f>
        <v>3</v>
      </c>
      <c r="AJ7" s="25">
        <v>1</v>
      </c>
      <c r="AK7" s="25">
        <v>2</v>
      </c>
      <c r="AL7" s="24">
        <f>SUM(AM7:AN7)</f>
        <v>7</v>
      </c>
      <c r="AM7" s="24">
        <v>5</v>
      </c>
      <c r="AN7" s="24">
        <v>2</v>
      </c>
      <c r="AO7" s="25">
        <f>SUM(AP7:AQ7)</f>
        <v>70</v>
      </c>
      <c r="AP7" s="25">
        <v>48</v>
      </c>
      <c r="AQ7" s="25">
        <v>22</v>
      </c>
      <c r="AR7" s="24">
        <f>SUM(AS7:AT7)</f>
        <v>6</v>
      </c>
      <c r="AS7" s="25">
        <v>5</v>
      </c>
      <c r="AT7" s="25">
        <v>1</v>
      </c>
      <c r="AU7" s="24">
        <f>SUM(AV7:AW7)</f>
        <v>47</v>
      </c>
      <c r="AV7" s="24">
        <v>35</v>
      </c>
      <c r="AW7" s="24">
        <v>12</v>
      </c>
      <c r="AX7" s="24">
        <f>SUM(AY7:AZ7)</f>
        <v>44</v>
      </c>
      <c r="AY7" s="24">
        <v>27</v>
      </c>
      <c r="AZ7" s="24">
        <v>17</v>
      </c>
      <c r="BA7" s="24">
        <f>SUM(BB7:BC7)</f>
        <v>60</v>
      </c>
      <c r="BB7" s="24">
        <v>42</v>
      </c>
      <c r="BC7" s="24">
        <v>18</v>
      </c>
      <c r="BD7" s="24">
        <f>BE7+BF7</f>
        <v>47</v>
      </c>
      <c r="BE7" s="24">
        <v>30</v>
      </c>
      <c r="BF7" s="24">
        <v>17</v>
      </c>
      <c r="BG7" s="24">
        <f>SUM(BH7:BI7)</f>
        <v>9</v>
      </c>
      <c r="BH7" s="24">
        <v>6</v>
      </c>
      <c r="BI7" s="24">
        <v>3</v>
      </c>
      <c r="BJ7" s="24">
        <f>SUM(BK7:BL7)</f>
        <v>11</v>
      </c>
      <c r="BK7" s="24">
        <v>9</v>
      </c>
      <c r="BL7" s="24">
        <v>2</v>
      </c>
      <c r="BM7" s="24">
        <f>SUM(BN7:BO7)</f>
        <v>26</v>
      </c>
      <c r="BN7" s="24">
        <v>17</v>
      </c>
      <c r="BO7" s="24">
        <v>9</v>
      </c>
      <c r="BP7" s="25">
        <f>SUM(BQ7:BR7)</f>
        <v>4</v>
      </c>
      <c r="BQ7" s="25">
        <v>4</v>
      </c>
      <c r="BR7" s="25">
        <v>0</v>
      </c>
      <c r="BS7" s="24">
        <f>SUM(BT7:BU7)</f>
        <v>1</v>
      </c>
      <c r="BT7" s="24">
        <v>1</v>
      </c>
      <c r="BU7" s="24">
        <v>0</v>
      </c>
      <c r="BV7" s="24">
        <f>SUM(BW7:BX7)</f>
        <v>14</v>
      </c>
      <c r="BW7" s="24">
        <v>12</v>
      </c>
      <c r="BX7" s="24">
        <v>2</v>
      </c>
      <c r="BY7" s="24">
        <f>SUM(BZ7:CA7)</f>
        <v>19</v>
      </c>
      <c r="BZ7" s="25">
        <v>12</v>
      </c>
      <c r="CA7" s="25">
        <v>7</v>
      </c>
      <c r="CB7" s="24">
        <f>SUM(CC7:CD7)</f>
        <v>16</v>
      </c>
      <c r="CC7" s="24">
        <v>10</v>
      </c>
      <c r="CD7" s="24">
        <v>6</v>
      </c>
      <c r="CE7" s="25">
        <f>SUM(CF7:CG7)</f>
        <v>31</v>
      </c>
      <c r="CF7" s="25">
        <v>20</v>
      </c>
      <c r="CG7" s="24">
        <v>11</v>
      </c>
      <c r="CH7" s="24">
        <f>SUM(CI7:CJ7)</f>
        <v>34</v>
      </c>
      <c r="CI7" s="25">
        <v>23</v>
      </c>
      <c r="CJ7" s="25">
        <v>11</v>
      </c>
      <c r="CK7" s="24">
        <f>SUM(CL7:CM7)</f>
        <v>49</v>
      </c>
      <c r="CL7" s="24">
        <v>31</v>
      </c>
      <c r="CM7" s="24">
        <v>18</v>
      </c>
      <c r="CN7" s="24">
        <f>SUM(CO7:CP7)</f>
        <v>34</v>
      </c>
      <c r="CO7" s="24">
        <v>23</v>
      </c>
      <c r="CP7" s="24">
        <v>11</v>
      </c>
      <c r="CQ7" s="24">
        <f>SUM(CR7:CS7)</f>
        <v>107</v>
      </c>
      <c r="CR7" s="24">
        <v>68</v>
      </c>
      <c r="CS7" s="24">
        <v>39</v>
      </c>
      <c r="CT7" s="24">
        <f>CU7+CV7</f>
        <v>102</v>
      </c>
      <c r="CU7" s="24">
        <v>65</v>
      </c>
      <c r="CV7" s="24">
        <v>37</v>
      </c>
      <c r="CW7" s="24">
        <f>SUM(CX7:CY7)</f>
        <v>34</v>
      </c>
      <c r="CX7" s="24">
        <v>22</v>
      </c>
      <c r="CY7" s="24">
        <v>12</v>
      </c>
      <c r="CZ7" s="24">
        <f>SUM(DA7:DB7)</f>
        <v>48</v>
      </c>
      <c r="DA7" s="24">
        <v>30</v>
      </c>
      <c r="DB7" s="24">
        <v>18</v>
      </c>
      <c r="DC7" s="24">
        <f>SUM(DD7:DE7)</f>
        <v>20</v>
      </c>
      <c r="DD7" s="24">
        <v>18</v>
      </c>
      <c r="DE7" s="24">
        <v>2</v>
      </c>
      <c r="DF7" s="24">
        <f t="shared" si="5"/>
        <v>42</v>
      </c>
      <c r="DG7" s="24">
        <v>24</v>
      </c>
      <c r="DH7" s="24">
        <v>18</v>
      </c>
      <c r="DI7" s="25">
        <f>SUM(DJ7:DK7)</f>
        <v>83</v>
      </c>
      <c r="DJ7" s="25">
        <v>46</v>
      </c>
      <c r="DK7" s="25">
        <v>37</v>
      </c>
    </row>
    <row r="8" spans="1:115" ht="13.5">
      <c r="A8" s="12" t="s">
        <v>16</v>
      </c>
      <c r="B8" s="41">
        <v>95</v>
      </c>
      <c r="C8" s="42">
        <v>79</v>
      </c>
      <c r="D8" s="42">
        <v>16</v>
      </c>
      <c r="E8" s="25">
        <f>SUM(F8:G8)</f>
        <v>1</v>
      </c>
      <c r="F8" s="25">
        <v>1</v>
      </c>
      <c r="G8" s="25">
        <v>0</v>
      </c>
      <c r="H8" s="25">
        <f>SUM(I8:J8)</f>
        <v>4</v>
      </c>
      <c r="I8" s="25">
        <v>4</v>
      </c>
      <c r="J8" s="24">
        <v>0</v>
      </c>
      <c r="K8" s="24">
        <f>+L8+M8</f>
        <v>3</v>
      </c>
      <c r="L8" s="24">
        <v>3</v>
      </c>
      <c r="M8" s="24">
        <v>0</v>
      </c>
      <c r="N8" s="24">
        <f>SUM(O8:P8)</f>
        <v>0</v>
      </c>
      <c r="O8" s="24">
        <v>0</v>
      </c>
      <c r="P8" s="24">
        <v>0</v>
      </c>
      <c r="Q8" s="25">
        <f>SUM(R8:S8)</f>
        <v>11</v>
      </c>
      <c r="R8" s="25">
        <v>8</v>
      </c>
      <c r="S8" s="25">
        <v>3</v>
      </c>
      <c r="T8" s="25">
        <f>SUM(U8:V8)</f>
        <v>4</v>
      </c>
      <c r="U8" s="25">
        <v>3</v>
      </c>
      <c r="V8" s="24">
        <v>1</v>
      </c>
      <c r="W8" s="24">
        <f>SUM(X8:Y8)</f>
        <v>2</v>
      </c>
      <c r="X8" s="24">
        <v>1</v>
      </c>
      <c r="Y8" s="24">
        <v>1</v>
      </c>
      <c r="Z8" s="25">
        <f>SUM(AA8:AB8)</f>
        <v>2</v>
      </c>
      <c r="AA8" s="25">
        <v>1</v>
      </c>
      <c r="AB8" s="25">
        <v>1</v>
      </c>
      <c r="AC8" s="25">
        <f>SUM(AD8:AE8)</f>
        <v>1</v>
      </c>
      <c r="AD8" s="25">
        <v>1</v>
      </c>
      <c r="AE8" s="25">
        <v>0</v>
      </c>
      <c r="AF8" s="24">
        <f>SUM(AG8:AH8)</f>
        <v>3</v>
      </c>
      <c r="AG8" s="24">
        <v>2</v>
      </c>
      <c r="AH8" s="24">
        <v>1</v>
      </c>
      <c r="AI8" s="24">
        <f>+AJ8+AK8</f>
        <v>0</v>
      </c>
      <c r="AJ8" s="24">
        <v>0</v>
      </c>
      <c r="AK8" s="24">
        <v>0</v>
      </c>
      <c r="AL8" s="24">
        <f>SUM(AM8:AN8)</f>
        <v>0</v>
      </c>
      <c r="AM8" s="24">
        <v>0</v>
      </c>
      <c r="AN8" s="24">
        <v>0</v>
      </c>
      <c r="AO8" s="24">
        <f>+AP8+AQ8</f>
        <v>2</v>
      </c>
      <c r="AP8" s="24">
        <v>2</v>
      </c>
      <c r="AQ8" s="24">
        <v>0</v>
      </c>
      <c r="AR8" s="24">
        <f>+AS8+AT8</f>
        <v>3</v>
      </c>
      <c r="AS8" s="24">
        <v>3</v>
      </c>
      <c r="AT8" s="24">
        <v>0</v>
      </c>
      <c r="AU8" s="24">
        <f>SUM(AV8:AW8)</f>
        <v>3</v>
      </c>
      <c r="AV8" s="24">
        <v>3</v>
      </c>
      <c r="AW8" s="24">
        <v>0</v>
      </c>
      <c r="AX8" s="24">
        <f>+AY8+AZ8</f>
        <v>1</v>
      </c>
      <c r="AY8" s="24">
        <v>1</v>
      </c>
      <c r="AZ8" s="24">
        <v>0</v>
      </c>
      <c r="BA8" s="24">
        <f>SUM(BB8:BC8)</f>
        <v>2</v>
      </c>
      <c r="BB8" s="24">
        <v>1</v>
      </c>
      <c r="BC8" s="24">
        <v>1</v>
      </c>
      <c r="BD8" s="24">
        <f>BE8+BF8</f>
        <v>1</v>
      </c>
      <c r="BE8" s="24">
        <v>1</v>
      </c>
      <c r="BF8" s="24">
        <v>0</v>
      </c>
      <c r="BG8" s="24">
        <f>SUM(BH8:BI8)</f>
        <v>0</v>
      </c>
      <c r="BH8" s="24">
        <v>0</v>
      </c>
      <c r="BI8" s="24">
        <v>0</v>
      </c>
      <c r="BJ8" s="24">
        <f>SUM(BK8:BL8)</f>
        <v>2</v>
      </c>
      <c r="BK8" s="24">
        <v>1</v>
      </c>
      <c r="BL8" s="24">
        <v>1</v>
      </c>
      <c r="BM8" s="24">
        <f>SUM(BN8:BO8)</f>
        <v>1</v>
      </c>
      <c r="BN8" s="24">
        <v>1</v>
      </c>
      <c r="BO8" s="24">
        <v>0</v>
      </c>
      <c r="BP8" s="25">
        <f>SUM(BQ8:BR8)</f>
        <v>1</v>
      </c>
      <c r="BQ8" s="25">
        <v>1</v>
      </c>
      <c r="BR8" s="25">
        <v>0</v>
      </c>
      <c r="BS8" s="25">
        <f>SUM(BT8:BU8)</f>
        <v>1</v>
      </c>
      <c r="BT8" s="25">
        <v>1</v>
      </c>
      <c r="BU8" s="24">
        <v>0</v>
      </c>
      <c r="BV8" s="24">
        <f>SUM(BW8:BX8)</f>
        <v>6</v>
      </c>
      <c r="BW8" s="24">
        <v>4</v>
      </c>
      <c r="BX8" s="24">
        <v>2</v>
      </c>
      <c r="BY8" s="24">
        <f>+BZ8+CA8</f>
        <v>9</v>
      </c>
      <c r="BZ8" s="24">
        <v>9</v>
      </c>
      <c r="CA8" s="24">
        <v>0</v>
      </c>
      <c r="CB8" s="24">
        <f>SUM(CC8:CD8)</f>
        <v>3</v>
      </c>
      <c r="CC8" s="24">
        <v>2</v>
      </c>
      <c r="CD8" s="24">
        <v>1</v>
      </c>
      <c r="CE8" s="25">
        <f>+CF8+CG8</f>
        <v>1</v>
      </c>
      <c r="CF8" s="25">
        <v>1</v>
      </c>
      <c r="CG8" s="24">
        <v>0</v>
      </c>
      <c r="CH8" s="24">
        <f>+CI8+CJ8</f>
        <v>1</v>
      </c>
      <c r="CI8" s="25">
        <v>0</v>
      </c>
      <c r="CJ8" s="25">
        <v>1</v>
      </c>
      <c r="CK8" s="24">
        <f>SUM(CL8:CM8)</f>
        <v>2</v>
      </c>
      <c r="CL8" s="24">
        <v>1</v>
      </c>
      <c r="CM8" s="24">
        <v>1</v>
      </c>
      <c r="CN8" s="24">
        <f>SUM(CO8:CP8)</f>
        <v>4</v>
      </c>
      <c r="CO8" s="24">
        <v>4</v>
      </c>
      <c r="CP8" s="24">
        <v>0</v>
      </c>
      <c r="CQ8" s="24">
        <f>SUM(CR8:CS8)</f>
        <v>10</v>
      </c>
      <c r="CR8" s="24">
        <v>10</v>
      </c>
      <c r="CS8" s="24">
        <v>0</v>
      </c>
      <c r="CT8" s="24">
        <f>CU8+CV8</f>
        <v>1</v>
      </c>
      <c r="CU8" s="24">
        <v>1</v>
      </c>
      <c r="CV8" s="24">
        <v>0</v>
      </c>
      <c r="CW8" s="24">
        <f>SUM(CX8:CY8)</f>
        <v>0</v>
      </c>
      <c r="CX8" s="24">
        <v>0</v>
      </c>
      <c r="CY8" s="24">
        <v>0</v>
      </c>
      <c r="CZ8" s="24">
        <f>SUM(DA8:DB8)</f>
        <v>4</v>
      </c>
      <c r="DA8" s="24">
        <v>4</v>
      </c>
      <c r="DB8" s="24">
        <v>0</v>
      </c>
      <c r="DC8" s="24">
        <f>+DD8+DE8</f>
        <v>3</v>
      </c>
      <c r="DD8" s="24">
        <v>3</v>
      </c>
      <c r="DE8" s="24">
        <v>0</v>
      </c>
      <c r="DF8" s="24">
        <f t="shared" si="5"/>
        <v>2</v>
      </c>
      <c r="DG8" s="24">
        <v>1</v>
      </c>
      <c r="DH8" s="24">
        <v>1</v>
      </c>
      <c r="DI8" s="24">
        <f>SUM(DJ8:DK8)</f>
        <v>1</v>
      </c>
      <c r="DJ8" s="25">
        <v>0</v>
      </c>
      <c r="DK8" s="25">
        <v>1</v>
      </c>
    </row>
    <row r="9" spans="1:115" ht="13.5">
      <c r="A9" s="14" t="s">
        <v>17</v>
      </c>
      <c r="B9" s="43">
        <v>111</v>
      </c>
      <c r="C9" s="44">
        <v>71</v>
      </c>
      <c r="D9" s="44">
        <v>40</v>
      </c>
      <c r="E9" s="27">
        <f>+F9+G9</f>
        <v>4</v>
      </c>
      <c r="F9" s="27">
        <v>4</v>
      </c>
      <c r="G9" s="27">
        <v>0</v>
      </c>
      <c r="H9" s="27">
        <f>+I9+J9</f>
        <v>1</v>
      </c>
      <c r="I9" s="27">
        <v>1</v>
      </c>
      <c r="J9" s="27">
        <v>0</v>
      </c>
      <c r="K9" s="27">
        <f>+L9+M9</f>
        <v>8</v>
      </c>
      <c r="L9" s="27">
        <v>6</v>
      </c>
      <c r="M9" s="27">
        <v>2</v>
      </c>
      <c r="N9" s="27">
        <f>+O9+P9</f>
        <v>0</v>
      </c>
      <c r="O9" s="27">
        <v>0</v>
      </c>
      <c r="P9" s="27">
        <v>0</v>
      </c>
      <c r="Q9" s="27">
        <f>+R9+S9</f>
        <v>1</v>
      </c>
      <c r="R9" s="27">
        <v>0</v>
      </c>
      <c r="S9" s="27">
        <v>1</v>
      </c>
      <c r="T9" s="27">
        <f>+U9+V9</f>
        <v>0</v>
      </c>
      <c r="U9" s="27">
        <v>0</v>
      </c>
      <c r="V9" s="24">
        <v>0</v>
      </c>
      <c r="W9" s="24">
        <f>+X9+Y9</f>
        <v>2</v>
      </c>
      <c r="X9" s="27">
        <v>1</v>
      </c>
      <c r="Y9" s="27">
        <v>1</v>
      </c>
      <c r="Z9" s="27">
        <f>+AA9+AB9</f>
        <v>1</v>
      </c>
      <c r="AA9" s="27">
        <v>1</v>
      </c>
      <c r="AB9" s="27">
        <v>0</v>
      </c>
      <c r="AC9" s="27">
        <f>SUM(AD9:AE9)</f>
        <v>78</v>
      </c>
      <c r="AD9" s="27">
        <v>45</v>
      </c>
      <c r="AE9" s="27">
        <v>33</v>
      </c>
      <c r="AF9" s="27">
        <f>+AG9+AH9</f>
        <v>0</v>
      </c>
      <c r="AG9" s="27">
        <v>0</v>
      </c>
      <c r="AH9" s="27">
        <v>0</v>
      </c>
      <c r="AI9" s="27">
        <f>+AJ9+AK9</f>
        <v>0</v>
      </c>
      <c r="AJ9" s="27">
        <v>0</v>
      </c>
      <c r="AK9" s="27">
        <v>0</v>
      </c>
      <c r="AL9" s="27">
        <f>+AM9+AN9</f>
        <v>0</v>
      </c>
      <c r="AM9" s="27">
        <v>0</v>
      </c>
      <c r="AN9" s="27">
        <v>0</v>
      </c>
      <c r="AO9" s="27">
        <f>SUM(AP9:AQ9)</f>
        <v>3</v>
      </c>
      <c r="AP9" s="27">
        <v>2</v>
      </c>
      <c r="AQ9" s="27">
        <v>1</v>
      </c>
      <c r="AR9" s="24">
        <f>+AS9+AT9</f>
        <v>0</v>
      </c>
      <c r="AS9" s="27">
        <v>0</v>
      </c>
      <c r="AT9" s="27">
        <v>0</v>
      </c>
      <c r="AU9" s="27">
        <f>+AV9+AW9</f>
        <v>1</v>
      </c>
      <c r="AV9" s="27">
        <v>1</v>
      </c>
      <c r="AW9" s="27">
        <v>0</v>
      </c>
      <c r="AX9" s="27">
        <f>SUM(AY9:AZ9)</f>
        <v>1</v>
      </c>
      <c r="AY9" s="27">
        <v>1</v>
      </c>
      <c r="AZ9" s="27">
        <v>0</v>
      </c>
      <c r="BA9" s="27">
        <f>+BB9+BC9</f>
        <v>0</v>
      </c>
      <c r="BB9" s="27">
        <v>0</v>
      </c>
      <c r="BC9" s="27">
        <v>0</v>
      </c>
      <c r="BD9" s="27">
        <f>BE9+BF9</f>
        <v>0</v>
      </c>
      <c r="BE9" s="27">
        <v>0</v>
      </c>
      <c r="BF9" s="27">
        <v>0</v>
      </c>
      <c r="BG9" s="27">
        <f>+BH9+BI9</f>
        <v>0</v>
      </c>
      <c r="BH9" s="27">
        <v>0</v>
      </c>
      <c r="BI9" s="27">
        <v>0</v>
      </c>
      <c r="BJ9" s="27">
        <f>+BK9+BL9</f>
        <v>0</v>
      </c>
      <c r="BK9" s="27">
        <v>0</v>
      </c>
      <c r="BL9" s="24">
        <v>0</v>
      </c>
      <c r="BM9" s="24">
        <f>+BN9+BO9</f>
        <v>0</v>
      </c>
      <c r="BN9" s="27">
        <v>0</v>
      </c>
      <c r="BO9" s="27">
        <v>0</v>
      </c>
      <c r="BP9" s="27">
        <f>+BQ9+BR9</f>
        <v>0</v>
      </c>
      <c r="BQ9" s="27">
        <v>0</v>
      </c>
      <c r="BR9" s="27">
        <v>0</v>
      </c>
      <c r="BS9" s="27">
        <f>SUM(BT9:BU9)</f>
        <v>0</v>
      </c>
      <c r="BT9" s="27">
        <v>0</v>
      </c>
      <c r="BU9" s="27">
        <v>0</v>
      </c>
      <c r="BV9" s="27">
        <f>+BW9+BX9</f>
        <v>1</v>
      </c>
      <c r="BW9" s="27">
        <v>1</v>
      </c>
      <c r="BX9" s="27">
        <v>0</v>
      </c>
      <c r="BY9" s="27">
        <f>+BZ9+CA9</f>
        <v>2</v>
      </c>
      <c r="BZ9" s="27">
        <v>2</v>
      </c>
      <c r="CA9" s="27">
        <v>0</v>
      </c>
      <c r="CB9" s="24">
        <f>+CC9+CD9</f>
        <v>0</v>
      </c>
      <c r="CC9" s="24">
        <v>0</v>
      </c>
      <c r="CD9" s="24">
        <v>0</v>
      </c>
      <c r="CE9" s="27">
        <f>SUM(CF9:CG9)</f>
        <v>1</v>
      </c>
      <c r="CF9" s="27">
        <v>1</v>
      </c>
      <c r="CG9" s="24">
        <v>0</v>
      </c>
      <c r="CH9" s="24">
        <f>+CI9+CJ9</f>
        <v>0</v>
      </c>
      <c r="CI9" s="27">
        <v>0</v>
      </c>
      <c r="CJ9" s="27">
        <v>0</v>
      </c>
      <c r="CK9" s="27">
        <f>+CL9+CM9</f>
        <v>0</v>
      </c>
      <c r="CL9" s="27">
        <v>0</v>
      </c>
      <c r="CM9" s="27">
        <v>0</v>
      </c>
      <c r="CN9" s="27">
        <f>SUM(CO9:CP9)</f>
        <v>0</v>
      </c>
      <c r="CO9" s="27">
        <v>0</v>
      </c>
      <c r="CP9" s="27">
        <v>0</v>
      </c>
      <c r="CQ9" s="27">
        <f>SUM(CR9:CS9)</f>
        <v>4</v>
      </c>
      <c r="CR9" s="27">
        <v>2</v>
      </c>
      <c r="CS9" s="27">
        <v>2</v>
      </c>
      <c r="CT9" s="27">
        <f>CU9+CV9</f>
        <v>1</v>
      </c>
      <c r="CU9" s="27">
        <v>1</v>
      </c>
      <c r="CV9" s="27">
        <v>0</v>
      </c>
      <c r="CW9" s="27">
        <f>+CX9+CY9</f>
        <v>0</v>
      </c>
      <c r="CX9" s="27">
        <v>0</v>
      </c>
      <c r="CY9" s="27">
        <v>0</v>
      </c>
      <c r="CZ9" s="27">
        <f>+DA9+DB9</f>
        <v>0</v>
      </c>
      <c r="DA9" s="27">
        <v>0</v>
      </c>
      <c r="DB9" s="27">
        <v>0</v>
      </c>
      <c r="DC9" s="24">
        <f>+DD9+DE9</f>
        <v>1</v>
      </c>
      <c r="DD9" s="27">
        <v>1</v>
      </c>
      <c r="DE9" s="27">
        <v>0</v>
      </c>
      <c r="DF9" s="27">
        <f t="shared" si="5"/>
        <v>1</v>
      </c>
      <c r="DG9" s="24">
        <v>1</v>
      </c>
      <c r="DH9" s="24">
        <v>0</v>
      </c>
      <c r="DI9" s="27">
        <f>SUM(DJ9:DK9)</f>
        <v>0</v>
      </c>
      <c r="DJ9" s="27">
        <v>0</v>
      </c>
      <c r="DK9" s="27">
        <v>0</v>
      </c>
    </row>
    <row r="10" spans="1:115" ht="13.5">
      <c r="A10" s="12" t="s">
        <v>18</v>
      </c>
      <c r="B10" s="41">
        <v>34680</v>
      </c>
      <c r="C10" s="42">
        <v>26849</v>
      </c>
      <c r="D10" s="42">
        <v>7831</v>
      </c>
      <c r="E10" s="25">
        <f aca="true" t="shared" si="6" ref="B10:J10">SUM(E11:E13)</f>
        <v>431</v>
      </c>
      <c r="F10" s="24">
        <f t="shared" si="6"/>
        <v>314</v>
      </c>
      <c r="G10" s="24">
        <f t="shared" si="6"/>
        <v>117</v>
      </c>
      <c r="H10" s="25">
        <f t="shared" si="6"/>
        <v>415</v>
      </c>
      <c r="I10" s="24">
        <f t="shared" si="6"/>
        <v>311</v>
      </c>
      <c r="J10" s="24">
        <f t="shared" si="6"/>
        <v>104</v>
      </c>
      <c r="K10" s="24">
        <f>SUM(K11:K13)</f>
        <v>818</v>
      </c>
      <c r="L10" s="24">
        <f>SUM(L11:L13)</f>
        <v>615</v>
      </c>
      <c r="M10" s="24">
        <f>SUM(M11:M13)</f>
        <v>203</v>
      </c>
      <c r="N10" s="26">
        <f aca="true" t="shared" si="7" ref="N10:N29">SUM(O10:P10)</f>
        <v>373</v>
      </c>
      <c r="O10" s="26">
        <f aca="true" t="shared" si="8" ref="O10:V10">SUM(O11:O13)</f>
        <v>291</v>
      </c>
      <c r="P10" s="26">
        <f t="shared" si="8"/>
        <v>82</v>
      </c>
      <c r="Q10" s="25">
        <f t="shared" si="8"/>
        <v>10</v>
      </c>
      <c r="R10" s="24">
        <f t="shared" si="8"/>
        <v>7</v>
      </c>
      <c r="S10" s="24">
        <f t="shared" si="8"/>
        <v>3</v>
      </c>
      <c r="T10" s="25">
        <f t="shared" si="8"/>
        <v>296</v>
      </c>
      <c r="U10" s="24">
        <f t="shared" si="8"/>
        <v>223</v>
      </c>
      <c r="V10" s="26">
        <f t="shared" si="8"/>
        <v>73</v>
      </c>
      <c r="W10" s="26">
        <f aca="true" t="shared" si="9" ref="W10:AK10">SUM(W11:W13)</f>
        <v>752</v>
      </c>
      <c r="X10" s="24">
        <f t="shared" si="9"/>
        <v>551</v>
      </c>
      <c r="Y10" s="24">
        <f t="shared" si="9"/>
        <v>201</v>
      </c>
      <c r="Z10" s="25">
        <f t="shared" si="9"/>
        <v>675</v>
      </c>
      <c r="AA10" s="25">
        <f t="shared" si="9"/>
        <v>508</v>
      </c>
      <c r="AB10" s="25">
        <f t="shared" si="9"/>
        <v>167</v>
      </c>
      <c r="AC10" s="25">
        <f t="shared" si="9"/>
        <v>1754</v>
      </c>
      <c r="AD10" s="25">
        <f t="shared" si="9"/>
        <v>1363</v>
      </c>
      <c r="AE10" s="25">
        <f t="shared" si="9"/>
        <v>391</v>
      </c>
      <c r="AF10" s="24">
        <f t="shared" si="9"/>
        <v>261</v>
      </c>
      <c r="AG10" s="24">
        <f t="shared" si="9"/>
        <v>206</v>
      </c>
      <c r="AH10" s="24">
        <f t="shared" si="9"/>
        <v>55</v>
      </c>
      <c r="AI10" s="24">
        <f t="shared" si="9"/>
        <v>395</v>
      </c>
      <c r="AJ10" s="25">
        <f t="shared" si="9"/>
        <v>330</v>
      </c>
      <c r="AK10" s="25">
        <f t="shared" si="9"/>
        <v>65</v>
      </c>
      <c r="AL10" s="26">
        <f aca="true" t="shared" si="10" ref="AL10:AL29">SUM(AM10:AN10)</f>
        <v>477</v>
      </c>
      <c r="AM10" s="26">
        <f>SUM(AM11:AM13)</f>
        <v>396</v>
      </c>
      <c r="AN10" s="26">
        <f>SUM(AN11:AN13)</f>
        <v>81</v>
      </c>
      <c r="AO10" s="25">
        <f>SUM(AO11:AO13)</f>
        <v>708</v>
      </c>
      <c r="AP10" s="25">
        <f>SUM(AP11:AP13)</f>
        <v>569</v>
      </c>
      <c r="AQ10" s="25">
        <f>SUM(AQ11:AQ13)</f>
        <v>139</v>
      </c>
      <c r="AR10" s="26">
        <f aca="true" t="shared" si="11" ref="AR10:AZ10">SUM(AR11:AR13)</f>
        <v>308</v>
      </c>
      <c r="AS10" s="25">
        <f t="shared" si="11"/>
        <v>239</v>
      </c>
      <c r="AT10" s="25">
        <f t="shared" si="11"/>
        <v>69</v>
      </c>
      <c r="AU10" s="24">
        <f t="shared" si="11"/>
        <v>949</v>
      </c>
      <c r="AV10" s="24">
        <f t="shared" si="11"/>
        <v>759</v>
      </c>
      <c r="AW10" s="24">
        <f t="shared" si="11"/>
        <v>190</v>
      </c>
      <c r="AX10" s="24">
        <f t="shared" si="11"/>
        <v>1065</v>
      </c>
      <c r="AY10" s="24">
        <f t="shared" si="11"/>
        <v>881</v>
      </c>
      <c r="AZ10" s="24">
        <f t="shared" si="11"/>
        <v>184</v>
      </c>
      <c r="BA10" s="24">
        <f>SUM(BA11:BA13)</f>
        <v>1376</v>
      </c>
      <c r="BB10" s="24">
        <f>SUM(BB11:BB13)</f>
        <v>1063</v>
      </c>
      <c r="BC10" s="24">
        <f>SUM(BC11:BC13)</f>
        <v>313</v>
      </c>
      <c r="BD10" s="24">
        <f aca="true" t="shared" si="12" ref="BD10:CA10">SUM(BD11:BD13)</f>
        <v>1350</v>
      </c>
      <c r="BE10" s="24">
        <f t="shared" si="12"/>
        <v>1074</v>
      </c>
      <c r="BF10" s="24">
        <f t="shared" si="12"/>
        <v>276</v>
      </c>
      <c r="BG10" s="24">
        <f t="shared" si="12"/>
        <v>272</v>
      </c>
      <c r="BH10" s="24">
        <f t="shared" si="12"/>
        <v>206</v>
      </c>
      <c r="BI10" s="24">
        <f t="shared" si="12"/>
        <v>66</v>
      </c>
      <c r="BJ10" s="24">
        <f t="shared" si="12"/>
        <v>619</v>
      </c>
      <c r="BK10" s="24">
        <f t="shared" si="12"/>
        <v>453</v>
      </c>
      <c r="BL10" s="26">
        <f t="shared" si="12"/>
        <v>166</v>
      </c>
      <c r="BM10" s="26">
        <f t="shared" si="12"/>
        <v>930</v>
      </c>
      <c r="BN10" s="24">
        <f t="shared" si="12"/>
        <v>732</v>
      </c>
      <c r="BO10" s="24">
        <f t="shared" si="12"/>
        <v>198</v>
      </c>
      <c r="BP10" s="25">
        <f t="shared" si="12"/>
        <v>648</v>
      </c>
      <c r="BQ10" s="25">
        <f t="shared" si="12"/>
        <v>481</v>
      </c>
      <c r="BR10" s="25">
        <f t="shared" si="12"/>
        <v>167</v>
      </c>
      <c r="BS10" s="24">
        <f t="shared" si="12"/>
        <v>297</v>
      </c>
      <c r="BT10" s="24">
        <f t="shared" si="12"/>
        <v>222</v>
      </c>
      <c r="BU10" s="24">
        <f t="shared" si="12"/>
        <v>75</v>
      </c>
      <c r="BV10" s="24">
        <f t="shared" si="12"/>
        <v>1340</v>
      </c>
      <c r="BW10" s="24">
        <f t="shared" si="12"/>
        <v>1059</v>
      </c>
      <c r="BX10" s="24">
        <f t="shared" si="12"/>
        <v>281</v>
      </c>
      <c r="BY10" s="24">
        <f t="shared" si="12"/>
        <v>1439</v>
      </c>
      <c r="BZ10" s="25">
        <f t="shared" si="12"/>
        <v>1101</v>
      </c>
      <c r="CA10" s="25">
        <f t="shared" si="12"/>
        <v>338</v>
      </c>
      <c r="CB10" s="26">
        <f aca="true" t="shared" si="13" ref="CB10:CB29">SUM(CC10:CD10)</f>
        <v>1699</v>
      </c>
      <c r="CC10" s="26">
        <f>SUM(CC11:CC13)</f>
        <v>1383</v>
      </c>
      <c r="CD10" s="26">
        <f>SUM(CD11:CD13)</f>
        <v>316</v>
      </c>
      <c r="CE10" s="25">
        <f>SUM(CE11:CE13)</f>
        <v>2084</v>
      </c>
      <c r="CF10" s="25">
        <f>SUM(CF11:CF13)</f>
        <v>1611</v>
      </c>
      <c r="CG10" s="26">
        <f>SUM(CG11:CG13)</f>
        <v>473</v>
      </c>
      <c r="CH10" s="26">
        <f aca="true" t="shared" si="14" ref="CH10:CP10">SUM(CH11:CH13)</f>
        <v>1182</v>
      </c>
      <c r="CI10" s="25">
        <f t="shared" si="14"/>
        <v>887</v>
      </c>
      <c r="CJ10" s="25">
        <f t="shared" si="14"/>
        <v>295</v>
      </c>
      <c r="CK10" s="24">
        <f t="shared" si="14"/>
        <v>1004</v>
      </c>
      <c r="CL10" s="24">
        <f t="shared" si="14"/>
        <v>748</v>
      </c>
      <c r="CM10" s="24">
        <f t="shared" si="14"/>
        <v>256</v>
      </c>
      <c r="CN10" s="24">
        <f t="shared" si="14"/>
        <v>783</v>
      </c>
      <c r="CO10" s="24">
        <f t="shared" si="14"/>
        <v>587</v>
      </c>
      <c r="CP10" s="24">
        <f t="shared" si="14"/>
        <v>196</v>
      </c>
      <c r="CQ10" s="24">
        <f>SUM(CQ11:CQ13)</f>
        <v>1713</v>
      </c>
      <c r="CR10" s="24">
        <f>SUM(CR11:CR13)</f>
        <v>1276</v>
      </c>
      <c r="CS10" s="24">
        <f>SUM(CS11:CS13)</f>
        <v>437</v>
      </c>
      <c r="CT10" s="24">
        <f aca="true" t="shared" si="15" ref="CT10:DB10">SUM(CT11:CT13)</f>
        <v>294</v>
      </c>
      <c r="CU10" s="24">
        <f t="shared" si="15"/>
        <v>187</v>
      </c>
      <c r="CV10" s="24">
        <f t="shared" si="15"/>
        <v>107</v>
      </c>
      <c r="CW10" s="24">
        <f t="shared" si="15"/>
        <v>1232</v>
      </c>
      <c r="CX10" s="24">
        <f t="shared" si="15"/>
        <v>985</v>
      </c>
      <c r="CY10" s="24">
        <f t="shared" si="15"/>
        <v>247</v>
      </c>
      <c r="CZ10" s="24">
        <f t="shared" si="15"/>
        <v>1737</v>
      </c>
      <c r="DA10" s="24">
        <f t="shared" si="15"/>
        <v>1334</v>
      </c>
      <c r="DB10" s="24">
        <f t="shared" si="15"/>
        <v>403</v>
      </c>
      <c r="DC10" s="26">
        <f>SUM(DC11:DC13)</f>
        <v>1668</v>
      </c>
      <c r="DD10" s="24">
        <f>SUM(DD11:DD13)</f>
        <v>1298</v>
      </c>
      <c r="DE10" s="24">
        <f>SUM(DE11:DE13)</f>
        <v>370</v>
      </c>
      <c r="DF10" s="26">
        <f t="shared" si="5"/>
        <v>1799</v>
      </c>
      <c r="DG10" s="26">
        <f>SUM(DG11:DG13)</f>
        <v>1382</v>
      </c>
      <c r="DH10" s="26">
        <f>SUM(DH11:DH13)</f>
        <v>417</v>
      </c>
      <c r="DI10" s="25">
        <f>SUM(DI11:DI13)</f>
        <v>1527</v>
      </c>
      <c r="DJ10" s="25">
        <f>SUM(DJ11:DJ13)</f>
        <v>1217</v>
      </c>
      <c r="DK10" s="25">
        <f>SUM(DK11:DK13)</f>
        <v>310</v>
      </c>
    </row>
    <row r="11" spans="1:115" ht="13.5">
      <c r="A11" s="12" t="s">
        <v>19</v>
      </c>
      <c r="B11" s="41">
        <v>15</v>
      </c>
      <c r="C11" s="42">
        <v>11</v>
      </c>
      <c r="D11" s="42">
        <v>4</v>
      </c>
      <c r="E11" s="24">
        <f>+F11+G11</f>
        <v>0</v>
      </c>
      <c r="F11" s="24">
        <v>0</v>
      </c>
      <c r="G11" s="24">
        <v>0</v>
      </c>
      <c r="H11" s="25">
        <f>SUM(I11:J11)</f>
        <v>1</v>
      </c>
      <c r="I11" s="25">
        <v>1</v>
      </c>
      <c r="J11" s="25">
        <v>0</v>
      </c>
      <c r="K11" s="24">
        <f>+L11+M11</f>
        <v>0</v>
      </c>
      <c r="L11" s="24">
        <v>0</v>
      </c>
      <c r="M11" s="24">
        <v>0</v>
      </c>
      <c r="N11" s="24">
        <f t="shared" si="7"/>
        <v>0</v>
      </c>
      <c r="O11" s="24">
        <v>0</v>
      </c>
      <c r="P11" s="24">
        <v>0</v>
      </c>
      <c r="Q11" s="24">
        <f>+R11+S11</f>
        <v>0</v>
      </c>
      <c r="R11" s="24">
        <v>0</v>
      </c>
      <c r="S11" s="24">
        <v>0</v>
      </c>
      <c r="T11" s="25">
        <f>SUM(U11:V11)</f>
        <v>0</v>
      </c>
      <c r="U11" s="25">
        <v>0</v>
      </c>
      <c r="V11" s="24">
        <v>0</v>
      </c>
      <c r="W11" s="24">
        <f>+X11+Y11</f>
        <v>0</v>
      </c>
      <c r="X11" s="24">
        <v>0</v>
      </c>
      <c r="Y11" s="24">
        <v>0</v>
      </c>
      <c r="Z11" s="24">
        <f>+AA11+AB11</f>
        <v>0</v>
      </c>
      <c r="AA11" s="24">
        <v>0</v>
      </c>
      <c r="AB11" s="24">
        <v>0</v>
      </c>
      <c r="AC11" s="24">
        <f>+AD11+AE11</f>
        <v>0</v>
      </c>
      <c r="AD11" s="24">
        <v>0</v>
      </c>
      <c r="AE11" s="24">
        <v>0</v>
      </c>
      <c r="AF11" s="24">
        <f>+AG11+AH11</f>
        <v>0</v>
      </c>
      <c r="AG11" s="24">
        <v>0</v>
      </c>
      <c r="AH11" s="24">
        <v>0</v>
      </c>
      <c r="AI11" s="24">
        <f>+AJ11+AK11</f>
        <v>0</v>
      </c>
      <c r="AJ11" s="24">
        <v>0</v>
      </c>
      <c r="AK11" s="24">
        <v>0</v>
      </c>
      <c r="AL11" s="24">
        <f t="shared" si="10"/>
        <v>0</v>
      </c>
      <c r="AM11" s="24">
        <v>0</v>
      </c>
      <c r="AN11" s="24">
        <v>0</v>
      </c>
      <c r="AO11" s="24">
        <f>SUM(AP11:AQ11)</f>
        <v>0</v>
      </c>
      <c r="AP11" s="25">
        <v>0</v>
      </c>
      <c r="AQ11" s="25">
        <v>0</v>
      </c>
      <c r="AR11" s="24">
        <f>+AS11+AT11</f>
        <v>0</v>
      </c>
      <c r="AS11" s="24">
        <v>0</v>
      </c>
      <c r="AT11" s="24">
        <v>0</v>
      </c>
      <c r="AU11" s="24">
        <f>SUM(AV11:AW11)</f>
        <v>1</v>
      </c>
      <c r="AV11" s="24">
        <v>1</v>
      </c>
      <c r="AW11" s="24">
        <v>0</v>
      </c>
      <c r="AX11" s="24">
        <f>SUM(AY11:AZ11)</f>
        <v>0</v>
      </c>
      <c r="AY11" s="24">
        <v>0</v>
      </c>
      <c r="AZ11" s="24">
        <v>0</v>
      </c>
      <c r="BA11" s="24">
        <f>+BB11+BC11</f>
        <v>0</v>
      </c>
      <c r="BB11" s="24">
        <v>0</v>
      </c>
      <c r="BC11" s="24">
        <v>0</v>
      </c>
      <c r="BD11" s="24">
        <f>SUM(BE11:BF11)</f>
        <v>3</v>
      </c>
      <c r="BE11" s="24">
        <v>1</v>
      </c>
      <c r="BF11" s="24">
        <v>2</v>
      </c>
      <c r="BG11" s="24">
        <f>SUM(BH11:BI11)</f>
        <v>0</v>
      </c>
      <c r="BH11" s="24">
        <v>0</v>
      </c>
      <c r="BI11" s="24">
        <v>0</v>
      </c>
      <c r="BJ11" s="24">
        <f>SUM(BK11:BL11)</f>
        <v>0</v>
      </c>
      <c r="BK11" s="24">
        <v>0</v>
      </c>
      <c r="BL11" s="24">
        <v>0</v>
      </c>
      <c r="BM11" s="24">
        <f>+BN11+BO11</f>
        <v>0</v>
      </c>
      <c r="BN11" s="24">
        <v>0</v>
      </c>
      <c r="BO11" s="24">
        <v>0</v>
      </c>
      <c r="BP11" s="24">
        <f>+BQ11+BR11</f>
        <v>0</v>
      </c>
      <c r="BQ11" s="24">
        <v>0</v>
      </c>
      <c r="BR11" s="24">
        <v>0</v>
      </c>
      <c r="BS11" s="24">
        <f>+BT11+BU11</f>
        <v>0</v>
      </c>
      <c r="BT11" s="24">
        <v>0</v>
      </c>
      <c r="BU11" s="24">
        <v>0</v>
      </c>
      <c r="BV11" s="24">
        <f>+BW11+BX11</f>
        <v>0</v>
      </c>
      <c r="BW11" s="24">
        <v>0</v>
      </c>
      <c r="BX11" s="24">
        <v>0</v>
      </c>
      <c r="BY11" s="24">
        <f>+BZ11+CA11</f>
        <v>2</v>
      </c>
      <c r="BZ11" s="24">
        <v>1</v>
      </c>
      <c r="CA11" s="24">
        <v>1</v>
      </c>
      <c r="CB11" s="24">
        <f t="shared" si="13"/>
        <v>0</v>
      </c>
      <c r="CC11" s="24">
        <v>0</v>
      </c>
      <c r="CD11" s="24">
        <v>0</v>
      </c>
      <c r="CE11" s="24">
        <f>SUM(CF11:CG11)</f>
        <v>1</v>
      </c>
      <c r="CF11" s="25">
        <v>0</v>
      </c>
      <c r="CG11" s="24">
        <v>1</v>
      </c>
      <c r="CH11" s="24">
        <f>+CI11+CJ11</f>
        <v>1</v>
      </c>
      <c r="CI11" s="25">
        <v>1</v>
      </c>
      <c r="CJ11" s="25">
        <v>0</v>
      </c>
      <c r="CK11" s="24">
        <f>SUM(CL11:CM11)</f>
        <v>1</v>
      </c>
      <c r="CL11" s="24">
        <v>1</v>
      </c>
      <c r="CM11" s="24">
        <v>0</v>
      </c>
      <c r="CN11" s="24">
        <f>SUM(CO11:CP11)</f>
        <v>0</v>
      </c>
      <c r="CO11" s="24">
        <v>0</v>
      </c>
      <c r="CP11" s="24">
        <v>0</v>
      </c>
      <c r="CQ11" s="24">
        <f>SUM(CR11:CS11)</f>
        <v>0</v>
      </c>
      <c r="CR11" s="24">
        <v>0</v>
      </c>
      <c r="CS11" s="24">
        <v>0</v>
      </c>
      <c r="CT11" s="24">
        <f>SUM(CU11:CV11)</f>
        <v>0</v>
      </c>
      <c r="CU11" s="24">
        <v>0</v>
      </c>
      <c r="CV11" s="24">
        <v>0</v>
      </c>
      <c r="CW11" s="24">
        <f>SUM(CX11:CY11)</f>
        <v>0</v>
      </c>
      <c r="CX11" s="24">
        <v>0</v>
      </c>
      <c r="CY11" s="24">
        <v>0</v>
      </c>
      <c r="CZ11" s="24">
        <f>SUM(DA11:DB11)</f>
        <v>1</v>
      </c>
      <c r="DA11" s="24">
        <v>1</v>
      </c>
      <c r="DB11" s="24">
        <v>0</v>
      </c>
      <c r="DC11" s="24">
        <f>+DD11+DE11</f>
        <v>2</v>
      </c>
      <c r="DD11" s="24">
        <v>2</v>
      </c>
      <c r="DE11" s="24">
        <v>0</v>
      </c>
      <c r="DF11" s="24">
        <f t="shared" si="5"/>
        <v>2</v>
      </c>
      <c r="DG11" s="24">
        <v>2</v>
      </c>
      <c r="DH11" s="24">
        <v>0</v>
      </c>
      <c r="DI11" s="24">
        <f>SUM(DJ11:DK11)</f>
        <v>0</v>
      </c>
      <c r="DJ11" s="25">
        <v>0</v>
      </c>
      <c r="DK11" s="25">
        <v>0</v>
      </c>
    </row>
    <row r="12" spans="1:115" ht="13.5">
      <c r="A12" s="12" t="s">
        <v>20</v>
      </c>
      <c r="B12" s="41">
        <v>9762</v>
      </c>
      <c r="C12" s="42">
        <v>8215</v>
      </c>
      <c r="D12" s="42">
        <v>1547</v>
      </c>
      <c r="E12" s="24">
        <f>SUM(F12:G12)</f>
        <v>153</v>
      </c>
      <c r="F12" s="25">
        <v>130</v>
      </c>
      <c r="G12" s="25">
        <v>23</v>
      </c>
      <c r="H12" s="24">
        <f>SUM(I12:J12)</f>
        <v>150</v>
      </c>
      <c r="I12" s="25">
        <v>118</v>
      </c>
      <c r="J12" s="25">
        <v>32</v>
      </c>
      <c r="K12" s="24">
        <f>SUM(L12:M12)</f>
        <v>271</v>
      </c>
      <c r="L12" s="24">
        <v>235</v>
      </c>
      <c r="M12" s="24">
        <v>36</v>
      </c>
      <c r="N12" s="24">
        <f t="shared" si="7"/>
        <v>96</v>
      </c>
      <c r="O12" s="24">
        <v>78</v>
      </c>
      <c r="P12" s="24">
        <v>18</v>
      </c>
      <c r="Q12" s="24">
        <f>SUM(R12:S12)</f>
        <v>1</v>
      </c>
      <c r="R12" s="25">
        <v>1</v>
      </c>
      <c r="S12" s="25">
        <v>0</v>
      </c>
      <c r="T12" s="24">
        <f>SUM(U12:V12)</f>
        <v>136</v>
      </c>
      <c r="U12" s="25">
        <v>116</v>
      </c>
      <c r="V12" s="24">
        <v>20</v>
      </c>
      <c r="W12" s="24">
        <f aca="true" t="shared" si="16" ref="W12:W29">SUM(X12:Y12)</f>
        <v>251</v>
      </c>
      <c r="X12" s="24">
        <v>211</v>
      </c>
      <c r="Y12" s="24">
        <v>40</v>
      </c>
      <c r="Z12" s="24">
        <f>SUM(AA12:AB12)</f>
        <v>183</v>
      </c>
      <c r="AA12" s="25">
        <v>151</v>
      </c>
      <c r="AB12" s="25">
        <v>32</v>
      </c>
      <c r="AC12" s="24">
        <f>SUM(AD12:AE12)</f>
        <v>571</v>
      </c>
      <c r="AD12" s="25">
        <v>483</v>
      </c>
      <c r="AE12" s="25">
        <v>88</v>
      </c>
      <c r="AF12" s="24">
        <f aca="true" t="shared" si="17" ref="AF12:AF29">SUM(AG12:AH12)</f>
        <v>118</v>
      </c>
      <c r="AG12" s="24">
        <v>101</v>
      </c>
      <c r="AH12" s="24">
        <v>17</v>
      </c>
      <c r="AI12" s="24">
        <f>SUM(AJ12:AK12)</f>
        <v>89</v>
      </c>
      <c r="AJ12" s="25">
        <v>73</v>
      </c>
      <c r="AK12" s="25">
        <v>16</v>
      </c>
      <c r="AL12" s="24">
        <f t="shared" si="10"/>
        <v>172</v>
      </c>
      <c r="AM12" s="24">
        <v>148</v>
      </c>
      <c r="AN12" s="24">
        <v>24</v>
      </c>
      <c r="AO12" s="24">
        <f>SUM(AP12:AQ12)</f>
        <v>245</v>
      </c>
      <c r="AP12" s="25">
        <v>220</v>
      </c>
      <c r="AQ12" s="25">
        <v>25</v>
      </c>
      <c r="AR12" s="24">
        <f>SUM(AS12:AT12)</f>
        <v>86</v>
      </c>
      <c r="AS12" s="25">
        <v>71</v>
      </c>
      <c r="AT12" s="25">
        <v>15</v>
      </c>
      <c r="AU12" s="24">
        <f>SUM(AV12:AW12)</f>
        <v>493</v>
      </c>
      <c r="AV12" s="24">
        <v>411</v>
      </c>
      <c r="AW12" s="24">
        <v>82</v>
      </c>
      <c r="AX12" s="24">
        <f>SUM(AY12:AZ12)</f>
        <v>400</v>
      </c>
      <c r="AY12" s="24">
        <v>342</v>
      </c>
      <c r="AZ12" s="24">
        <v>58</v>
      </c>
      <c r="BA12" s="24">
        <f>SUM(BB12:BC12)</f>
        <v>549</v>
      </c>
      <c r="BB12" s="24">
        <v>466</v>
      </c>
      <c r="BC12" s="24">
        <v>83</v>
      </c>
      <c r="BD12" s="24">
        <f>SUM(BE12:BF12)</f>
        <v>524</v>
      </c>
      <c r="BE12" s="24">
        <v>443</v>
      </c>
      <c r="BF12" s="24">
        <v>81</v>
      </c>
      <c r="BG12" s="24">
        <f>SUM(BH12:BI12)</f>
        <v>110</v>
      </c>
      <c r="BH12" s="24">
        <v>93</v>
      </c>
      <c r="BI12" s="24">
        <v>17</v>
      </c>
      <c r="BJ12" s="24">
        <f>SUM(BK12:BL12)</f>
        <v>245</v>
      </c>
      <c r="BK12" s="24">
        <v>206</v>
      </c>
      <c r="BL12" s="24">
        <v>39</v>
      </c>
      <c r="BM12" s="24">
        <f aca="true" t="shared" si="18" ref="BM12:BM29">SUM(BN12:BO12)</f>
        <v>266</v>
      </c>
      <c r="BN12" s="24">
        <v>231</v>
      </c>
      <c r="BO12" s="24">
        <v>35</v>
      </c>
      <c r="BP12" s="24">
        <f>SUM(BQ12:BR12)</f>
        <v>173</v>
      </c>
      <c r="BQ12" s="25">
        <v>137</v>
      </c>
      <c r="BR12" s="25">
        <v>36</v>
      </c>
      <c r="BS12" s="24">
        <f>SUM(BT12:BU12)</f>
        <v>75</v>
      </c>
      <c r="BT12" s="24">
        <v>65</v>
      </c>
      <c r="BU12" s="24">
        <v>10</v>
      </c>
      <c r="BV12" s="24">
        <f aca="true" t="shared" si="19" ref="BV12:BV29">SUM(BW12:BX12)</f>
        <v>304</v>
      </c>
      <c r="BW12" s="24">
        <v>243</v>
      </c>
      <c r="BX12" s="24">
        <v>61</v>
      </c>
      <c r="BY12" s="24">
        <f>SUM(BZ12:CA12)</f>
        <v>360</v>
      </c>
      <c r="BZ12" s="25">
        <v>293</v>
      </c>
      <c r="CA12" s="25">
        <v>67</v>
      </c>
      <c r="CB12" s="24">
        <f t="shared" si="13"/>
        <v>335</v>
      </c>
      <c r="CC12" s="24">
        <v>287</v>
      </c>
      <c r="CD12" s="24">
        <v>48</v>
      </c>
      <c r="CE12" s="24">
        <f>SUM(CF12:CG12)</f>
        <v>423</v>
      </c>
      <c r="CF12" s="25">
        <v>360</v>
      </c>
      <c r="CG12" s="24">
        <v>63</v>
      </c>
      <c r="CH12" s="24">
        <f>SUM(CI12:CJ12)</f>
        <v>349</v>
      </c>
      <c r="CI12" s="25">
        <v>300</v>
      </c>
      <c r="CJ12" s="25">
        <v>49</v>
      </c>
      <c r="CK12" s="24">
        <f>SUM(CL12:CM12)</f>
        <v>312</v>
      </c>
      <c r="CL12" s="24">
        <v>243</v>
      </c>
      <c r="CM12" s="24">
        <v>69</v>
      </c>
      <c r="CN12" s="24">
        <f>SUM(CO12:CP12)</f>
        <v>192</v>
      </c>
      <c r="CO12" s="24">
        <v>163</v>
      </c>
      <c r="CP12" s="24">
        <v>29</v>
      </c>
      <c r="CQ12" s="24">
        <f>SUM(CR12:CS12)</f>
        <v>511</v>
      </c>
      <c r="CR12" s="24">
        <v>427</v>
      </c>
      <c r="CS12" s="24">
        <v>84</v>
      </c>
      <c r="CT12" s="24">
        <f>SUM(CU12:CV12)</f>
        <v>59</v>
      </c>
      <c r="CU12" s="24">
        <v>48</v>
      </c>
      <c r="CV12" s="24">
        <v>11</v>
      </c>
      <c r="CW12" s="24">
        <f>SUM(CX12:CY12)</f>
        <v>153</v>
      </c>
      <c r="CX12" s="24">
        <v>126</v>
      </c>
      <c r="CY12" s="24">
        <v>27</v>
      </c>
      <c r="CZ12" s="24">
        <f>SUM(DA12:DB12)</f>
        <v>377</v>
      </c>
      <c r="DA12" s="24">
        <v>326</v>
      </c>
      <c r="DB12" s="24">
        <v>51</v>
      </c>
      <c r="DC12" s="24">
        <f>SUM(DD12:DE12)</f>
        <v>409</v>
      </c>
      <c r="DD12" s="24">
        <v>338</v>
      </c>
      <c r="DE12" s="24">
        <v>71</v>
      </c>
      <c r="DF12" s="24">
        <f t="shared" si="5"/>
        <v>343</v>
      </c>
      <c r="DG12" s="24">
        <v>286</v>
      </c>
      <c r="DH12" s="24">
        <v>57</v>
      </c>
      <c r="DI12" s="24">
        <f>SUM(DJ12:DK12)</f>
        <v>278</v>
      </c>
      <c r="DJ12" s="25">
        <v>245</v>
      </c>
      <c r="DK12" s="25">
        <v>33</v>
      </c>
    </row>
    <row r="13" spans="1:115" ht="13.5">
      <c r="A13" s="14" t="s">
        <v>21</v>
      </c>
      <c r="B13" s="43">
        <v>24903</v>
      </c>
      <c r="C13" s="44">
        <v>18623</v>
      </c>
      <c r="D13" s="44">
        <v>6280</v>
      </c>
      <c r="E13" s="27">
        <f>SUM(F13:G13)</f>
        <v>278</v>
      </c>
      <c r="F13" s="27">
        <v>184</v>
      </c>
      <c r="G13" s="27">
        <v>94</v>
      </c>
      <c r="H13" s="27">
        <f>SUM(I13:J13)</f>
        <v>264</v>
      </c>
      <c r="I13" s="27">
        <v>192</v>
      </c>
      <c r="J13" s="27">
        <v>72</v>
      </c>
      <c r="K13" s="27">
        <f>SUM(L13:M13)</f>
        <v>547</v>
      </c>
      <c r="L13" s="27">
        <v>380</v>
      </c>
      <c r="M13" s="27">
        <v>167</v>
      </c>
      <c r="N13" s="27">
        <f t="shared" si="7"/>
        <v>277</v>
      </c>
      <c r="O13" s="27">
        <v>213</v>
      </c>
      <c r="P13" s="27">
        <v>64</v>
      </c>
      <c r="Q13" s="27">
        <f>SUM(R13:S13)</f>
        <v>9</v>
      </c>
      <c r="R13" s="27">
        <v>6</v>
      </c>
      <c r="S13" s="27">
        <v>3</v>
      </c>
      <c r="T13" s="27">
        <f>SUM(U13:V13)</f>
        <v>160</v>
      </c>
      <c r="U13" s="27">
        <v>107</v>
      </c>
      <c r="V13" s="24">
        <v>53</v>
      </c>
      <c r="W13" s="24">
        <f t="shared" si="16"/>
        <v>501</v>
      </c>
      <c r="X13" s="27">
        <v>340</v>
      </c>
      <c r="Y13" s="27">
        <v>161</v>
      </c>
      <c r="Z13" s="27">
        <f>SUM(AA13:AB13)</f>
        <v>492</v>
      </c>
      <c r="AA13" s="27">
        <v>357</v>
      </c>
      <c r="AB13" s="27">
        <v>135</v>
      </c>
      <c r="AC13" s="27">
        <f>SUM(AD13:AE13)</f>
        <v>1183</v>
      </c>
      <c r="AD13" s="27">
        <v>880</v>
      </c>
      <c r="AE13" s="27">
        <v>303</v>
      </c>
      <c r="AF13" s="27">
        <f t="shared" si="17"/>
        <v>143</v>
      </c>
      <c r="AG13" s="27">
        <v>105</v>
      </c>
      <c r="AH13" s="27">
        <v>38</v>
      </c>
      <c r="AI13" s="27">
        <f>SUM(AJ13:AK13)</f>
        <v>306</v>
      </c>
      <c r="AJ13" s="27">
        <v>257</v>
      </c>
      <c r="AK13" s="27">
        <v>49</v>
      </c>
      <c r="AL13" s="27">
        <f t="shared" si="10"/>
        <v>305</v>
      </c>
      <c r="AM13" s="27">
        <v>248</v>
      </c>
      <c r="AN13" s="27">
        <v>57</v>
      </c>
      <c r="AO13" s="27">
        <f>SUM(AP13:AQ13)</f>
        <v>463</v>
      </c>
      <c r="AP13" s="27">
        <v>349</v>
      </c>
      <c r="AQ13" s="27">
        <v>114</v>
      </c>
      <c r="AR13" s="24">
        <f>SUM(AS13:AT13)</f>
        <v>222</v>
      </c>
      <c r="AS13" s="27">
        <v>168</v>
      </c>
      <c r="AT13" s="27">
        <v>54</v>
      </c>
      <c r="AU13" s="27">
        <f>SUM(AV13:AW13)</f>
        <v>455</v>
      </c>
      <c r="AV13" s="27">
        <v>347</v>
      </c>
      <c r="AW13" s="27">
        <v>108</v>
      </c>
      <c r="AX13" s="27">
        <f>SUM(AY13:AZ13)</f>
        <v>665</v>
      </c>
      <c r="AY13" s="27">
        <v>539</v>
      </c>
      <c r="AZ13" s="27">
        <v>126</v>
      </c>
      <c r="BA13" s="27">
        <f>SUM(BB13:BC13)</f>
        <v>827</v>
      </c>
      <c r="BB13" s="27">
        <v>597</v>
      </c>
      <c r="BC13" s="27">
        <v>230</v>
      </c>
      <c r="BD13" s="27">
        <f>SUM(BE13:BF13)</f>
        <v>823</v>
      </c>
      <c r="BE13" s="27">
        <v>630</v>
      </c>
      <c r="BF13" s="27">
        <v>193</v>
      </c>
      <c r="BG13" s="27">
        <f>SUM(BH13:BI13)</f>
        <v>162</v>
      </c>
      <c r="BH13" s="27">
        <v>113</v>
      </c>
      <c r="BI13" s="27">
        <v>49</v>
      </c>
      <c r="BJ13" s="27">
        <f>SUM(BK13:BL13)</f>
        <v>374</v>
      </c>
      <c r="BK13" s="27">
        <v>247</v>
      </c>
      <c r="BL13" s="24">
        <v>127</v>
      </c>
      <c r="BM13" s="24">
        <f t="shared" si="18"/>
        <v>664</v>
      </c>
      <c r="BN13" s="24">
        <v>501</v>
      </c>
      <c r="BO13" s="27">
        <v>163</v>
      </c>
      <c r="BP13" s="27">
        <f>SUM(BQ13:BR13)</f>
        <v>475</v>
      </c>
      <c r="BQ13" s="27">
        <v>344</v>
      </c>
      <c r="BR13" s="27">
        <v>131</v>
      </c>
      <c r="BS13" s="27">
        <f>SUM(BT13:BU13)</f>
        <v>222</v>
      </c>
      <c r="BT13" s="27">
        <v>157</v>
      </c>
      <c r="BU13" s="27">
        <v>65</v>
      </c>
      <c r="BV13" s="27">
        <f t="shared" si="19"/>
        <v>1036</v>
      </c>
      <c r="BW13" s="27">
        <v>816</v>
      </c>
      <c r="BX13" s="27">
        <v>220</v>
      </c>
      <c r="BY13" s="27">
        <f>SUM(BZ13:CA13)</f>
        <v>1077</v>
      </c>
      <c r="BZ13" s="27">
        <v>807</v>
      </c>
      <c r="CA13" s="27">
        <v>270</v>
      </c>
      <c r="CB13" s="27">
        <f t="shared" si="13"/>
        <v>1364</v>
      </c>
      <c r="CC13" s="27">
        <v>1096</v>
      </c>
      <c r="CD13" s="27">
        <v>268</v>
      </c>
      <c r="CE13" s="27">
        <f>SUM(CF13:CG13)</f>
        <v>1660</v>
      </c>
      <c r="CF13" s="27">
        <v>1251</v>
      </c>
      <c r="CG13" s="24">
        <v>409</v>
      </c>
      <c r="CH13" s="24">
        <f>SUM(CI13:CJ13)</f>
        <v>832</v>
      </c>
      <c r="CI13" s="27">
        <v>586</v>
      </c>
      <c r="CJ13" s="27">
        <v>246</v>
      </c>
      <c r="CK13" s="27">
        <f>SUM(CL13:CM13)</f>
        <v>691</v>
      </c>
      <c r="CL13" s="27">
        <v>504</v>
      </c>
      <c r="CM13" s="27">
        <v>187</v>
      </c>
      <c r="CN13" s="27">
        <f>SUM(CO13:CP13)</f>
        <v>591</v>
      </c>
      <c r="CO13" s="27">
        <v>424</v>
      </c>
      <c r="CP13" s="27">
        <v>167</v>
      </c>
      <c r="CQ13" s="27">
        <f>SUM(CR13:CS13)</f>
        <v>1202</v>
      </c>
      <c r="CR13" s="27">
        <v>849</v>
      </c>
      <c r="CS13" s="27">
        <v>353</v>
      </c>
      <c r="CT13" s="27">
        <f>SUM(CU13:CV13)</f>
        <v>235</v>
      </c>
      <c r="CU13" s="27">
        <v>139</v>
      </c>
      <c r="CV13" s="27">
        <v>96</v>
      </c>
      <c r="CW13" s="27">
        <f>SUM(CX13:CY13)</f>
        <v>1079</v>
      </c>
      <c r="CX13" s="27">
        <v>859</v>
      </c>
      <c r="CY13" s="27">
        <v>220</v>
      </c>
      <c r="CZ13" s="27">
        <f>SUM(DA13:DB13)</f>
        <v>1359</v>
      </c>
      <c r="DA13" s="27">
        <v>1007</v>
      </c>
      <c r="DB13" s="27">
        <v>352</v>
      </c>
      <c r="DC13" s="24">
        <f>SUM(DD13:DE13)</f>
        <v>1257</v>
      </c>
      <c r="DD13" s="27">
        <v>958</v>
      </c>
      <c r="DE13" s="27">
        <v>299</v>
      </c>
      <c r="DF13" s="27">
        <f t="shared" si="5"/>
        <v>1454</v>
      </c>
      <c r="DG13" s="27">
        <v>1094</v>
      </c>
      <c r="DH13" s="27">
        <v>360</v>
      </c>
      <c r="DI13" s="27">
        <f>SUM(DJ13:DK13)</f>
        <v>1249</v>
      </c>
      <c r="DJ13" s="27">
        <v>972</v>
      </c>
      <c r="DK13" s="27">
        <v>277</v>
      </c>
    </row>
    <row r="14" spans="1:115" ht="13.5">
      <c r="A14" s="12" t="s">
        <v>22</v>
      </c>
      <c r="B14" s="41">
        <v>107204</v>
      </c>
      <c r="C14" s="42">
        <v>54553</v>
      </c>
      <c r="D14" s="42">
        <v>52651</v>
      </c>
      <c r="E14" s="25">
        <f aca="true" t="shared" si="20" ref="B14:J14">SUM(E15:E28)</f>
        <v>1321</v>
      </c>
      <c r="F14" s="24">
        <f t="shared" si="20"/>
        <v>694</v>
      </c>
      <c r="G14" s="24">
        <f t="shared" si="20"/>
        <v>627</v>
      </c>
      <c r="H14" s="25">
        <f t="shared" si="20"/>
        <v>1371</v>
      </c>
      <c r="I14" s="24">
        <f t="shared" si="20"/>
        <v>694</v>
      </c>
      <c r="J14" s="24">
        <f t="shared" si="20"/>
        <v>677</v>
      </c>
      <c r="K14" s="24">
        <f>SUM(K15:K28)</f>
        <v>2936</v>
      </c>
      <c r="L14" s="24">
        <f>SUM(L15:L28)</f>
        <v>1524</v>
      </c>
      <c r="M14" s="24">
        <f>SUM(M15:M28)</f>
        <v>1412</v>
      </c>
      <c r="N14" s="24">
        <f t="shared" si="7"/>
        <v>1516</v>
      </c>
      <c r="O14" s="24">
        <f aca="true" t="shared" si="21" ref="O14:V14">SUM(O15:O28)</f>
        <v>800</v>
      </c>
      <c r="P14" s="24">
        <f t="shared" si="21"/>
        <v>716</v>
      </c>
      <c r="Q14" s="25">
        <f t="shared" si="21"/>
        <v>71</v>
      </c>
      <c r="R14" s="24">
        <f t="shared" si="21"/>
        <v>38</v>
      </c>
      <c r="S14" s="24">
        <f t="shared" si="21"/>
        <v>33</v>
      </c>
      <c r="T14" s="25">
        <f t="shared" si="21"/>
        <v>719</v>
      </c>
      <c r="U14" s="24">
        <f t="shared" si="21"/>
        <v>343</v>
      </c>
      <c r="V14" s="26">
        <f t="shared" si="21"/>
        <v>376</v>
      </c>
      <c r="W14" s="26">
        <f t="shared" si="16"/>
        <v>2337</v>
      </c>
      <c r="X14" s="26">
        <f aca="true" t="shared" si="22" ref="X14:AE14">SUM(X15:X28)</f>
        <v>1223</v>
      </c>
      <c r="Y14" s="24">
        <f t="shared" si="22"/>
        <v>1114</v>
      </c>
      <c r="Z14" s="25">
        <f t="shared" si="22"/>
        <v>2507</v>
      </c>
      <c r="AA14" s="25">
        <f t="shared" si="22"/>
        <v>1276</v>
      </c>
      <c r="AB14" s="25">
        <f t="shared" si="22"/>
        <v>1231</v>
      </c>
      <c r="AC14" s="25">
        <f t="shared" si="22"/>
        <v>5991</v>
      </c>
      <c r="AD14" s="25">
        <f t="shared" si="22"/>
        <v>3047</v>
      </c>
      <c r="AE14" s="25">
        <f t="shared" si="22"/>
        <v>2944</v>
      </c>
      <c r="AF14" s="24">
        <f t="shared" si="17"/>
        <v>669</v>
      </c>
      <c r="AG14" s="26">
        <f>SUM(AG15:AG28)</f>
        <v>321</v>
      </c>
      <c r="AH14" s="24">
        <f>SUM(AH15:AH28)</f>
        <v>348</v>
      </c>
      <c r="AI14" s="24">
        <f>SUM(AI15:AI28)</f>
        <v>1678</v>
      </c>
      <c r="AJ14" s="25">
        <f>SUM(AJ15:AJ28)</f>
        <v>838</v>
      </c>
      <c r="AK14" s="25">
        <f>SUM(AK15:AK28)</f>
        <v>840</v>
      </c>
      <c r="AL14" s="24">
        <f t="shared" si="10"/>
        <v>1728</v>
      </c>
      <c r="AM14" s="24">
        <f>SUM(AM15:AM28)</f>
        <v>905</v>
      </c>
      <c r="AN14" s="24">
        <f>SUM(AN15:AN28)</f>
        <v>823</v>
      </c>
      <c r="AO14" s="25">
        <f>SUM(AO15:AO28)</f>
        <v>2539</v>
      </c>
      <c r="AP14" s="25">
        <f>SUM(AP15:AP28)</f>
        <v>1321</v>
      </c>
      <c r="AQ14" s="25">
        <f>SUM(AQ15:AQ28)</f>
        <v>1218</v>
      </c>
      <c r="AR14" s="26">
        <f aca="true" t="shared" si="23" ref="AR14:AZ14">SUM(AR15:AR28)</f>
        <v>1339</v>
      </c>
      <c r="AS14" s="25">
        <f t="shared" si="23"/>
        <v>676</v>
      </c>
      <c r="AT14" s="25">
        <f t="shared" si="23"/>
        <v>663</v>
      </c>
      <c r="AU14" s="24">
        <f t="shared" si="23"/>
        <v>3032</v>
      </c>
      <c r="AV14" s="24">
        <f t="shared" si="23"/>
        <v>1496</v>
      </c>
      <c r="AW14" s="24">
        <f t="shared" si="23"/>
        <v>1536</v>
      </c>
      <c r="AX14" s="24">
        <f t="shared" si="23"/>
        <v>3063</v>
      </c>
      <c r="AY14" s="24">
        <f t="shared" si="23"/>
        <v>1598</v>
      </c>
      <c r="AZ14" s="24">
        <f t="shared" si="23"/>
        <v>1465</v>
      </c>
      <c r="BA14" s="24">
        <f>SUM(BA15:BA28)</f>
        <v>5127</v>
      </c>
      <c r="BB14" s="24">
        <f>SUM(BB15:BB28)</f>
        <v>2636</v>
      </c>
      <c r="BC14" s="24">
        <f>SUM(BC15:BC28)</f>
        <v>2491</v>
      </c>
      <c r="BD14" s="24">
        <f aca="true" t="shared" si="24" ref="BD14:BL14">SUM(BD15:BD28)</f>
        <v>5738</v>
      </c>
      <c r="BE14" s="24">
        <f t="shared" si="24"/>
        <v>2967</v>
      </c>
      <c r="BF14" s="24">
        <f t="shared" si="24"/>
        <v>2771</v>
      </c>
      <c r="BG14" s="24">
        <f t="shared" si="24"/>
        <v>1084</v>
      </c>
      <c r="BH14" s="24">
        <f t="shared" si="24"/>
        <v>572</v>
      </c>
      <c r="BI14" s="24">
        <f t="shared" si="24"/>
        <v>512</v>
      </c>
      <c r="BJ14" s="24">
        <f t="shared" si="24"/>
        <v>1843</v>
      </c>
      <c r="BK14" s="24">
        <f t="shared" si="24"/>
        <v>963</v>
      </c>
      <c r="BL14" s="26">
        <f t="shared" si="24"/>
        <v>880</v>
      </c>
      <c r="BM14" s="26">
        <f t="shared" si="18"/>
        <v>4922</v>
      </c>
      <c r="BN14" s="26">
        <f aca="true" t="shared" si="25" ref="BN14:BU14">SUM(BN15:BN28)</f>
        <v>2645</v>
      </c>
      <c r="BO14" s="24">
        <f t="shared" si="25"/>
        <v>2277</v>
      </c>
      <c r="BP14" s="25">
        <f t="shared" si="25"/>
        <v>2915</v>
      </c>
      <c r="BQ14" s="25">
        <f t="shared" si="25"/>
        <v>1478</v>
      </c>
      <c r="BR14" s="25">
        <f t="shared" si="25"/>
        <v>1437</v>
      </c>
      <c r="BS14" s="24">
        <f t="shared" si="25"/>
        <v>1819</v>
      </c>
      <c r="BT14" s="24">
        <f t="shared" si="25"/>
        <v>898</v>
      </c>
      <c r="BU14" s="24">
        <f t="shared" si="25"/>
        <v>921</v>
      </c>
      <c r="BV14" s="24">
        <f t="shared" si="19"/>
        <v>5235</v>
      </c>
      <c r="BW14" s="24">
        <f>SUM(BW15:BW28)</f>
        <v>2713</v>
      </c>
      <c r="BX14" s="24">
        <f>SUM(BX15:BX28)</f>
        <v>2522</v>
      </c>
      <c r="BY14" s="24">
        <f>SUM(BY15:BY28)</f>
        <v>5058</v>
      </c>
      <c r="BZ14" s="25">
        <f>SUM(BZ15:BZ28)</f>
        <v>2582</v>
      </c>
      <c r="CA14" s="25">
        <f>SUM(CA15:CA28)</f>
        <v>2476</v>
      </c>
      <c r="CB14" s="24">
        <f t="shared" si="13"/>
        <v>3050</v>
      </c>
      <c r="CC14" s="24">
        <f>SUM(CC15:CC28)</f>
        <v>1506</v>
      </c>
      <c r="CD14" s="24">
        <f>SUM(CD15:CD28)</f>
        <v>1544</v>
      </c>
      <c r="CE14" s="25">
        <f>SUM(CE15:CE28)</f>
        <v>5321</v>
      </c>
      <c r="CF14" s="25">
        <f>SUM(CF15:CF28)</f>
        <v>2637</v>
      </c>
      <c r="CG14" s="26">
        <f>SUM(CG15:CG28)</f>
        <v>2684</v>
      </c>
      <c r="CH14" s="26">
        <f aca="true" t="shared" si="26" ref="CH14:CP14">SUM(CH15:CH28)</f>
        <v>3355</v>
      </c>
      <c r="CI14" s="25">
        <f t="shared" si="26"/>
        <v>1659</v>
      </c>
      <c r="CJ14" s="25">
        <f t="shared" si="26"/>
        <v>1696</v>
      </c>
      <c r="CK14" s="24">
        <f t="shared" si="26"/>
        <v>2835</v>
      </c>
      <c r="CL14" s="24">
        <f t="shared" si="26"/>
        <v>1447</v>
      </c>
      <c r="CM14" s="24">
        <f t="shared" si="26"/>
        <v>1388</v>
      </c>
      <c r="CN14" s="24">
        <f t="shared" si="26"/>
        <v>1491</v>
      </c>
      <c r="CO14" s="24">
        <f t="shared" si="26"/>
        <v>716</v>
      </c>
      <c r="CP14" s="24">
        <f t="shared" si="26"/>
        <v>775</v>
      </c>
      <c r="CQ14" s="24">
        <f>SUM(CQ15:CQ28)</f>
        <v>3368</v>
      </c>
      <c r="CR14" s="24">
        <f>SUM(CR15:CR28)</f>
        <v>1608</v>
      </c>
      <c r="CS14" s="24">
        <f>SUM(CS15:CS28)</f>
        <v>1760</v>
      </c>
      <c r="CT14" s="24">
        <f aca="true" t="shared" si="27" ref="CT14:DB14">SUM(CT15:CT28)</f>
        <v>611</v>
      </c>
      <c r="CU14" s="24">
        <f t="shared" si="27"/>
        <v>322</v>
      </c>
      <c r="CV14" s="24">
        <f t="shared" si="27"/>
        <v>289</v>
      </c>
      <c r="CW14" s="24">
        <f t="shared" si="27"/>
        <v>2414</v>
      </c>
      <c r="CX14" s="24">
        <f t="shared" si="27"/>
        <v>1275</v>
      </c>
      <c r="CY14" s="24">
        <f t="shared" si="27"/>
        <v>1139</v>
      </c>
      <c r="CZ14" s="24">
        <f t="shared" si="27"/>
        <v>4395</v>
      </c>
      <c r="DA14" s="24">
        <f t="shared" si="27"/>
        <v>2225</v>
      </c>
      <c r="DB14" s="24">
        <f t="shared" si="27"/>
        <v>2170</v>
      </c>
      <c r="DC14" s="26">
        <f>SUM(DC15:DC28)</f>
        <v>4439</v>
      </c>
      <c r="DD14" s="24">
        <f>SUM(DD15:DD28)</f>
        <v>2167</v>
      </c>
      <c r="DE14" s="24">
        <f>SUM(DE15:DE28)</f>
        <v>2272</v>
      </c>
      <c r="DF14" s="24">
        <f t="shared" si="5"/>
        <v>5290</v>
      </c>
      <c r="DG14" s="24">
        <f>SUM(DG15:DG28)</f>
        <v>2693</v>
      </c>
      <c r="DH14" s="24">
        <f>SUM(DH15:DH28)</f>
        <v>2597</v>
      </c>
      <c r="DI14" s="25">
        <f>SUM(DI15:DI28)</f>
        <v>4077</v>
      </c>
      <c r="DJ14" s="25">
        <f>SUM(DJ15:DJ28)</f>
        <v>2050</v>
      </c>
      <c r="DK14" s="25">
        <f>SUM(DK15:DK28)</f>
        <v>2027</v>
      </c>
    </row>
    <row r="15" spans="1:115" ht="13.5">
      <c r="A15" s="12" t="s">
        <v>23</v>
      </c>
      <c r="B15" s="41">
        <v>962</v>
      </c>
      <c r="C15" s="42">
        <v>883</v>
      </c>
      <c r="D15" s="42">
        <v>79</v>
      </c>
      <c r="E15" s="24">
        <f>+F15+G15</f>
        <v>12</v>
      </c>
      <c r="F15" s="25">
        <v>12</v>
      </c>
      <c r="G15" s="25">
        <v>0</v>
      </c>
      <c r="H15" s="25">
        <f aca="true" t="shared" si="28" ref="H15:H29">SUM(I15:J15)</f>
        <v>13</v>
      </c>
      <c r="I15" s="25">
        <v>13</v>
      </c>
      <c r="J15" s="25">
        <v>0</v>
      </c>
      <c r="K15" s="24">
        <f aca="true" t="shared" si="29" ref="K15:K29">SUM(L15:M15)</f>
        <v>42</v>
      </c>
      <c r="L15" s="24">
        <v>39</v>
      </c>
      <c r="M15" s="24">
        <v>3</v>
      </c>
      <c r="N15" s="24">
        <f t="shared" si="7"/>
        <v>22</v>
      </c>
      <c r="O15" s="24">
        <v>20</v>
      </c>
      <c r="P15" s="24">
        <v>2</v>
      </c>
      <c r="Q15" s="24">
        <f>+R15+S15</f>
        <v>0</v>
      </c>
      <c r="R15" s="25">
        <v>0</v>
      </c>
      <c r="S15" s="25">
        <v>0</v>
      </c>
      <c r="T15" s="25">
        <f aca="true" t="shared" si="30" ref="T15:T29">SUM(U15:V15)</f>
        <v>7</v>
      </c>
      <c r="U15" s="25">
        <v>5</v>
      </c>
      <c r="V15" s="24">
        <v>2</v>
      </c>
      <c r="W15" s="24">
        <f t="shared" si="16"/>
        <v>26</v>
      </c>
      <c r="X15" s="24">
        <v>24</v>
      </c>
      <c r="Y15" s="24">
        <v>2</v>
      </c>
      <c r="Z15" s="25">
        <f aca="true" t="shared" si="31" ref="Z15:Z29">SUM(AA15:AB15)</f>
        <v>33</v>
      </c>
      <c r="AA15" s="25">
        <v>27</v>
      </c>
      <c r="AB15" s="25">
        <v>6</v>
      </c>
      <c r="AC15" s="25">
        <f aca="true" t="shared" si="32" ref="AC15:AC29">SUM(AD15:AE15)</f>
        <v>50</v>
      </c>
      <c r="AD15" s="25">
        <v>47</v>
      </c>
      <c r="AE15" s="25">
        <v>3</v>
      </c>
      <c r="AF15" s="24">
        <f t="shared" si="17"/>
        <v>4</v>
      </c>
      <c r="AG15" s="24">
        <v>3</v>
      </c>
      <c r="AH15" s="24">
        <v>1</v>
      </c>
      <c r="AI15" s="24">
        <f aca="true" t="shared" si="33" ref="AI15:AI29">SUM(AJ15:AK15)</f>
        <v>16</v>
      </c>
      <c r="AJ15" s="25">
        <v>14</v>
      </c>
      <c r="AK15" s="25">
        <v>2</v>
      </c>
      <c r="AL15" s="24">
        <f t="shared" si="10"/>
        <v>34</v>
      </c>
      <c r="AM15" s="24">
        <v>30</v>
      </c>
      <c r="AN15" s="24">
        <v>4</v>
      </c>
      <c r="AO15" s="25">
        <f aca="true" t="shared" si="34" ref="AO15:AO29">SUM(AP15:AQ15)</f>
        <v>31</v>
      </c>
      <c r="AP15" s="25">
        <v>29</v>
      </c>
      <c r="AQ15" s="25">
        <v>2</v>
      </c>
      <c r="AR15" s="24">
        <f aca="true" t="shared" si="35" ref="AR15:AR29">SUM(AS15:AT15)</f>
        <v>9</v>
      </c>
      <c r="AS15" s="25">
        <v>7</v>
      </c>
      <c r="AT15" s="25">
        <v>2</v>
      </c>
      <c r="AU15" s="24">
        <f aca="true" t="shared" si="36" ref="AU15:AU29">SUM(AV15:AW15)</f>
        <v>23</v>
      </c>
      <c r="AV15" s="24">
        <v>20</v>
      </c>
      <c r="AW15" s="24">
        <v>3</v>
      </c>
      <c r="AX15" s="24">
        <f aca="true" t="shared" si="37" ref="AX15:AX29">SUM(AY15:AZ15)</f>
        <v>35</v>
      </c>
      <c r="AY15" s="24">
        <v>33</v>
      </c>
      <c r="AZ15" s="24">
        <v>2</v>
      </c>
      <c r="BA15" s="24">
        <f aca="true" t="shared" si="38" ref="BA15:BA29">SUM(BB15:BC15)</f>
        <v>24</v>
      </c>
      <c r="BB15" s="24">
        <v>21</v>
      </c>
      <c r="BC15" s="24">
        <v>3</v>
      </c>
      <c r="BD15" s="24">
        <f aca="true" t="shared" si="39" ref="BD15:BD29">SUM(BE15:BF15)</f>
        <v>46</v>
      </c>
      <c r="BE15" s="24">
        <v>42</v>
      </c>
      <c r="BF15" s="24">
        <v>4</v>
      </c>
      <c r="BG15" s="24">
        <f aca="true" t="shared" si="40" ref="BG15:BG28">SUM(BH15:BI15)</f>
        <v>3</v>
      </c>
      <c r="BH15" s="24">
        <v>3</v>
      </c>
      <c r="BI15" s="24">
        <v>0</v>
      </c>
      <c r="BJ15" s="24">
        <f aca="true" t="shared" si="41" ref="BJ15:BJ29">SUM(BK15:BL15)</f>
        <v>9</v>
      </c>
      <c r="BK15" s="24">
        <v>9</v>
      </c>
      <c r="BL15" s="24">
        <v>0</v>
      </c>
      <c r="BM15" s="24">
        <f t="shared" si="18"/>
        <v>28</v>
      </c>
      <c r="BN15" s="24">
        <v>23</v>
      </c>
      <c r="BO15" s="24">
        <v>5</v>
      </c>
      <c r="BP15" s="25">
        <f aca="true" t="shared" si="42" ref="BP15:BP29">SUM(BQ15:BR15)</f>
        <v>10</v>
      </c>
      <c r="BQ15" s="25">
        <v>9</v>
      </c>
      <c r="BR15" s="25">
        <v>1</v>
      </c>
      <c r="BS15" s="24">
        <f aca="true" t="shared" si="43" ref="BS15:BS29">SUM(BT15:BU15)</f>
        <v>8</v>
      </c>
      <c r="BT15" s="24">
        <v>7</v>
      </c>
      <c r="BU15" s="24">
        <v>1</v>
      </c>
      <c r="BV15" s="24">
        <f t="shared" si="19"/>
        <v>43</v>
      </c>
      <c r="BW15" s="24">
        <v>38</v>
      </c>
      <c r="BX15" s="24">
        <v>5</v>
      </c>
      <c r="BY15" s="24">
        <f aca="true" t="shared" si="44" ref="BY15:BY29">SUM(BZ15:CA15)</f>
        <v>28</v>
      </c>
      <c r="BZ15" s="25">
        <v>22</v>
      </c>
      <c r="CA15" s="25">
        <v>6</v>
      </c>
      <c r="CB15" s="24">
        <f t="shared" si="13"/>
        <v>24</v>
      </c>
      <c r="CC15" s="24">
        <v>22</v>
      </c>
      <c r="CD15" s="24">
        <v>2</v>
      </c>
      <c r="CE15" s="25">
        <f aca="true" t="shared" si="45" ref="CE15:CE29">SUM(CF15:CG15)</f>
        <v>50</v>
      </c>
      <c r="CF15" s="25">
        <v>48</v>
      </c>
      <c r="CG15" s="24">
        <v>2</v>
      </c>
      <c r="CH15" s="24">
        <f aca="true" t="shared" si="46" ref="CH15:CH29">SUM(CI15:CJ15)</f>
        <v>30</v>
      </c>
      <c r="CI15" s="25">
        <v>29</v>
      </c>
      <c r="CJ15" s="25">
        <v>1</v>
      </c>
      <c r="CK15" s="24">
        <f aca="true" t="shared" si="47" ref="CK15:CK29">SUM(CL15:CM15)</f>
        <v>93</v>
      </c>
      <c r="CL15" s="24">
        <v>89</v>
      </c>
      <c r="CM15" s="24">
        <v>4</v>
      </c>
      <c r="CN15" s="24">
        <f aca="true" t="shared" si="48" ref="CN15:CN29">SUM(CO15:CP15)</f>
        <v>12</v>
      </c>
      <c r="CO15" s="24">
        <v>11</v>
      </c>
      <c r="CP15" s="24">
        <v>1</v>
      </c>
      <c r="CQ15" s="24">
        <f aca="true" t="shared" si="49" ref="CQ15:CQ29">SUM(CR15:CS15)</f>
        <v>31</v>
      </c>
      <c r="CR15" s="24">
        <v>29</v>
      </c>
      <c r="CS15" s="24">
        <v>2</v>
      </c>
      <c r="CT15" s="24">
        <f aca="true" t="shared" si="50" ref="CT15:CT29">SUM(CU15:CV15)</f>
        <v>6</v>
      </c>
      <c r="CU15" s="24">
        <v>6</v>
      </c>
      <c r="CV15" s="24">
        <v>0</v>
      </c>
      <c r="CW15" s="24">
        <f aca="true" t="shared" si="51" ref="CW15:CW28">SUM(CX15:CY15)</f>
        <v>39</v>
      </c>
      <c r="CX15" s="24">
        <v>35</v>
      </c>
      <c r="CY15" s="24">
        <v>4</v>
      </c>
      <c r="CZ15" s="24">
        <f aca="true" t="shared" si="52" ref="CZ15:CZ29">SUM(DA15:DB15)</f>
        <v>38</v>
      </c>
      <c r="DA15" s="24">
        <v>35</v>
      </c>
      <c r="DB15" s="24">
        <v>3</v>
      </c>
      <c r="DC15" s="24">
        <f aca="true" t="shared" si="53" ref="DC15:DC29">SUM(DD15:DE15)</f>
        <v>22</v>
      </c>
      <c r="DD15" s="24">
        <v>22</v>
      </c>
      <c r="DE15" s="24">
        <v>0</v>
      </c>
      <c r="DF15" s="24">
        <f t="shared" si="5"/>
        <v>27</v>
      </c>
      <c r="DG15" s="24">
        <v>27</v>
      </c>
      <c r="DH15" s="24">
        <v>0</v>
      </c>
      <c r="DI15" s="25">
        <f aca="true" t="shared" si="54" ref="DI15:DI29">SUM(DJ15:DK15)</f>
        <v>34</v>
      </c>
      <c r="DJ15" s="25">
        <v>33</v>
      </c>
      <c r="DK15" s="25">
        <v>1</v>
      </c>
    </row>
    <row r="16" spans="1:115" ht="13.5">
      <c r="A16" s="12" t="s">
        <v>24</v>
      </c>
      <c r="B16" s="41">
        <v>3035</v>
      </c>
      <c r="C16" s="42">
        <v>2242</v>
      </c>
      <c r="D16" s="42">
        <v>793</v>
      </c>
      <c r="E16" s="24">
        <f>+F16+G16</f>
        <v>27</v>
      </c>
      <c r="F16" s="25">
        <v>23</v>
      </c>
      <c r="G16" s="25">
        <v>4</v>
      </c>
      <c r="H16" s="25">
        <f t="shared" si="28"/>
        <v>32</v>
      </c>
      <c r="I16" s="25">
        <v>30</v>
      </c>
      <c r="J16" s="25">
        <v>2</v>
      </c>
      <c r="K16" s="24">
        <f t="shared" si="29"/>
        <v>63</v>
      </c>
      <c r="L16" s="24">
        <v>47</v>
      </c>
      <c r="M16" s="24">
        <v>16</v>
      </c>
      <c r="N16" s="24">
        <f t="shared" si="7"/>
        <v>56</v>
      </c>
      <c r="O16" s="24">
        <v>35</v>
      </c>
      <c r="P16" s="24">
        <v>21</v>
      </c>
      <c r="Q16" s="24">
        <f>+R16+S16</f>
        <v>0</v>
      </c>
      <c r="R16" s="25">
        <v>0</v>
      </c>
      <c r="S16" s="25">
        <v>0</v>
      </c>
      <c r="T16" s="25">
        <f t="shared" si="30"/>
        <v>12</v>
      </c>
      <c r="U16" s="25">
        <v>7</v>
      </c>
      <c r="V16" s="24">
        <v>5</v>
      </c>
      <c r="W16" s="24">
        <f t="shared" si="16"/>
        <v>67</v>
      </c>
      <c r="X16" s="24">
        <v>49</v>
      </c>
      <c r="Y16" s="24">
        <v>18</v>
      </c>
      <c r="Z16" s="25">
        <f t="shared" si="31"/>
        <v>79</v>
      </c>
      <c r="AA16" s="25">
        <v>62</v>
      </c>
      <c r="AB16" s="25">
        <v>17</v>
      </c>
      <c r="AC16" s="25">
        <f t="shared" si="32"/>
        <v>141</v>
      </c>
      <c r="AD16" s="25">
        <v>107</v>
      </c>
      <c r="AE16" s="25">
        <v>34</v>
      </c>
      <c r="AF16" s="24">
        <f t="shared" si="17"/>
        <v>9</v>
      </c>
      <c r="AG16" s="24">
        <v>7</v>
      </c>
      <c r="AH16" s="24">
        <v>2</v>
      </c>
      <c r="AI16" s="24">
        <f t="shared" si="33"/>
        <v>64</v>
      </c>
      <c r="AJ16" s="25">
        <v>50</v>
      </c>
      <c r="AK16" s="25">
        <v>14</v>
      </c>
      <c r="AL16" s="24">
        <f t="shared" si="10"/>
        <v>48</v>
      </c>
      <c r="AM16" s="24">
        <v>39</v>
      </c>
      <c r="AN16" s="24">
        <v>9</v>
      </c>
      <c r="AO16" s="25">
        <f t="shared" si="34"/>
        <v>67</v>
      </c>
      <c r="AP16" s="25">
        <v>53</v>
      </c>
      <c r="AQ16" s="25">
        <v>14</v>
      </c>
      <c r="AR16" s="24">
        <f t="shared" si="35"/>
        <v>48</v>
      </c>
      <c r="AS16" s="25">
        <v>31</v>
      </c>
      <c r="AT16" s="25">
        <v>17</v>
      </c>
      <c r="AU16" s="24">
        <f t="shared" si="36"/>
        <v>65</v>
      </c>
      <c r="AV16" s="24">
        <v>41</v>
      </c>
      <c r="AW16" s="24">
        <v>24</v>
      </c>
      <c r="AX16" s="24">
        <f t="shared" si="37"/>
        <v>71</v>
      </c>
      <c r="AY16" s="24">
        <v>57</v>
      </c>
      <c r="AZ16" s="24">
        <v>14</v>
      </c>
      <c r="BA16" s="24">
        <f t="shared" si="38"/>
        <v>115</v>
      </c>
      <c r="BB16" s="24">
        <v>83</v>
      </c>
      <c r="BC16" s="24">
        <v>32</v>
      </c>
      <c r="BD16" s="24">
        <f t="shared" si="39"/>
        <v>187</v>
      </c>
      <c r="BE16" s="24">
        <v>143</v>
      </c>
      <c r="BF16" s="24">
        <v>44</v>
      </c>
      <c r="BG16" s="24">
        <f t="shared" si="40"/>
        <v>23</v>
      </c>
      <c r="BH16" s="24">
        <v>17</v>
      </c>
      <c r="BI16" s="24">
        <v>6</v>
      </c>
      <c r="BJ16" s="24">
        <f t="shared" si="41"/>
        <v>55</v>
      </c>
      <c r="BK16" s="24">
        <v>37</v>
      </c>
      <c r="BL16" s="24">
        <v>18</v>
      </c>
      <c r="BM16" s="24">
        <f t="shared" si="18"/>
        <v>174</v>
      </c>
      <c r="BN16" s="24">
        <v>135</v>
      </c>
      <c r="BO16" s="24">
        <v>39</v>
      </c>
      <c r="BP16" s="25">
        <f t="shared" si="42"/>
        <v>119</v>
      </c>
      <c r="BQ16" s="25">
        <v>92</v>
      </c>
      <c r="BR16" s="25">
        <v>27</v>
      </c>
      <c r="BS16" s="24">
        <f t="shared" si="43"/>
        <v>70</v>
      </c>
      <c r="BT16" s="24">
        <v>51</v>
      </c>
      <c r="BU16" s="24">
        <v>19</v>
      </c>
      <c r="BV16" s="24">
        <f t="shared" si="19"/>
        <v>205</v>
      </c>
      <c r="BW16" s="24">
        <v>156</v>
      </c>
      <c r="BX16" s="24">
        <v>49</v>
      </c>
      <c r="BY16" s="24">
        <f t="shared" si="44"/>
        <v>157</v>
      </c>
      <c r="BZ16" s="25">
        <v>111</v>
      </c>
      <c r="CA16" s="25">
        <v>46</v>
      </c>
      <c r="CB16" s="24">
        <f t="shared" si="13"/>
        <v>84</v>
      </c>
      <c r="CC16" s="24">
        <v>61</v>
      </c>
      <c r="CD16" s="24">
        <v>23</v>
      </c>
      <c r="CE16" s="25">
        <f t="shared" si="45"/>
        <v>206</v>
      </c>
      <c r="CF16" s="25">
        <v>145</v>
      </c>
      <c r="CG16" s="24">
        <v>61</v>
      </c>
      <c r="CH16" s="24">
        <f t="shared" si="46"/>
        <v>80</v>
      </c>
      <c r="CI16" s="25">
        <v>61</v>
      </c>
      <c r="CJ16" s="25">
        <v>19</v>
      </c>
      <c r="CK16" s="24">
        <f t="shared" si="47"/>
        <v>73</v>
      </c>
      <c r="CL16" s="24">
        <v>54</v>
      </c>
      <c r="CM16" s="24">
        <v>19</v>
      </c>
      <c r="CN16" s="24">
        <f t="shared" si="48"/>
        <v>25</v>
      </c>
      <c r="CO16" s="24">
        <v>19</v>
      </c>
      <c r="CP16" s="24">
        <v>6</v>
      </c>
      <c r="CQ16" s="24">
        <f t="shared" si="49"/>
        <v>68</v>
      </c>
      <c r="CR16" s="24">
        <v>46</v>
      </c>
      <c r="CS16" s="24">
        <v>22</v>
      </c>
      <c r="CT16" s="24">
        <f t="shared" si="50"/>
        <v>9</v>
      </c>
      <c r="CU16" s="24">
        <v>5</v>
      </c>
      <c r="CV16" s="24">
        <v>4</v>
      </c>
      <c r="CW16" s="24">
        <f t="shared" si="51"/>
        <v>72</v>
      </c>
      <c r="CX16" s="24">
        <v>51</v>
      </c>
      <c r="CY16" s="24">
        <v>21</v>
      </c>
      <c r="CZ16" s="24">
        <f t="shared" si="52"/>
        <v>106</v>
      </c>
      <c r="DA16" s="24">
        <v>77</v>
      </c>
      <c r="DB16" s="24">
        <v>29</v>
      </c>
      <c r="DC16" s="24">
        <f t="shared" si="53"/>
        <v>111</v>
      </c>
      <c r="DD16" s="24">
        <v>81</v>
      </c>
      <c r="DE16" s="24">
        <v>30</v>
      </c>
      <c r="DF16" s="24">
        <f t="shared" si="5"/>
        <v>140</v>
      </c>
      <c r="DG16" s="24">
        <v>99</v>
      </c>
      <c r="DH16" s="24">
        <v>41</v>
      </c>
      <c r="DI16" s="25">
        <f t="shared" si="54"/>
        <v>107</v>
      </c>
      <c r="DJ16" s="25">
        <v>80</v>
      </c>
      <c r="DK16" s="25">
        <v>27</v>
      </c>
    </row>
    <row r="17" spans="1:115" ht="13.5">
      <c r="A17" s="12" t="s">
        <v>25</v>
      </c>
      <c r="B17" s="41">
        <v>6378</v>
      </c>
      <c r="C17" s="42">
        <v>5316</v>
      </c>
      <c r="D17" s="42">
        <v>1062</v>
      </c>
      <c r="E17" s="25">
        <f>SUM(F17:G17)</f>
        <v>63</v>
      </c>
      <c r="F17" s="25">
        <v>56</v>
      </c>
      <c r="G17" s="25">
        <v>7</v>
      </c>
      <c r="H17" s="25">
        <f>SUM(I17:J17)</f>
        <v>91</v>
      </c>
      <c r="I17" s="25">
        <v>79</v>
      </c>
      <c r="J17" s="25">
        <v>12</v>
      </c>
      <c r="K17" s="24">
        <f t="shared" si="29"/>
        <v>170</v>
      </c>
      <c r="L17" s="24">
        <v>147</v>
      </c>
      <c r="M17" s="24">
        <v>23</v>
      </c>
      <c r="N17" s="24">
        <f t="shared" si="7"/>
        <v>92</v>
      </c>
      <c r="O17" s="24">
        <v>77</v>
      </c>
      <c r="P17" s="24">
        <v>15</v>
      </c>
      <c r="Q17" s="25">
        <f>SUM(R17:S17)</f>
        <v>4</v>
      </c>
      <c r="R17" s="25">
        <v>4</v>
      </c>
      <c r="S17" s="25">
        <v>0</v>
      </c>
      <c r="T17" s="25">
        <f t="shared" si="30"/>
        <v>48</v>
      </c>
      <c r="U17" s="25">
        <v>41</v>
      </c>
      <c r="V17" s="24">
        <v>7</v>
      </c>
      <c r="W17" s="24">
        <f t="shared" si="16"/>
        <v>162</v>
      </c>
      <c r="X17" s="24">
        <v>144</v>
      </c>
      <c r="Y17" s="24">
        <v>18</v>
      </c>
      <c r="Z17" s="25">
        <f t="shared" si="31"/>
        <v>151</v>
      </c>
      <c r="AA17" s="25">
        <v>137</v>
      </c>
      <c r="AB17" s="25">
        <v>14</v>
      </c>
      <c r="AC17" s="25">
        <f t="shared" si="32"/>
        <v>379</v>
      </c>
      <c r="AD17" s="25">
        <v>314</v>
      </c>
      <c r="AE17" s="25">
        <v>65</v>
      </c>
      <c r="AF17" s="24">
        <f t="shared" si="17"/>
        <v>51</v>
      </c>
      <c r="AG17" s="24">
        <v>47</v>
      </c>
      <c r="AH17" s="24">
        <v>4</v>
      </c>
      <c r="AI17" s="24">
        <f t="shared" si="33"/>
        <v>52</v>
      </c>
      <c r="AJ17" s="25">
        <v>43</v>
      </c>
      <c r="AK17" s="25">
        <v>9</v>
      </c>
      <c r="AL17" s="24">
        <f t="shared" si="10"/>
        <v>72</v>
      </c>
      <c r="AM17" s="24">
        <v>66</v>
      </c>
      <c r="AN17" s="24">
        <v>6</v>
      </c>
      <c r="AO17" s="25">
        <f t="shared" si="34"/>
        <v>156</v>
      </c>
      <c r="AP17" s="25">
        <v>138</v>
      </c>
      <c r="AQ17" s="25">
        <v>18</v>
      </c>
      <c r="AR17" s="24">
        <f t="shared" si="35"/>
        <v>63</v>
      </c>
      <c r="AS17" s="25">
        <v>51</v>
      </c>
      <c r="AT17" s="25">
        <v>12</v>
      </c>
      <c r="AU17" s="24">
        <f t="shared" si="36"/>
        <v>197</v>
      </c>
      <c r="AV17" s="24">
        <v>162</v>
      </c>
      <c r="AW17" s="24">
        <v>35</v>
      </c>
      <c r="AX17" s="24">
        <f t="shared" si="37"/>
        <v>190</v>
      </c>
      <c r="AY17" s="24">
        <v>162</v>
      </c>
      <c r="AZ17" s="24">
        <v>28</v>
      </c>
      <c r="BA17" s="24">
        <f t="shared" si="38"/>
        <v>325</v>
      </c>
      <c r="BB17" s="24">
        <v>287</v>
      </c>
      <c r="BC17" s="24">
        <v>38</v>
      </c>
      <c r="BD17" s="24">
        <f t="shared" si="39"/>
        <v>327</v>
      </c>
      <c r="BE17" s="24">
        <v>273</v>
      </c>
      <c r="BF17" s="24">
        <v>54</v>
      </c>
      <c r="BG17" s="24">
        <f t="shared" si="40"/>
        <v>45</v>
      </c>
      <c r="BH17" s="24">
        <v>39</v>
      </c>
      <c r="BI17" s="24">
        <v>6</v>
      </c>
      <c r="BJ17" s="24">
        <f t="shared" si="41"/>
        <v>128</v>
      </c>
      <c r="BK17" s="24">
        <v>108</v>
      </c>
      <c r="BL17" s="24">
        <v>20</v>
      </c>
      <c r="BM17" s="24">
        <f t="shared" si="18"/>
        <v>213</v>
      </c>
      <c r="BN17" s="24">
        <v>173</v>
      </c>
      <c r="BO17" s="24">
        <v>40</v>
      </c>
      <c r="BP17" s="25">
        <f t="shared" si="42"/>
        <v>114</v>
      </c>
      <c r="BQ17" s="25">
        <v>94</v>
      </c>
      <c r="BR17" s="25">
        <v>20</v>
      </c>
      <c r="BS17" s="24">
        <f t="shared" si="43"/>
        <v>75</v>
      </c>
      <c r="BT17" s="24">
        <v>52</v>
      </c>
      <c r="BU17" s="24">
        <v>23</v>
      </c>
      <c r="BV17" s="24">
        <f t="shared" si="19"/>
        <v>248</v>
      </c>
      <c r="BW17" s="24">
        <v>206</v>
      </c>
      <c r="BX17" s="24">
        <v>42</v>
      </c>
      <c r="BY17" s="24">
        <f t="shared" si="44"/>
        <v>283</v>
      </c>
      <c r="BZ17" s="25">
        <v>245</v>
      </c>
      <c r="CA17" s="25">
        <v>38</v>
      </c>
      <c r="CB17" s="24">
        <f t="shared" si="13"/>
        <v>207</v>
      </c>
      <c r="CC17" s="24">
        <v>172</v>
      </c>
      <c r="CD17" s="24">
        <v>35</v>
      </c>
      <c r="CE17" s="25">
        <f t="shared" si="45"/>
        <v>301</v>
      </c>
      <c r="CF17" s="25">
        <v>244</v>
      </c>
      <c r="CG17" s="24">
        <v>57</v>
      </c>
      <c r="CH17" s="24">
        <f t="shared" si="46"/>
        <v>248</v>
      </c>
      <c r="CI17" s="25">
        <v>201</v>
      </c>
      <c r="CJ17" s="25">
        <v>47</v>
      </c>
      <c r="CK17" s="24">
        <f t="shared" si="47"/>
        <v>197</v>
      </c>
      <c r="CL17" s="24">
        <v>157</v>
      </c>
      <c r="CM17" s="24">
        <v>40</v>
      </c>
      <c r="CN17" s="24">
        <f t="shared" si="48"/>
        <v>132</v>
      </c>
      <c r="CO17" s="24">
        <v>114</v>
      </c>
      <c r="CP17" s="24">
        <v>18</v>
      </c>
      <c r="CQ17" s="24">
        <f t="shared" si="49"/>
        <v>325</v>
      </c>
      <c r="CR17" s="24">
        <v>268</v>
      </c>
      <c r="CS17" s="24">
        <v>57</v>
      </c>
      <c r="CT17" s="24">
        <f t="shared" si="50"/>
        <v>51</v>
      </c>
      <c r="CU17" s="24">
        <v>47</v>
      </c>
      <c r="CV17" s="24">
        <v>4</v>
      </c>
      <c r="CW17" s="24">
        <f t="shared" si="51"/>
        <v>107</v>
      </c>
      <c r="CX17" s="24">
        <v>69</v>
      </c>
      <c r="CY17" s="24">
        <v>38</v>
      </c>
      <c r="CZ17" s="24">
        <f t="shared" si="52"/>
        <v>259</v>
      </c>
      <c r="DA17" s="24">
        <v>225</v>
      </c>
      <c r="DB17" s="24">
        <v>34</v>
      </c>
      <c r="DC17" s="24">
        <f t="shared" si="53"/>
        <v>341</v>
      </c>
      <c r="DD17" s="24">
        <v>279</v>
      </c>
      <c r="DE17" s="24">
        <v>62</v>
      </c>
      <c r="DF17" s="24">
        <f t="shared" si="5"/>
        <v>284</v>
      </c>
      <c r="DG17" s="24">
        <v>227</v>
      </c>
      <c r="DH17" s="24">
        <v>57</v>
      </c>
      <c r="DI17" s="25">
        <f t="shared" si="54"/>
        <v>227</v>
      </c>
      <c r="DJ17" s="25">
        <v>168</v>
      </c>
      <c r="DK17" s="25">
        <v>59</v>
      </c>
    </row>
    <row r="18" spans="1:115" ht="13.5">
      <c r="A18" s="12" t="s">
        <v>26</v>
      </c>
      <c r="B18" s="41">
        <v>25297</v>
      </c>
      <c r="C18" s="42">
        <v>12263</v>
      </c>
      <c r="D18" s="42">
        <v>13034</v>
      </c>
      <c r="E18" s="25">
        <f>SUM(F18:G18)</f>
        <v>305</v>
      </c>
      <c r="F18" s="25">
        <v>156</v>
      </c>
      <c r="G18" s="25">
        <v>149</v>
      </c>
      <c r="H18" s="25">
        <f t="shared" si="28"/>
        <v>316</v>
      </c>
      <c r="I18" s="25">
        <v>157</v>
      </c>
      <c r="J18" s="25">
        <v>159</v>
      </c>
      <c r="K18" s="24">
        <f t="shared" si="29"/>
        <v>717</v>
      </c>
      <c r="L18" s="24">
        <v>331</v>
      </c>
      <c r="M18" s="24">
        <v>386</v>
      </c>
      <c r="N18" s="24">
        <f t="shared" si="7"/>
        <v>304</v>
      </c>
      <c r="O18" s="24">
        <v>133</v>
      </c>
      <c r="P18" s="24">
        <v>171</v>
      </c>
      <c r="Q18" s="25">
        <f>SUM(R18:S18)</f>
        <v>11</v>
      </c>
      <c r="R18" s="25">
        <v>6</v>
      </c>
      <c r="S18" s="25">
        <v>5</v>
      </c>
      <c r="T18" s="25">
        <f t="shared" si="30"/>
        <v>165</v>
      </c>
      <c r="U18" s="25">
        <v>82</v>
      </c>
      <c r="V18" s="24">
        <v>83</v>
      </c>
      <c r="W18" s="24">
        <f t="shared" si="16"/>
        <v>583</v>
      </c>
      <c r="X18" s="24">
        <v>278</v>
      </c>
      <c r="Y18" s="24">
        <v>305</v>
      </c>
      <c r="Z18" s="25">
        <f t="shared" si="31"/>
        <v>608</v>
      </c>
      <c r="AA18" s="25">
        <v>265</v>
      </c>
      <c r="AB18" s="25">
        <v>343</v>
      </c>
      <c r="AC18" s="25">
        <f t="shared" si="32"/>
        <v>1536</v>
      </c>
      <c r="AD18" s="25">
        <v>734</v>
      </c>
      <c r="AE18" s="25">
        <v>802</v>
      </c>
      <c r="AF18" s="24">
        <f t="shared" si="17"/>
        <v>132</v>
      </c>
      <c r="AG18" s="24">
        <v>64</v>
      </c>
      <c r="AH18" s="24">
        <v>68</v>
      </c>
      <c r="AI18" s="24">
        <f t="shared" si="33"/>
        <v>397</v>
      </c>
      <c r="AJ18" s="25">
        <v>160</v>
      </c>
      <c r="AK18" s="25">
        <v>237</v>
      </c>
      <c r="AL18" s="24">
        <f t="shared" si="10"/>
        <v>327</v>
      </c>
      <c r="AM18" s="24">
        <v>156</v>
      </c>
      <c r="AN18" s="24">
        <v>171</v>
      </c>
      <c r="AO18" s="25">
        <f t="shared" si="34"/>
        <v>558</v>
      </c>
      <c r="AP18" s="25">
        <v>284</v>
      </c>
      <c r="AQ18" s="25">
        <v>274</v>
      </c>
      <c r="AR18" s="24">
        <f t="shared" si="35"/>
        <v>290</v>
      </c>
      <c r="AS18" s="25">
        <v>141</v>
      </c>
      <c r="AT18" s="25">
        <v>149</v>
      </c>
      <c r="AU18" s="24">
        <f t="shared" si="36"/>
        <v>681</v>
      </c>
      <c r="AV18" s="24">
        <v>326</v>
      </c>
      <c r="AW18" s="24">
        <v>355</v>
      </c>
      <c r="AX18" s="24">
        <f t="shared" si="37"/>
        <v>706</v>
      </c>
      <c r="AY18" s="24">
        <v>358</v>
      </c>
      <c r="AZ18" s="24">
        <v>348</v>
      </c>
      <c r="BA18" s="24">
        <f t="shared" si="38"/>
        <v>1197</v>
      </c>
      <c r="BB18" s="24">
        <v>556</v>
      </c>
      <c r="BC18" s="24">
        <v>641</v>
      </c>
      <c r="BD18" s="24">
        <f t="shared" si="39"/>
        <v>1296</v>
      </c>
      <c r="BE18" s="24">
        <v>653</v>
      </c>
      <c r="BF18" s="24">
        <v>643</v>
      </c>
      <c r="BG18" s="24">
        <f t="shared" si="40"/>
        <v>236</v>
      </c>
      <c r="BH18" s="24">
        <v>114</v>
      </c>
      <c r="BI18" s="24">
        <v>122</v>
      </c>
      <c r="BJ18" s="24">
        <f t="shared" si="41"/>
        <v>475</v>
      </c>
      <c r="BK18" s="24">
        <v>254</v>
      </c>
      <c r="BL18" s="24">
        <v>221</v>
      </c>
      <c r="BM18" s="24">
        <f t="shared" si="18"/>
        <v>1057</v>
      </c>
      <c r="BN18" s="24">
        <v>558</v>
      </c>
      <c r="BO18" s="24">
        <v>499</v>
      </c>
      <c r="BP18" s="25">
        <f t="shared" si="42"/>
        <v>670</v>
      </c>
      <c r="BQ18" s="25">
        <v>339</v>
      </c>
      <c r="BR18" s="25">
        <v>331</v>
      </c>
      <c r="BS18" s="24">
        <f t="shared" si="43"/>
        <v>501</v>
      </c>
      <c r="BT18" s="24">
        <v>262</v>
      </c>
      <c r="BU18" s="24">
        <v>239</v>
      </c>
      <c r="BV18" s="24">
        <f t="shared" si="19"/>
        <v>1127</v>
      </c>
      <c r="BW18" s="24">
        <v>584</v>
      </c>
      <c r="BX18" s="24">
        <v>543</v>
      </c>
      <c r="BY18" s="24">
        <f t="shared" si="44"/>
        <v>1155</v>
      </c>
      <c r="BZ18" s="25">
        <v>579</v>
      </c>
      <c r="CA18" s="25">
        <v>576</v>
      </c>
      <c r="CB18" s="24">
        <f t="shared" si="13"/>
        <v>741</v>
      </c>
      <c r="CC18" s="24">
        <v>359</v>
      </c>
      <c r="CD18" s="24">
        <v>382</v>
      </c>
      <c r="CE18" s="25">
        <f t="shared" si="45"/>
        <v>1224</v>
      </c>
      <c r="CF18" s="25">
        <v>580</v>
      </c>
      <c r="CG18" s="24">
        <v>644</v>
      </c>
      <c r="CH18" s="24">
        <f t="shared" si="46"/>
        <v>805</v>
      </c>
      <c r="CI18" s="25">
        <v>370</v>
      </c>
      <c r="CJ18" s="25">
        <v>435</v>
      </c>
      <c r="CK18" s="24">
        <f t="shared" si="47"/>
        <v>611</v>
      </c>
      <c r="CL18" s="24">
        <v>302</v>
      </c>
      <c r="CM18" s="24">
        <v>309</v>
      </c>
      <c r="CN18" s="24">
        <f t="shared" si="48"/>
        <v>391</v>
      </c>
      <c r="CO18" s="24">
        <v>181</v>
      </c>
      <c r="CP18" s="24">
        <v>210</v>
      </c>
      <c r="CQ18" s="24">
        <f t="shared" si="49"/>
        <v>902</v>
      </c>
      <c r="CR18" s="24">
        <v>404</v>
      </c>
      <c r="CS18" s="24">
        <v>498</v>
      </c>
      <c r="CT18" s="24">
        <f t="shared" si="50"/>
        <v>153</v>
      </c>
      <c r="CU18" s="24">
        <v>83</v>
      </c>
      <c r="CV18" s="24">
        <v>70</v>
      </c>
      <c r="CW18" s="24">
        <f t="shared" si="51"/>
        <v>481</v>
      </c>
      <c r="CX18" s="24">
        <v>229</v>
      </c>
      <c r="CY18" s="24">
        <v>252</v>
      </c>
      <c r="CZ18" s="24">
        <f t="shared" si="52"/>
        <v>1224</v>
      </c>
      <c r="DA18" s="24">
        <v>609</v>
      </c>
      <c r="DB18" s="24">
        <v>615</v>
      </c>
      <c r="DC18" s="24">
        <f t="shared" si="53"/>
        <v>1075</v>
      </c>
      <c r="DD18" s="24">
        <v>503</v>
      </c>
      <c r="DE18" s="24">
        <v>572</v>
      </c>
      <c r="DF18" s="24">
        <f t="shared" si="5"/>
        <v>1292</v>
      </c>
      <c r="DG18" s="24">
        <v>630</v>
      </c>
      <c r="DH18" s="24">
        <v>662</v>
      </c>
      <c r="DI18" s="25">
        <f t="shared" si="54"/>
        <v>1048</v>
      </c>
      <c r="DJ18" s="25">
        <v>483</v>
      </c>
      <c r="DK18" s="25">
        <v>565</v>
      </c>
    </row>
    <row r="19" spans="1:115" ht="13.5">
      <c r="A19" s="12" t="s">
        <v>27</v>
      </c>
      <c r="B19" s="41">
        <v>4538</v>
      </c>
      <c r="C19" s="42">
        <v>2148</v>
      </c>
      <c r="D19" s="42">
        <v>2390</v>
      </c>
      <c r="E19" s="24">
        <f>+F19+G19</f>
        <v>35</v>
      </c>
      <c r="F19" s="25">
        <v>16</v>
      </c>
      <c r="G19" s="25">
        <v>19</v>
      </c>
      <c r="H19" s="25">
        <f t="shared" si="28"/>
        <v>37</v>
      </c>
      <c r="I19" s="25">
        <v>12</v>
      </c>
      <c r="J19" s="25">
        <v>25</v>
      </c>
      <c r="K19" s="24">
        <f t="shared" si="29"/>
        <v>86</v>
      </c>
      <c r="L19" s="24">
        <v>38</v>
      </c>
      <c r="M19" s="24">
        <v>48</v>
      </c>
      <c r="N19" s="24">
        <f t="shared" si="7"/>
        <v>72</v>
      </c>
      <c r="O19" s="24">
        <v>33</v>
      </c>
      <c r="P19" s="24">
        <v>39</v>
      </c>
      <c r="Q19" s="24">
        <f>+R19+S19</f>
        <v>0</v>
      </c>
      <c r="R19" s="25">
        <v>0</v>
      </c>
      <c r="S19" s="25">
        <v>0</v>
      </c>
      <c r="T19" s="25">
        <f t="shared" si="30"/>
        <v>22</v>
      </c>
      <c r="U19" s="25">
        <v>9</v>
      </c>
      <c r="V19" s="24">
        <v>13</v>
      </c>
      <c r="W19" s="24">
        <f t="shared" si="16"/>
        <v>92</v>
      </c>
      <c r="X19" s="24">
        <v>46</v>
      </c>
      <c r="Y19" s="24">
        <v>46</v>
      </c>
      <c r="Z19" s="25">
        <f t="shared" si="31"/>
        <v>111</v>
      </c>
      <c r="AA19" s="25">
        <v>51</v>
      </c>
      <c r="AB19" s="25">
        <v>60</v>
      </c>
      <c r="AC19" s="25">
        <f t="shared" si="32"/>
        <v>197</v>
      </c>
      <c r="AD19" s="25">
        <v>83</v>
      </c>
      <c r="AE19" s="25">
        <v>114</v>
      </c>
      <c r="AF19" s="24">
        <f t="shared" si="17"/>
        <v>28</v>
      </c>
      <c r="AG19" s="24">
        <v>18</v>
      </c>
      <c r="AH19" s="24">
        <v>10</v>
      </c>
      <c r="AI19" s="24">
        <f t="shared" si="33"/>
        <v>82</v>
      </c>
      <c r="AJ19" s="25">
        <v>39</v>
      </c>
      <c r="AK19" s="25">
        <v>43</v>
      </c>
      <c r="AL19" s="24">
        <f t="shared" si="10"/>
        <v>79</v>
      </c>
      <c r="AM19" s="24">
        <v>34</v>
      </c>
      <c r="AN19" s="24">
        <v>45</v>
      </c>
      <c r="AO19" s="25">
        <f t="shared" si="34"/>
        <v>92</v>
      </c>
      <c r="AP19" s="25">
        <v>41</v>
      </c>
      <c r="AQ19" s="25">
        <v>51</v>
      </c>
      <c r="AR19" s="24">
        <f t="shared" si="35"/>
        <v>58</v>
      </c>
      <c r="AS19" s="25">
        <v>35</v>
      </c>
      <c r="AT19" s="25">
        <v>23</v>
      </c>
      <c r="AU19" s="24">
        <f t="shared" si="36"/>
        <v>117</v>
      </c>
      <c r="AV19" s="24">
        <v>47</v>
      </c>
      <c r="AW19" s="24">
        <v>70</v>
      </c>
      <c r="AX19" s="24">
        <f t="shared" si="37"/>
        <v>135</v>
      </c>
      <c r="AY19" s="24">
        <v>60</v>
      </c>
      <c r="AZ19" s="24">
        <v>75</v>
      </c>
      <c r="BA19" s="24">
        <f t="shared" si="38"/>
        <v>185</v>
      </c>
      <c r="BB19" s="24">
        <v>66</v>
      </c>
      <c r="BC19" s="24">
        <v>119</v>
      </c>
      <c r="BD19" s="24">
        <f t="shared" si="39"/>
        <v>275</v>
      </c>
      <c r="BE19" s="24">
        <v>140</v>
      </c>
      <c r="BF19" s="24">
        <v>135</v>
      </c>
      <c r="BG19" s="24">
        <f t="shared" si="40"/>
        <v>29</v>
      </c>
      <c r="BH19" s="24">
        <v>9</v>
      </c>
      <c r="BI19" s="24">
        <v>20</v>
      </c>
      <c r="BJ19" s="24">
        <f t="shared" si="41"/>
        <v>87</v>
      </c>
      <c r="BK19" s="24">
        <v>36</v>
      </c>
      <c r="BL19" s="24">
        <v>51</v>
      </c>
      <c r="BM19" s="24">
        <f t="shared" si="18"/>
        <v>258</v>
      </c>
      <c r="BN19" s="24">
        <v>127</v>
      </c>
      <c r="BO19" s="24">
        <v>131</v>
      </c>
      <c r="BP19" s="25">
        <f t="shared" si="42"/>
        <v>162</v>
      </c>
      <c r="BQ19" s="25">
        <v>84</v>
      </c>
      <c r="BR19" s="25">
        <v>78</v>
      </c>
      <c r="BS19" s="24">
        <f t="shared" si="43"/>
        <v>90</v>
      </c>
      <c r="BT19" s="24">
        <v>49</v>
      </c>
      <c r="BU19" s="24">
        <v>41</v>
      </c>
      <c r="BV19" s="24">
        <f t="shared" si="19"/>
        <v>313</v>
      </c>
      <c r="BW19" s="24">
        <v>164</v>
      </c>
      <c r="BX19" s="24">
        <v>149</v>
      </c>
      <c r="BY19" s="24">
        <f t="shared" si="44"/>
        <v>216</v>
      </c>
      <c r="BZ19" s="25">
        <v>109</v>
      </c>
      <c r="CA19" s="25">
        <v>107</v>
      </c>
      <c r="CB19" s="24">
        <f t="shared" si="13"/>
        <v>113</v>
      </c>
      <c r="CC19" s="24">
        <v>59</v>
      </c>
      <c r="CD19" s="24">
        <v>54</v>
      </c>
      <c r="CE19" s="25">
        <f t="shared" si="45"/>
        <v>234</v>
      </c>
      <c r="CF19" s="25">
        <v>110</v>
      </c>
      <c r="CG19" s="24">
        <v>124</v>
      </c>
      <c r="CH19" s="24">
        <f t="shared" si="46"/>
        <v>126</v>
      </c>
      <c r="CI19" s="25">
        <v>64</v>
      </c>
      <c r="CJ19" s="25">
        <v>62</v>
      </c>
      <c r="CK19" s="24">
        <f t="shared" si="47"/>
        <v>131</v>
      </c>
      <c r="CL19" s="24">
        <v>48</v>
      </c>
      <c r="CM19" s="24">
        <v>83</v>
      </c>
      <c r="CN19" s="24">
        <f t="shared" si="48"/>
        <v>52</v>
      </c>
      <c r="CO19" s="24">
        <v>23</v>
      </c>
      <c r="CP19" s="24">
        <v>29</v>
      </c>
      <c r="CQ19" s="24">
        <f t="shared" si="49"/>
        <v>119</v>
      </c>
      <c r="CR19" s="24">
        <v>49</v>
      </c>
      <c r="CS19" s="24">
        <v>70</v>
      </c>
      <c r="CT19" s="24">
        <f t="shared" si="50"/>
        <v>25</v>
      </c>
      <c r="CU19" s="24">
        <v>12</v>
      </c>
      <c r="CV19" s="24">
        <v>13</v>
      </c>
      <c r="CW19" s="24">
        <f t="shared" si="51"/>
        <v>120</v>
      </c>
      <c r="CX19" s="24">
        <v>67</v>
      </c>
      <c r="CY19" s="24">
        <v>53</v>
      </c>
      <c r="CZ19" s="24">
        <f t="shared" si="52"/>
        <v>176</v>
      </c>
      <c r="DA19" s="24">
        <v>79</v>
      </c>
      <c r="DB19" s="24">
        <v>97</v>
      </c>
      <c r="DC19" s="24">
        <f t="shared" si="53"/>
        <v>164</v>
      </c>
      <c r="DD19" s="24">
        <v>69</v>
      </c>
      <c r="DE19" s="24">
        <v>95</v>
      </c>
      <c r="DF19" s="24">
        <f t="shared" si="5"/>
        <v>248</v>
      </c>
      <c r="DG19" s="24">
        <v>126</v>
      </c>
      <c r="DH19" s="24">
        <v>122</v>
      </c>
      <c r="DI19" s="25">
        <f t="shared" si="54"/>
        <v>172</v>
      </c>
      <c r="DJ19" s="25">
        <v>96</v>
      </c>
      <c r="DK19" s="25">
        <v>76</v>
      </c>
    </row>
    <row r="20" spans="1:115" ht="13.5">
      <c r="A20" s="12" t="s">
        <v>28</v>
      </c>
      <c r="B20" s="41">
        <v>2687</v>
      </c>
      <c r="C20" s="42">
        <v>1758</v>
      </c>
      <c r="D20" s="42">
        <v>929</v>
      </c>
      <c r="E20" s="24">
        <f>+F20+G20</f>
        <v>33</v>
      </c>
      <c r="F20" s="24">
        <v>22</v>
      </c>
      <c r="G20" s="24">
        <v>11</v>
      </c>
      <c r="H20" s="25">
        <f t="shared" si="28"/>
        <v>41</v>
      </c>
      <c r="I20" s="25">
        <v>26</v>
      </c>
      <c r="J20" s="25">
        <v>15</v>
      </c>
      <c r="K20" s="24">
        <f t="shared" si="29"/>
        <v>65</v>
      </c>
      <c r="L20" s="24">
        <v>44</v>
      </c>
      <c r="M20" s="24">
        <v>21</v>
      </c>
      <c r="N20" s="24">
        <f t="shared" si="7"/>
        <v>41</v>
      </c>
      <c r="O20" s="24">
        <v>28</v>
      </c>
      <c r="P20" s="24">
        <v>13</v>
      </c>
      <c r="Q20" s="24">
        <f>+R20+S20</f>
        <v>0</v>
      </c>
      <c r="R20" s="24">
        <v>0</v>
      </c>
      <c r="S20" s="24">
        <v>0</v>
      </c>
      <c r="T20" s="25">
        <f t="shared" si="30"/>
        <v>4</v>
      </c>
      <c r="U20" s="25">
        <v>4</v>
      </c>
      <c r="V20" s="24">
        <v>0</v>
      </c>
      <c r="W20" s="24">
        <f t="shared" si="16"/>
        <v>57</v>
      </c>
      <c r="X20" s="24">
        <v>38</v>
      </c>
      <c r="Y20" s="24">
        <v>19</v>
      </c>
      <c r="Z20" s="25">
        <f t="shared" si="31"/>
        <v>63</v>
      </c>
      <c r="AA20" s="25">
        <v>51</v>
      </c>
      <c r="AB20" s="25">
        <v>12</v>
      </c>
      <c r="AC20" s="25">
        <f t="shared" si="32"/>
        <v>131</v>
      </c>
      <c r="AD20" s="25">
        <v>81</v>
      </c>
      <c r="AE20" s="25">
        <v>50</v>
      </c>
      <c r="AF20" s="24">
        <f t="shared" si="17"/>
        <v>9</v>
      </c>
      <c r="AG20" s="24">
        <v>5</v>
      </c>
      <c r="AH20" s="24">
        <v>4</v>
      </c>
      <c r="AI20" s="24">
        <f t="shared" si="33"/>
        <v>37</v>
      </c>
      <c r="AJ20" s="25">
        <v>24</v>
      </c>
      <c r="AK20" s="25">
        <v>13</v>
      </c>
      <c r="AL20" s="24">
        <f t="shared" si="10"/>
        <v>35</v>
      </c>
      <c r="AM20" s="24">
        <v>21</v>
      </c>
      <c r="AN20" s="24">
        <v>14</v>
      </c>
      <c r="AO20" s="25">
        <f t="shared" si="34"/>
        <v>54</v>
      </c>
      <c r="AP20" s="25">
        <v>29</v>
      </c>
      <c r="AQ20" s="25">
        <v>25</v>
      </c>
      <c r="AR20" s="24">
        <f t="shared" si="35"/>
        <v>25</v>
      </c>
      <c r="AS20" s="25">
        <v>20</v>
      </c>
      <c r="AT20" s="25">
        <v>5</v>
      </c>
      <c r="AU20" s="24">
        <f t="shared" si="36"/>
        <v>63</v>
      </c>
      <c r="AV20" s="24">
        <v>44</v>
      </c>
      <c r="AW20" s="24">
        <v>19</v>
      </c>
      <c r="AX20" s="24">
        <f t="shared" si="37"/>
        <v>59</v>
      </c>
      <c r="AY20" s="24">
        <v>38</v>
      </c>
      <c r="AZ20" s="24">
        <v>21</v>
      </c>
      <c r="BA20" s="24">
        <f t="shared" si="38"/>
        <v>101</v>
      </c>
      <c r="BB20" s="24">
        <v>67</v>
      </c>
      <c r="BC20" s="24">
        <v>34</v>
      </c>
      <c r="BD20" s="24">
        <f t="shared" si="39"/>
        <v>158</v>
      </c>
      <c r="BE20" s="24">
        <v>100</v>
      </c>
      <c r="BF20" s="24">
        <v>58</v>
      </c>
      <c r="BG20" s="24">
        <f t="shared" si="40"/>
        <v>30</v>
      </c>
      <c r="BH20" s="24">
        <v>24</v>
      </c>
      <c r="BI20" s="24">
        <v>6</v>
      </c>
      <c r="BJ20" s="24">
        <f t="shared" si="41"/>
        <v>55</v>
      </c>
      <c r="BK20" s="24">
        <v>40</v>
      </c>
      <c r="BL20" s="24">
        <v>15</v>
      </c>
      <c r="BM20" s="24">
        <f t="shared" si="18"/>
        <v>163</v>
      </c>
      <c r="BN20" s="24">
        <v>104</v>
      </c>
      <c r="BO20" s="24">
        <v>59</v>
      </c>
      <c r="BP20" s="25">
        <f t="shared" si="42"/>
        <v>83</v>
      </c>
      <c r="BQ20" s="25">
        <v>51</v>
      </c>
      <c r="BR20" s="25">
        <v>32</v>
      </c>
      <c r="BS20" s="24">
        <f t="shared" si="43"/>
        <v>51</v>
      </c>
      <c r="BT20" s="24">
        <v>28</v>
      </c>
      <c r="BU20" s="24">
        <v>23</v>
      </c>
      <c r="BV20" s="24">
        <f t="shared" si="19"/>
        <v>137</v>
      </c>
      <c r="BW20" s="24">
        <v>90</v>
      </c>
      <c r="BX20" s="24">
        <v>47</v>
      </c>
      <c r="BY20" s="24">
        <f t="shared" si="44"/>
        <v>156</v>
      </c>
      <c r="BZ20" s="25">
        <v>93</v>
      </c>
      <c r="CA20" s="25">
        <v>63</v>
      </c>
      <c r="CB20" s="24">
        <f t="shared" si="13"/>
        <v>53</v>
      </c>
      <c r="CC20" s="24">
        <v>32</v>
      </c>
      <c r="CD20" s="24">
        <v>21</v>
      </c>
      <c r="CE20" s="25">
        <f t="shared" si="45"/>
        <v>160</v>
      </c>
      <c r="CF20" s="25">
        <v>110</v>
      </c>
      <c r="CG20" s="24">
        <v>50</v>
      </c>
      <c r="CH20" s="24">
        <f t="shared" si="46"/>
        <v>79</v>
      </c>
      <c r="CI20" s="25">
        <v>56</v>
      </c>
      <c r="CJ20" s="25">
        <v>23</v>
      </c>
      <c r="CK20" s="24">
        <f t="shared" si="47"/>
        <v>69</v>
      </c>
      <c r="CL20" s="24">
        <v>51</v>
      </c>
      <c r="CM20" s="24">
        <v>18</v>
      </c>
      <c r="CN20" s="24">
        <f t="shared" si="48"/>
        <v>29</v>
      </c>
      <c r="CO20" s="24">
        <v>13</v>
      </c>
      <c r="CP20" s="24">
        <v>16</v>
      </c>
      <c r="CQ20" s="24">
        <f t="shared" si="49"/>
        <v>68</v>
      </c>
      <c r="CR20" s="24">
        <v>44</v>
      </c>
      <c r="CS20" s="24">
        <v>24</v>
      </c>
      <c r="CT20" s="24">
        <f t="shared" si="50"/>
        <v>15</v>
      </c>
      <c r="CU20" s="24">
        <v>11</v>
      </c>
      <c r="CV20" s="24">
        <v>4</v>
      </c>
      <c r="CW20" s="24">
        <f t="shared" si="51"/>
        <v>50</v>
      </c>
      <c r="CX20" s="24">
        <v>25</v>
      </c>
      <c r="CY20" s="24">
        <v>25</v>
      </c>
      <c r="CZ20" s="24">
        <f t="shared" si="52"/>
        <v>118</v>
      </c>
      <c r="DA20" s="24">
        <v>80</v>
      </c>
      <c r="DB20" s="24">
        <v>38</v>
      </c>
      <c r="DC20" s="24">
        <f t="shared" si="53"/>
        <v>118</v>
      </c>
      <c r="DD20" s="24">
        <v>81</v>
      </c>
      <c r="DE20" s="24">
        <v>37</v>
      </c>
      <c r="DF20" s="24">
        <f t="shared" si="5"/>
        <v>157</v>
      </c>
      <c r="DG20" s="24">
        <v>99</v>
      </c>
      <c r="DH20" s="24">
        <v>58</v>
      </c>
      <c r="DI20" s="25">
        <f t="shared" si="54"/>
        <v>120</v>
      </c>
      <c r="DJ20" s="25">
        <v>84</v>
      </c>
      <c r="DK20" s="25">
        <v>36</v>
      </c>
    </row>
    <row r="21" spans="1:115" ht="13.5">
      <c r="A21" s="12" t="s">
        <v>29</v>
      </c>
      <c r="B21" s="41">
        <v>6233</v>
      </c>
      <c r="C21" s="42">
        <v>4239</v>
      </c>
      <c r="D21" s="42">
        <v>1994</v>
      </c>
      <c r="E21" s="24">
        <f>+F21+G21</f>
        <v>68</v>
      </c>
      <c r="F21" s="24">
        <v>46</v>
      </c>
      <c r="G21" s="24">
        <v>22</v>
      </c>
      <c r="H21" s="25">
        <f t="shared" si="28"/>
        <v>76</v>
      </c>
      <c r="I21" s="25">
        <v>50</v>
      </c>
      <c r="J21" s="25">
        <v>26</v>
      </c>
      <c r="K21" s="24">
        <f t="shared" si="29"/>
        <v>149</v>
      </c>
      <c r="L21" s="24">
        <v>109</v>
      </c>
      <c r="M21" s="24">
        <v>40</v>
      </c>
      <c r="N21" s="24">
        <f t="shared" si="7"/>
        <v>123</v>
      </c>
      <c r="O21" s="24">
        <v>92</v>
      </c>
      <c r="P21" s="24">
        <v>31</v>
      </c>
      <c r="Q21" s="24">
        <f>+R21+S21</f>
        <v>1</v>
      </c>
      <c r="R21" s="24">
        <v>1</v>
      </c>
      <c r="S21" s="24">
        <v>0</v>
      </c>
      <c r="T21" s="25">
        <f t="shared" si="30"/>
        <v>31</v>
      </c>
      <c r="U21" s="25">
        <v>14</v>
      </c>
      <c r="V21" s="24">
        <v>17</v>
      </c>
      <c r="W21" s="24">
        <f t="shared" si="16"/>
        <v>111</v>
      </c>
      <c r="X21" s="24">
        <v>79</v>
      </c>
      <c r="Y21" s="24">
        <v>32</v>
      </c>
      <c r="Z21" s="25">
        <f t="shared" si="31"/>
        <v>153</v>
      </c>
      <c r="AA21" s="25">
        <v>107</v>
      </c>
      <c r="AB21" s="25">
        <v>46</v>
      </c>
      <c r="AC21" s="25">
        <f t="shared" si="32"/>
        <v>462</v>
      </c>
      <c r="AD21" s="25">
        <v>320</v>
      </c>
      <c r="AE21" s="25">
        <v>142</v>
      </c>
      <c r="AF21" s="24">
        <f t="shared" si="17"/>
        <v>21</v>
      </c>
      <c r="AG21" s="24">
        <v>11</v>
      </c>
      <c r="AH21" s="24">
        <v>10</v>
      </c>
      <c r="AI21" s="24">
        <f t="shared" si="33"/>
        <v>121</v>
      </c>
      <c r="AJ21" s="25">
        <v>83</v>
      </c>
      <c r="AK21" s="25">
        <v>38</v>
      </c>
      <c r="AL21" s="24">
        <f t="shared" si="10"/>
        <v>88</v>
      </c>
      <c r="AM21" s="24">
        <v>64</v>
      </c>
      <c r="AN21" s="24">
        <v>24</v>
      </c>
      <c r="AO21" s="25">
        <f t="shared" si="34"/>
        <v>106</v>
      </c>
      <c r="AP21" s="25">
        <v>73</v>
      </c>
      <c r="AQ21" s="25">
        <v>33</v>
      </c>
      <c r="AR21" s="24">
        <f t="shared" si="35"/>
        <v>95</v>
      </c>
      <c r="AS21" s="25">
        <v>65</v>
      </c>
      <c r="AT21" s="25">
        <v>30</v>
      </c>
      <c r="AU21" s="24">
        <f t="shared" si="36"/>
        <v>167</v>
      </c>
      <c r="AV21" s="24">
        <v>105</v>
      </c>
      <c r="AW21" s="24">
        <v>62</v>
      </c>
      <c r="AX21" s="24">
        <f t="shared" si="37"/>
        <v>186</v>
      </c>
      <c r="AY21" s="24">
        <v>119</v>
      </c>
      <c r="AZ21" s="24">
        <v>67</v>
      </c>
      <c r="BA21" s="24">
        <f t="shared" si="38"/>
        <v>227</v>
      </c>
      <c r="BB21" s="24">
        <v>157</v>
      </c>
      <c r="BC21" s="24">
        <v>70</v>
      </c>
      <c r="BD21" s="24">
        <f t="shared" si="39"/>
        <v>296</v>
      </c>
      <c r="BE21" s="24">
        <v>204</v>
      </c>
      <c r="BF21" s="24">
        <v>92</v>
      </c>
      <c r="BG21" s="24">
        <f t="shared" si="40"/>
        <v>75</v>
      </c>
      <c r="BH21" s="24">
        <v>52</v>
      </c>
      <c r="BI21" s="24">
        <v>23</v>
      </c>
      <c r="BJ21" s="24">
        <f t="shared" si="41"/>
        <v>107</v>
      </c>
      <c r="BK21" s="24">
        <v>68</v>
      </c>
      <c r="BL21" s="24">
        <v>39</v>
      </c>
      <c r="BM21" s="24">
        <f t="shared" si="18"/>
        <v>295</v>
      </c>
      <c r="BN21" s="24">
        <v>199</v>
      </c>
      <c r="BO21" s="24">
        <v>96</v>
      </c>
      <c r="BP21" s="25">
        <f t="shared" si="42"/>
        <v>197</v>
      </c>
      <c r="BQ21" s="25">
        <v>134</v>
      </c>
      <c r="BR21" s="25">
        <v>63</v>
      </c>
      <c r="BS21" s="24">
        <f t="shared" si="43"/>
        <v>89</v>
      </c>
      <c r="BT21" s="24">
        <v>54</v>
      </c>
      <c r="BU21" s="24">
        <v>35</v>
      </c>
      <c r="BV21" s="24">
        <f t="shared" si="19"/>
        <v>329</v>
      </c>
      <c r="BW21" s="24">
        <v>234</v>
      </c>
      <c r="BX21" s="24">
        <v>95</v>
      </c>
      <c r="BY21" s="24">
        <f t="shared" si="44"/>
        <v>296</v>
      </c>
      <c r="BZ21" s="25">
        <v>189</v>
      </c>
      <c r="CA21" s="25">
        <v>107</v>
      </c>
      <c r="CB21" s="24">
        <f t="shared" si="13"/>
        <v>266</v>
      </c>
      <c r="CC21" s="24">
        <v>207</v>
      </c>
      <c r="CD21" s="24">
        <v>59</v>
      </c>
      <c r="CE21" s="25">
        <f t="shared" si="45"/>
        <v>360</v>
      </c>
      <c r="CF21" s="25">
        <v>238</v>
      </c>
      <c r="CG21" s="24">
        <v>122</v>
      </c>
      <c r="CH21" s="24">
        <f t="shared" si="46"/>
        <v>150</v>
      </c>
      <c r="CI21" s="25">
        <v>105</v>
      </c>
      <c r="CJ21" s="25">
        <v>45</v>
      </c>
      <c r="CK21" s="24">
        <f t="shared" si="47"/>
        <v>167</v>
      </c>
      <c r="CL21" s="24">
        <v>109</v>
      </c>
      <c r="CM21" s="24">
        <v>58</v>
      </c>
      <c r="CN21" s="24">
        <f t="shared" si="48"/>
        <v>64</v>
      </c>
      <c r="CO21" s="24">
        <v>48</v>
      </c>
      <c r="CP21" s="24">
        <v>16</v>
      </c>
      <c r="CQ21" s="24">
        <f t="shared" si="49"/>
        <v>141</v>
      </c>
      <c r="CR21" s="24">
        <v>94</v>
      </c>
      <c r="CS21" s="24">
        <v>47</v>
      </c>
      <c r="CT21" s="24">
        <f t="shared" si="50"/>
        <v>22</v>
      </c>
      <c r="CU21" s="24">
        <v>17</v>
      </c>
      <c r="CV21" s="24">
        <v>5</v>
      </c>
      <c r="CW21" s="24">
        <f t="shared" si="51"/>
        <v>162</v>
      </c>
      <c r="CX21" s="24">
        <v>117</v>
      </c>
      <c r="CY21" s="24">
        <v>45</v>
      </c>
      <c r="CZ21" s="24">
        <f t="shared" si="52"/>
        <v>244</v>
      </c>
      <c r="DA21" s="24">
        <v>142</v>
      </c>
      <c r="DB21" s="24">
        <v>102</v>
      </c>
      <c r="DC21" s="24">
        <f t="shared" si="53"/>
        <v>236</v>
      </c>
      <c r="DD21" s="24">
        <v>147</v>
      </c>
      <c r="DE21" s="24">
        <v>89</v>
      </c>
      <c r="DF21" s="24">
        <f t="shared" si="5"/>
        <v>303</v>
      </c>
      <c r="DG21" s="24">
        <v>206</v>
      </c>
      <c r="DH21" s="24">
        <v>97</v>
      </c>
      <c r="DI21" s="25">
        <f t="shared" si="54"/>
        <v>249</v>
      </c>
      <c r="DJ21" s="25">
        <v>180</v>
      </c>
      <c r="DK21" s="25">
        <v>69</v>
      </c>
    </row>
    <row r="22" spans="1:115" ht="13.5">
      <c r="A22" s="12" t="s">
        <v>30</v>
      </c>
      <c r="B22" s="41">
        <v>9714</v>
      </c>
      <c r="C22" s="42">
        <v>3780</v>
      </c>
      <c r="D22" s="42">
        <v>5934</v>
      </c>
      <c r="E22" s="25">
        <f aca="true" t="shared" si="55" ref="E22:E28">SUM(F22:G22)</f>
        <v>174</v>
      </c>
      <c r="F22" s="25">
        <v>73</v>
      </c>
      <c r="G22" s="25">
        <v>101</v>
      </c>
      <c r="H22" s="25">
        <f>SUM(I22:J22)</f>
        <v>113</v>
      </c>
      <c r="I22" s="25">
        <v>48</v>
      </c>
      <c r="J22" s="25">
        <v>65</v>
      </c>
      <c r="K22" s="24">
        <f t="shared" si="29"/>
        <v>261</v>
      </c>
      <c r="L22" s="24">
        <v>108</v>
      </c>
      <c r="M22" s="24">
        <v>153</v>
      </c>
      <c r="N22" s="24">
        <f t="shared" si="7"/>
        <v>93</v>
      </c>
      <c r="O22" s="24">
        <v>39</v>
      </c>
      <c r="P22" s="24">
        <v>54</v>
      </c>
      <c r="Q22" s="25">
        <f aca="true" t="shared" si="56" ref="Q22:Q28">SUM(R22:S22)</f>
        <v>13</v>
      </c>
      <c r="R22" s="25">
        <v>6</v>
      </c>
      <c r="S22" s="25">
        <v>7</v>
      </c>
      <c r="T22" s="25">
        <f t="shared" si="30"/>
        <v>81</v>
      </c>
      <c r="U22" s="25">
        <v>26</v>
      </c>
      <c r="V22" s="24">
        <v>55</v>
      </c>
      <c r="W22" s="24">
        <f t="shared" si="16"/>
        <v>218</v>
      </c>
      <c r="X22" s="24">
        <v>87</v>
      </c>
      <c r="Y22" s="24">
        <v>131</v>
      </c>
      <c r="Z22" s="25">
        <f t="shared" si="31"/>
        <v>193</v>
      </c>
      <c r="AA22" s="25">
        <v>67</v>
      </c>
      <c r="AB22" s="25">
        <v>126</v>
      </c>
      <c r="AC22" s="25">
        <f t="shared" si="32"/>
        <v>630</v>
      </c>
      <c r="AD22" s="25">
        <v>243</v>
      </c>
      <c r="AE22" s="25">
        <v>387</v>
      </c>
      <c r="AF22" s="24">
        <f t="shared" si="17"/>
        <v>76</v>
      </c>
      <c r="AG22" s="24">
        <v>18</v>
      </c>
      <c r="AH22" s="24">
        <v>58</v>
      </c>
      <c r="AI22" s="24">
        <f t="shared" si="33"/>
        <v>113</v>
      </c>
      <c r="AJ22" s="25">
        <v>39</v>
      </c>
      <c r="AK22" s="25">
        <v>74</v>
      </c>
      <c r="AL22" s="24">
        <f t="shared" si="10"/>
        <v>137</v>
      </c>
      <c r="AM22" s="24">
        <v>48</v>
      </c>
      <c r="AN22" s="24">
        <v>89</v>
      </c>
      <c r="AO22" s="25">
        <f t="shared" si="34"/>
        <v>379</v>
      </c>
      <c r="AP22" s="25">
        <v>149</v>
      </c>
      <c r="AQ22" s="25">
        <v>230</v>
      </c>
      <c r="AR22" s="24">
        <f t="shared" si="35"/>
        <v>89</v>
      </c>
      <c r="AS22" s="25">
        <v>33</v>
      </c>
      <c r="AT22" s="25">
        <v>56</v>
      </c>
      <c r="AU22" s="24">
        <f t="shared" si="36"/>
        <v>302</v>
      </c>
      <c r="AV22" s="24">
        <v>114</v>
      </c>
      <c r="AW22" s="24">
        <v>188</v>
      </c>
      <c r="AX22" s="24">
        <f t="shared" si="37"/>
        <v>300</v>
      </c>
      <c r="AY22" s="24">
        <v>116</v>
      </c>
      <c r="AZ22" s="24">
        <v>184</v>
      </c>
      <c r="BA22" s="24">
        <f t="shared" si="38"/>
        <v>557</v>
      </c>
      <c r="BB22" s="24">
        <v>220</v>
      </c>
      <c r="BC22" s="24">
        <v>337</v>
      </c>
      <c r="BD22" s="24">
        <f t="shared" si="39"/>
        <v>536</v>
      </c>
      <c r="BE22" s="24">
        <v>218</v>
      </c>
      <c r="BF22" s="24">
        <v>318</v>
      </c>
      <c r="BG22" s="24">
        <f t="shared" si="40"/>
        <v>100</v>
      </c>
      <c r="BH22" s="24">
        <v>36</v>
      </c>
      <c r="BI22" s="24">
        <v>64</v>
      </c>
      <c r="BJ22" s="24">
        <f t="shared" si="41"/>
        <v>192</v>
      </c>
      <c r="BK22" s="24">
        <v>83</v>
      </c>
      <c r="BL22" s="24">
        <v>109</v>
      </c>
      <c r="BM22" s="24">
        <f t="shared" si="18"/>
        <v>463</v>
      </c>
      <c r="BN22" s="24">
        <v>189</v>
      </c>
      <c r="BO22" s="24">
        <v>274</v>
      </c>
      <c r="BP22" s="25">
        <f t="shared" si="42"/>
        <v>227</v>
      </c>
      <c r="BQ22" s="25">
        <v>93</v>
      </c>
      <c r="BR22" s="25">
        <v>134</v>
      </c>
      <c r="BS22" s="24">
        <f t="shared" si="43"/>
        <v>129</v>
      </c>
      <c r="BT22" s="24">
        <v>57</v>
      </c>
      <c r="BU22" s="24">
        <v>72</v>
      </c>
      <c r="BV22" s="24">
        <f t="shared" si="19"/>
        <v>387</v>
      </c>
      <c r="BW22" s="24">
        <v>155</v>
      </c>
      <c r="BX22" s="24">
        <v>232</v>
      </c>
      <c r="BY22" s="24">
        <f t="shared" si="44"/>
        <v>454</v>
      </c>
      <c r="BZ22" s="25">
        <v>179</v>
      </c>
      <c r="CA22" s="25">
        <v>275</v>
      </c>
      <c r="CB22" s="24">
        <f t="shared" si="13"/>
        <v>278</v>
      </c>
      <c r="CC22" s="24">
        <v>99</v>
      </c>
      <c r="CD22" s="24">
        <v>179</v>
      </c>
      <c r="CE22" s="25">
        <f t="shared" si="45"/>
        <v>494</v>
      </c>
      <c r="CF22" s="25">
        <v>193</v>
      </c>
      <c r="CG22" s="24">
        <v>301</v>
      </c>
      <c r="CH22" s="24">
        <f t="shared" si="46"/>
        <v>328</v>
      </c>
      <c r="CI22" s="24">
        <v>112</v>
      </c>
      <c r="CJ22" s="24">
        <v>216</v>
      </c>
      <c r="CK22" s="24">
        <f t="shared" si="47"/>
        <v>216</v>
      </c>
      <c r="CL22" s="24">
        <v>75</v>
      </c>
      <c r="CM22" s="24">
        <v>141</v>
      </c>
      <c r="CN22" s="24">
        <f t="shared" si="48"/>
        <v>124</v>
      </c>
      <c r="CO22" s="24">
        <v>36</v>
      </c>
      <c r="CP22" s="24">
        <v>88</v>
      </c>
      <c r="CQ22" s="24">
        <f t="shared" si="49"/>
        <v>272</v>
      </c>
      <c r="CR22" s="24">
        <v>91</v>
      </c>
      <c r="CS22" s="24">
        <v>181</v>
      </c>
      <c r="CT22" s="24">
        <f t="shared" si="50"/>
        <v>36</v>
      </c>
      <c r="CU22" s="24">
        <v>10</v>
      </c>
      <c r="CV22" s="24">
        <v>26</v>
      </c>
      <c r="CW22" s="24">
        <f t="shared" si="51"/>
        <v>113</v>
      </c>
      <c r="CX22" s="24">
        <v>41</v>
      </c>
      <c r="CY22" s="24">
        <v>72</v>
      </c>
      <c r="CZ22" s="24">
        <f t="shared" si="52"/>
        <v>400</v>
      </c>
      <c r="DA22" s="24">
        <v>168</v>
      </c>
      <c r="DB22" s="24">
        <v>232</v>
      </c>
      <c r="DC22" s="24">
        <f t="shared" si="53"/>
        <v>404</v>
      </c>
      <c r="DD22" s="24">
        <v>156</v>
      </c>
      <c r="DE22" s="24">
        <v>248</v>
      </c>
      <c r="DF22" s="24">
        <f t="shared" si="5"/>
        <v>461</v>
      </c>
      <c r="DG22" s="24">
        <v>197</v>
      </c>
      <c r="DH22" s="24">
        <v>264</v>
      </c>
      <c r="DI22" s="25">
        <f t="shared" si="54"/>
        <v>371</v>
      </c>
      <c r="DJ22" s="25">
        <v>158</v>
      </c>
      <c r="DK22" s="25">
        <v>213</v>
      </c>
    </row>
    <row r="23" spans="1:115" ht="13.5">
      <c r="A23" s="12" t="s">
        <v>31</v>
      </c>
      <c r="B23" s="41">
        <v>5704</v>
      </c>
      <c r="C23" s="42">
        <v>2394</v>
      </c>
      <c r="D23" s="42">
        <v>3310</v>
      </c>
      <c r="E23" s="25">
        <f t="shared" si="55"/>
        <v>83</v>
      </c>
      <c r="F23" s="25">
        <v>34</v>
      </c>
      <c r="G23" s="25">
        <v>49</v>
      </c>
      <c r="H23" s="25">
        <f>SUM(I23:J23)</f>
        <v>59</v>
      </c>
      <c r="I23" s="25">
        <v>18</v>
      </c>
      <c r="J23" s="25">
        <v>41</v>
      </c>
      <c r="K23" s="24">
        <f t="shared" si="29"/>
        <v>179</v>
      </c>
      <c r="L23" s="24">
        <v>73</v>
      </c>
      <c r="M23" s="24">
        <v>106</v>
      </c>
      <c r="N23" s="24">
        <f t="shared" si="7"/>
        <v>85</v>
      </c>
      <c r="O23" s="24">
        <v>38</v>
      </c>
      <c r="P23" s="24">
        <v>47</v>
      </c>
      <c r="Q23" s="25">
        <f t="shared" si="56"/>
        <v>1</v>
      </c>
      <c r="R23" s="25">
        <v>1</v>
      </c>
      <c r="S23" s="25">
        <v>0</v>
      </c>
      <c r="T23" s="25">
        <f t="shared" si="30"/>
        <v>45</v>
      </c>
      <c r="U23" s="25">
        <v>23</v>
      </c>
      <c r="V23" s="24">
        <v>22</v>
      </c>
      <c r="W23" s="24">
        <f t="shared" si="16"/>
        <v>119</v>
      </c>
      <c r="X23" s="24">
        <v>46</v>
      </c>
      <c r="Y23" s="24">
        <v>73</v>
      </c>
      <c r="Z23" s="25">
        <f t="shared" si="31"/>
        <v>126</v>
      </c>
      <c r="AA23" s="25">
        <v>41</v>
      </c>
      <c r="AB23" s="25">
        <v>85</v>
      </c>
      <c r="AC23" s="25">
        <f t="shared" si="32"/>
        <v>360</v>
      </c>
      <c r="AD23" s="25">
        <v>157</v>
      </c>
      <c r="AE23" s="25">
        <v>203</v>
      </c>
      <c r="AF23" s="24">
        <f t="shared" si="17"/>
        <v>31</v>
      </c>
      <c r="AG23" s="24">
        <v>11</v>
      </c>
      <c r="AH23" s="24">
        <v>20</v>
      </c>
      <c r="AI23" s="24">
        <f t="shared" si="33"/>
        <v>68</v>
      </c>
      <c r="AJ23" s="25">
        <v>27</v>
      </c>
      <c r="AK23" s="25">
        <v>41</v>
      </c>
      <c r="AL23" s="24">
        <f t="shared" si="10"/>
        <v>83</v>
      </c>
      <c r="AM23" s="24">
        <v>46</v>
      </c>
      <c r="AN23" s="24">
        <v>37</v>
      </c>
      <c r="AO23" s="25">
        <f t="shared" si="34"/>
        <v>184</v>
      </c>
      <c r="AP23" s="25">
        <v>107</v>
      </c>
      <c r="AQ23" s="25">
        <v>77</v>
      </c>
      <c r="AR23" s="24">
        <f t="shared" si="35"/>
        <v>82</v>
      </c>
      <c r="AS23" s="25">
        <v>32</v>
      </c>
      <c r="AT23" s="25">
        <v>50</v>
      </c>
      <c r="AU23" s="24">
        <f t="shared" si="36"/>
        <v>168</v>
      </c>
      <c r="AV23" s="24">
        <v>66</v>
      </c>
      <c r="AW23" s="24">
        <v>102</v>
      </c>
      <c r="AX23" s="24">
        <f t="shared" si="37"/>
        <v>129</v>
      </c>
      <c r="AY23" s="24">
        <v>61</v>
      </c>
      <c r="AZ23" s="24">
        <v>68</v>
      </c>
      <c r="BA23" s="24">
        <f t="shared" si="38"/>
        <v>297</v>
      </c>
      <c r="BB23" s="24">
        <v>127</v>
      </c>
      <c r="BC23" s="24">
        <v>170</v>
      </c>
      <c r="BD23" s="24">
        <f t="shared" si="39"/>
        <v>312</v>
      </c>
      <c r="BE23" s="24">
        <v>125</v>
      </c>
      <c r="BF23" s="24">
        <v>187</v>
      </c>
      <c r="BG23" s="24">
        <f t="shared" si="40"/>
        <v>22</v>
      </c>
      <c r="BH23" s="24">
        <v>10</v>
      </c>
      <c r="BI23" s="24">
        <v>12</v>
      </c>
      <c r="BJ23" s="24">
        <f t="shared" si="41"/>
        <v>90</v>
      </c>
      <c r="BK23" s="24">
        <v>37</v>
      </c>
      <c r="BL23" s="24">
        <v>53</v>
      </c>
      <c r="BM23" s="24">
        <f t="shared" si="18"/>
        <v>228</v>
      </c>
      <c r="BN23" s="24">
        <v>91</v>
      </c>
      <c r="BO23" s="24">
        <v>137</v>
      </c>
      <c r="BP23" s="25">
        <f t="shared" si="42"/>
        <v>128</v>
      </c>
      <c r="BQ23" s="25">
        <v>47</v>
      </c>
      <c r="BR23" s="25">
        <v>81</v>
      </c>
      <c r="BS23" s="24">
        <f t="shared" si="43"/>
        <v>124</v>
      </c>
      <c r="BT23" s="24">
        <v>44</v>
      </c>
      <c r="BU23" s="24">
        <v>80</v>
      </c>
      <c r="BV23" s="24">
        <f t="shared" si="19"/>
        <v>238</v>
      </c>
      <c r="BW23" s="24">
        <v>88</v>
      </c>
      <c r="BX23" s="24">
        <v>150</v>
      </c>
      <c r="BY23" s="24">
        <f t="shared" si="44"/>
        <v>259</v>
      </c>
      <c r="BZ23" s="25">
        <v>101</v>
      </c>
      <c r="CA23" s="25">
        <v>158</v>
      </c>
      <c r="CB23" s="24">
        <f t="shared" si="13"/>
        <v>163</v>
      </c>
      <c r="CC23" s="24">
        <v>62</v>
      </c>
      <c r="CD23" s="24">
        <v>101</v>
      </c>
      <c r="CE23" s="25">
        <f t="shared" si="45"/>
        <v>309</v>
      </c>
      <c r="CF23" s="25">
        <v>127</v>
      </c>
      <c r="CG23" s="24">
        <v>182</v>
      </c>
      <c r="CH23" s="24">
        <f t="shared" si="46"/>
        <v>186</v>
      </c>
      <c r="CI23" s="24">
        <v>77</v>
      </c>
      <c r="CJ23" s="24">
        <v>109</v>
      </c>
      <c r="CK23" s="24">
        <f t="shared" si="47"/>
        <v>133</v>
      </c>
      <c r="CL23" s="24">
        <v>48</v>
      </c>
      <c r="CM23" s="24">
        <v>85</v>
      </c>
      <c r="CN23" s="24">
        <f t="shared" si="48"/>
        <v>95</v>
      </c>
      <c r="CO23" s="24">
        <v>41</v>
      </c>
      <c r="CP23" s="24">
        <v>54</v>
      </c>
      <c r="CQ23" s="24">
        <f t="shared" si="49"/>
        <v>196</v>
      </c>
      <c r="CR23" s="24">
        <v>75</v>
      </c>
      <c r="CS23" s="24">
        <v>121</v>
      </c>
      <c r="CT23" s="24">
        <f t="shared" si="50"/>
        <v>35</v>
      </c>
      <c r="CU23" s="24">
        <v>12</v>
      </c>
      <c r="CV23" s="24">
        <v>23</v>
      </c>
      <c r="CW23" s="24">
        <f t="shared" si="51"/>
        <v>116</v>
      </c>
      <c r="CX23" s="24">
        <v>66</v>
      </c>
      <c r="CY23" s="24">
        <v>50</v>
      </c>
      <c r="CZ23" s="24">
        <f t="shared" si="52"/>
        <v>211</v>
      </c>
      <c r="DA23" s="24">
        <v>103</v>
      </c>
      <c r="DB23" s="24">
        <v>108</v>
      </c>
      <c r="DC23" s="24">
        <f t="shared" si="53"/>
        <v>239</v>
      </c>
      <c r="DD23" s="24">
        <v>95</v>
      </c>
      <c r="DE23" s="24">
        <v>144</v>
      </c>
      <c r="DF23" s="24">
        <f t="shared" si="5"/>
        <v>267</v>
      </c>
      <c r="DG23" s="24">
        <v>127</v>
      </c>
      <c r="DH23" s="24">
        <v>140</v>
      </c>
      <c r="DI23" s="25">
        <f t="shared" si="54"/>
        <v>254</v>
      </c>
      <c r="DJ23" s="25">
        <v>110</v>
      </c>
      <c r="DK23" s="25">
        <v>144</v>
      </c>
    </row>
    <row r="24" spans="1:115" ht="13.5">
      <c r="A24" s="15" t="s">
        <v>32</v>
      </c>
      <c r="B24" s="41">
        <v>9400</v>
      </c>
      <c r="C24" s="42">
        <v>4431</v>
      </c>
      <c r="D24" s="42">
        <v>4969</v>
      </c>
      <c r="E24" s="25">
        <f t="shared" si="55"/>
        <v>111</v>
      </c>
      <c r="F24" s="25">
        <v>49</v>
      </c>
      <c r="G24" s="25">
        <v>62</v>
      </c>
      <c r="H24" s="25">
        <f>SUM(I24:J24)</f>
        <v>146</v>
      </c>
      <c r="I24" s="25">
        <v>61</v>
      </c>
      <c r="J24" s="25">
        <v>85</v>
      </c>
      <c r="K24" s="24">
        <f t="shared" si="29"/>
        <v>235</v>
      </c>
      <c r="L24" s="24">
        <v>124</v>
      </c>
      <c r="M24" s="24">
        <v>111</v>
      </c>
      <c r="N24" s="24">
        <f t="shared" si="7"/>
        <v>173</v>
      </c>
      <c r="O24" s="24">
        <v>89</v>
      </c>
      <c r="P24" s="24">
        <v>84</v>
      </c>
      <c r="Q24" s="25">
        <f t="shared" si="56"/>
        <v>6</v>
      </c>
      <c r="R24" s="25">
        <v>2</v>
      </c>
      <c r="S24" s="25">
        <v>4</v>
      </c>
      <c r="T24" s="25">
        <f t="shared" si="30"/>
        <v>58</v>
      </c>
      <c r="U24" s="25">
        <v>25</v>
      </c>
      <c r="V24" s="24">
        <v>33</v>
      </c>
      <c r="W24" s="24">
        <f t="shared" si="16"/>
        <v>172</v>
      </c>
      <c r="X24" s="24">
        <v>83</v>
      </c>
      <c r="Y24" s="24">
        <v>89</v>
      </c>
      <c r="Z24" s="25">
        <f t="shared" si="31"/>
        <v>255</v>
      </c>
      <c r="AA24" s="25">
        <v>131</v>
      </c>
      <c r="AB24" s="25">
        <v>124</v>
      </c>
      <c r="AC24" s="25">
        <f t="shared" si="32"/>
        <v>404</v>
      </c>
      <c r="AD24" s="25">
        <v>205</v>
      </c>
      <c r="AE24" s="25">
        <v>199</v>
      </c>
      <c r="AF24" s="24">
        <f t="shared" si="17"/>
        <v>58</v>
      </c>
      <c r="AG24" s="24">
        <v>25</v>
      </c>
      <c r="AH24" s="24">
        <v>33</v>
      </c>
      <c r="AI24" s="24">
        <f t="shared" si="33"/>
        <v>195</v>
      </c>
      <c r="AJ24" s="24">
        <v>103</v>
      </c>
      <c r="AK24" s="24">
        <v>92</v>
      </c>
      <c r="AL24" s="24">
        <f t="shared" si="10"/>
        <v>228</v>
      </c>
      <c r="AM24" s="24">
        <v>116</v>
      </c>
      <c r="AN24" s="24">
        <v>112</v>
      </c>
      <c r="AO24" s="25">
        <f t="shared" si="34"/>
        <v>171</v>
      </c>
      <c r="AP24" s="24">
        <v>82</v>
      </c>
      <c r="AQ24" s="24">
        <v>89</v>
      </c>
      <c r="AR24" s="24">
        <f t="shared" si="35"/>
        <v>177</v>
      </c>
      <c r="AS24" s="24">
        <v>93</v>
      </c>
      <c r="AT24" s="24">
        <v>84</v>
      </c>
      <c r="AU24" s="24">
        <f t="shared" si="36"/>
        <v>217</v>
      </c>
      <c r="AV24" s="24">
        <v>106</v>
      </c>
      <c r="AW24" s="24">
        <v>111</v>
      </c>
      <c r="AX24" s="24">
        <f t="shared" si="37"/>
        <v>256</v>
      </c>
      <c r="AY24" s="24">
        <v>124</v>
      </c>
      <c r="AZ24" s="24">
        <v>132</v>
      </c>
      <c r="BA24" s="24">
        <f t="shared" si="38"/>
        <v>331</v>
      </c>
      <c r="BB24" s="24">
        <v>162</v>
      </c>
      <c r="BC24" s="24">
        <v>169</v>
      </c>
      <c r="BD24" s="24">
        <f t="shared" si="39"/>
        <v>452</v>
      </c>
      <c r="BE24" s="24">
        <v>228</v>
      </c>
      <c r="BF24" s="24">
        <v>224</v>
      </c>
      <c r="BG24" s="24">
        <f t="shared" si="40"/>
        <v>208</v>
      </c>
      <c r="BH24" s="24">
        <v>124</v>
      </c>
      <c r="BI24" s="24">
        <v>84</v>
      </c>
      <c r="BJ24" s="24">
        <f t="shared" si="41"/>
        <v>121</v>
      </c>
      <c r="BK24" s="24">
        <v>55</v>
      </c>
      <c r="BL24" s="24">
        <v>66</v>
      </c>
      <c r="BM24" s="24">
        <f t="shared" si="18"/>
        <v>381</v>
      </c>
      <c r="BN24" s="24">
        <v>182</v>
      </c>
      <c r="BO24" s="24">
        <v>199</v>
      </c>
      <c r="BP24" s="25">
        <f t="shared" si="42"/>
        <v>232</v>
      </c>
      <c r="BQ24" s="24">
        <v>106</v>
      </c>
      <c r="BR24" s="24">
        <v>126</v>
      </c>
      <c r="BS24" s="24">
        <f t="shared" si="43"/>
        <v>141</v>
      </c>
      <c r="BT24" s="24">
        <v>60</v>
      </c>
      <c r="BU24" s="24">
        <v>81</v>
      </c>
      <c r="BV24" s="24">
        <f t="shared" si="19"/>
        <v>537</v>
      </c>
      <c r="BW24" s="24">
        <v>237</v>
      </c>
      <c r="BX24" s="24">
        <v>300</v>
      </c>
      <c r="BY24" s="24">
        <f t="shared" si="44"/>
        <v>415</v>
      </c>
      <c r="BZ24" s="24">
        <v>200</v>
      </c>
      <c r="CA24" s="24">
        <v>215</v>
      </c>
      <c r="CB24" s="24">
        <f t="shared" si="13"/>
        <v>200</v>
      </c>
      <c r="CC24" s="24">
        <v>79</v>
      </c>
      <c r="CD24" s="24">
        <v>121</v>
      </c>
      <c r="CE24" s="25">
        <f t="shared" si="45"/>
        <v>450</v>
      </c>
      <c r="CF24" s="24">
        <v>197</v>
      </c>
      <c r="CG24" s="24">
        <v>253</v>
      </c>
      <c r="CH24" s="24">
        <f t="shared" si="46"/>
        <v>305</v>
      </c>
      <c r="CI24" s="24">
        <v>141</v>
      </c>
      <c r="CJ24" s="24">
        <v>164</v>
      </c>
      <c r="CK24" s="24">
        <f t="shared" si="47"/>
        <v>295</v>
      </c>
      <c r="CL24" s="24">
        <v>128</v>
      </c>
      <c r="CM24" s="24">
        <v>167</v>
      </c>
      <c r="CN24" s="24">
        <f t="shared" si="48"/>
        <v>109</v>
      </c>
      <c r="CO24" s="24">
        <v>52</v>
      </c>
      <c r="CP24" s="24">
        <v>57</v>
      </c>
      <c r="CQ24" s="24">
        <f t="shared" si="49"/>
        <v>212</v>
      </c>
      <c r="CR24" s="24">
        <v>95</v>
      </c>
      <c r="CS24" s="24">
        <v>117</v>
      </c>
      <c r="CT24" s="24">
        <f t="shared" si="50"/>
        <v>58</v>
      </c>
      <c r="CU24" s="24">
        <v>27</v>
      </c>
      <c r="CV24" s="24">
        <v>31</v>
      </c>
      <c r="CW24" s="24">
        <f t="shared" si="51"/>
        <v>395</v>
      </c>
      <c r="CX24" s="24">
        <v>189</v>
      </c>
      <c r="CY24" s="24">
        <v>206</v>
      </c>
      <c r="CZ24" s="24">
        <f t="shared" si="52"/>
        <v>364</v>
      </c>
      <c r="DA24" s="24">
        <v>161</v>
      </c>
      <c r="DB24" s="24">
        <v>203</v>
      </c>
      <c r="DC24" s="24">
        <f t="shared" si="53"/>
        <v>428</v>
      </c>
      <c r="DD24" s="24">
        <v>184</v>
      </c>
      <c r="DE24" s="24">
        <v>244</v>
      </c>
      <c r="DF24" s="24">
        <f t="shared" si="5"/>
        <v>550</v>
      </c>
      <c r="DG24" s="24">
        <v>249</v>
      </c>
      <c r="DH24" s="24">
        <v>301</v>
      </c>
      <c r="DI24" s="25">
        <f t="shared" si="54"/>
        <v>354</v>
      </c>
      <c r="DJ24" s="24">
        <v>157</v>
      </c>
      <c r="DK24" s="24">
        <v>197</v>
      </c>
    </row>
    <row r="25" spans="1:115" ht="13.5">
      <c r="A25" s="15" t="s">
        <v>33</v>
      </c>
      <c r="B25" s="41">
        <v>17542</v>
      </c>
      <c r="C25" s="42">
        <v>4663</v>
      </c>
      <c r="D25" s="42">
        <v>12879</v>
      </c>
      <c r="E25" s="25">
        <f t="shared" si="55"/>
        <v>208</v>
      </c>
      <c r="F25" s="24">
        <v>63</v>
      </c>
      <c r="G25" s="24">
        <v>145</v>
      </c>
      <c r="H25" s="25">
        <f>SUM(I25:J25)</f>
        <v>240</v>
      </c>
      <c r="I25" s="24">
        <v>53</v>
      </c>
      <c r="J25" s="24">
        <v>187</v>
      </c>
      <c r="K25" s="24">
        <f t="shared" si="29"/>
        <v>520</v>
      </c>
      <c r="L25" s="24">
        <v>129</v>
      </c>
      <c r="M25" s="24">
        <v>391</v>
      </c>
      <c r="N25" s="24">
        <f t="shared" si="7"/>
        <v>268</v>
      </c>
      <c r="O25" s="24">
        <v>79</v>
      </c>
      <c r="P25" s="24">
        <v>189</v>
      </c>
      <c r="Q25" s="25">
        <f t="shared" si="56"/>
        <v>8</v>
      </c>
      <c r="R25" s="24">
        <v>1</v>
      </c>
      <c r="S25" s="24">
        <v>7</v>
      </c>
      <c r="T25" s="25">
        <f t="shared" si="30"/>
        <v>132</v>
      </c>
      <c r="U25" s="24">
        <v>25</v>
      </c>
      <c r="V25" s="24">
        <v>107</v>
      </c>
      <c r="W25" s="24">
        <f t="shared" si="16"/>
        <v>392</v>
      </c>
      <c r="X25" s="24">
        <v>106</v>
      </c>
      <c r="Y25" s="24">
        <v>286</v>
      </c>
      <c r="Z25" s="25">
        <f t="shared" si="31"/>
        <v>377</v>
      </c>
      <c r="AA25" s="24">
        <v>83</v>
      </c>
      <c r="AB25" s="24">
        <v>294</v>
      </c>
      <c r="AC25" s="25">
        <f t="shared" si="32"/>
        <v>921</v>
      </c>
      <c r="AD25" s="24">
        <v>218</v>
      </c>
      <c r="AE25" s="24">
        <v>703</v>
      </c>
      <c r="AF25" s="24">
        <f t="shared" si="17"/>
        <v>118</v>
      </c>
      <c r="AG25" s="24">
        <v>29</v>
      </c>
      <c r="AH25" s="24">
        <v>89</v>
      </c>
      <c r="AI25" s="24">
        <f t="shared" si="33"/>
        <v>256</v>
      </c>
      <c r="AJ25" s="24">
        <v>54</v>
      </c>
      <c r="AK25" s="24">
        <v>202</v>
      </c>
      <c r="AL25" s="24">
        <f t="shared" si="10"/>
        <v>296</v>
      </c>
      <c r="AM25" s="24">
        <v>71</v>
      </c>
      <c r="AN25" s="24">
        <v>225</v>
      </c>
      <c r="AO25" s="25">
        <f t="shared" si="34"/>
        <v>410</v>
      </c>
      <c r="AP25" s="24">
        <v>119</v>
      </c>
      <c r="AQ25" s="24">
        <v>291</v>
      </c>
      <c r="AR25" s="24">
        <f t="shared" si="35"/>
        <v>227</v>
      </c>
      <c r="AS25" s="24">
        <v>57</v>
      </c>
      <c r="AT25" s="24">
        <v>170</v>
      </c>
      <c r="AU25" s="24">
        <f t="shared" si="36"/>
        <v>512</v>
      </c>
      <c r="AV25" s="24">
        <v>122</v>
      </c>
      <c r="AW25" s="24">
        <v>390</v>
      </c>
      <c r="AX25" s="24">
        <f t="shared" si="37"/>
        <v>476</v>
      </c>
      <c r="AY25" s="24">
        <v>118</v>
      </c>
      <c r="AZ25" s="24">
        <v>358</v>
      </c>
      <c r="BA25" s="24">
        <f t="shared" si="38"/>
        <v>811</v>
      </c>
      <c r="BB25" s="24">
        <v>196</v>
      </c>
      <c r="BC25" s="24">
        <v>615</v>
      </c>
      <c r="BD25" s="24">
        <f t="shared" si="39"/>
        <v>963</v>
      </c>
      <c r="BE25" s="24">
        <v>270</v>
      </c>
      <c r="BF25" s="24">
        <v>693</v>
      </c>
      <c r="BG25" s="24">
        <f t="shared" si="40"/>
        <v>203</v>
      </c>
      <c r="BH25" s="24">
        <v>75</v>
      </c>
      <c r="BI25" s="24">
        <v>128</v>
      </c>
      <c r="BJ25" s="24">
        <f t="shared" si="41"/>
        <v>293</v>
      </c>
      <c r="BK25" s="24">
        <v>94</v>
      </c>
      <c r="BL25" s="24">
        <v>199</v>
      </c>
      <c r="BM25" s="24">
        <f t="shared" si="18"/>
        <v>745</v>
      </c>
      <c r="BN25" s="24">
        <v>239</v>
      </c>
      <c r="BO25" s="24">
        <v>506</v>
      </c>
      <c r="BP25" s="25">
        <f t="shared" si="42"/>
        <v>484</v>
      </c>
      <c r="BQ25" s="24">
        <v>142</v>
      </c>
      <c r="BR25" s="24">
        <v>342</v>
      </c>
      <c r="BS25" s="24">
        <f t="shared" si="43"/>
        <v>295</v>
      </c>
      <c r="BT25" s="24">
        <v>85</v>
      </c>
      <c r="BU25" s="24">
        <v>210</v>
      </c>
      <c r="BV25" s="24">
        <f t="shared" si="19"/>
        <v>864</v>
      </c>
      <c r="BW25" s="24">
        <v>257</v>
      </c>
      <c r="BX25" s="24">
        <v>607</v>
      </c>
      <c r="BY25" s="24">
        <f t="shared" si="44"/>
        <v>813</v>
      </c>
      <c r="BZ25" s="24">
        <v>231</v>
      </c>
      <c r="CA25" s="24">
        <v>582</v>
      </c>
      <c r="CB25" s="24">
        <f t="shared" si="13"/>
        <v>525</v>
      </c>
      <c r="CC25" s="24">
        <v>107</v>
      </c>
      <c r="CD25" s="24">
        <v>418</v>
      </c>
      <c r="CE25" s="25">
        <f t="shared" si="45"/>
        <v>796</v>
      </c>
      <c r="CF25" s="24">
        <v>194</v>
      </c>
      <c r="CG25" s="24">
        <v>602</v>
      </c>
      <c r="CH25" s="24">
        <f t="shared" si="46"/>
        <v>495</v>
      </c>
      <c r="CI25" s="24">
        <v>116</v>
      </c>
      <c r="CJ25" s="24">
        <v>379</v>
      </c>
      <c r="CK25" s="24">
        <f t="shared" si="47"/>
        <v>490</v>
      </c>
      <c r="CL25" s="24">
        <v>145</v>
      </c>
      <c r="CM25" s="24">
        <v>345</v>
      </c>
      <c r="CN25" s="24">
        <f t="shared" si="48"/>
        <v>284</v>
      </c>
      <c r="CO25" s="24">
        <v>57</v>
      </c>
      <c r="CP25" s="24">
        <v>227</v>
      </c>
      <c r="CQ25" s="24">
        <f t="shared" si="49"/>
        <v>580</v>
      </c>
      <c r="CR25" s="24">
        <v>128</v>
      </c>
      <c r="CS25" s="24">
        <v>452</v>
      </c>
      <c r="CT25" s="24">
        <f t="shared" si="50"/>
        <v>105</v>
      </c>
      <c r="CU25" s="24">
        <v>27</v>
      </c>
      <c r="CV25" s="24">
        <v>78</v>
      </c>
      <c r="CW25" s="24">
        <f t="shared" si="51"/>
        <v>484</v>
      </c>
      <c r="CX25" s="24">
        <v>192</v>
      </c>
      <c r="CY25" s="24">
        <v>292</v>
      </c>
      <c r="CZ25" s="24">
        <f t="shared" si="52"/>
        <v>697</v>
      </c>
      <c r="DA25" s="24">
        <v>174</v>
      </c>
      <c r="DB25" s="24">
        <v>523</v>
      </c>
      <c r="DC25" s="24">
        <f t="shared" si="53"/>
        <v>679</v>
      </c>
      <c r="DD25" s="24">
        <v>155</v>
      </c>
      <c r="DE25" s="24">
        <v>524</v>
      </c>
      <c r="DF25" s="24">
        <f t="shared" si="5"/>
        <v>895</v>
      </c>
      <c r="DG25" s="24">
        <v>252</v>
      </c>
      <c r="DH25" s="24">
        <v>643</v>
      </c>
      <c r="DI25" s="25">
        <f t="shared" si="54"/>
        <v>680</v>
      </c>
      <c r="DJ25" s="24">
        <v>200</v>
      </c>
      <c r="DK25" s="24">
        <v>480</v>
      </c>
    </row>
    <row r="26" spans="1:115" ht="13.5">
      <c r="A26" s="15" t="s">
        <v>34</v>
      </c>
      <c r="B26" s="41">
        <v>660</v>
      </c>
      <c r="C26" s="42">
        <v>372</v>
      </c>
      <c r="D26" s="42">
        <v>288</v>
      </c>
      <c r="E26" s="25">
        <f t="shared" si="55"/>
        <v>19</v>
      </c>
      <c r="F26" s="24">
        <v>15</v>
      </c>
      <c r="G26" s="24">
        <v>4</v>
      </c>
      <c r="H26" s="25">
        <f>SUM(I26:J26)</f>
        <v>20</v>
      </c>
      <c r="I26" s="24">
        <v>12</v>
      </c>
      <c r="J26" s="24">
        <v>8</v>
      </c>
      <c r="K26" s="24">
        <f t="shared" si="29"/>
        <v>22</v>
      </c>
      <c r="L26" s="24">
        <v>15</v>
      </c>
      <c r="M26" s="24">
        <v>7</v>
      </c>
      <c r="N26" s="24">
        <f t="shared" si="7"/>
        <v>2</v>
      </c>
      <c r="O26" s="24">
        <v>0</v>
      </c>
      <c r="P26" s="24">
        <v>2</v>
      </c>
      <c r="Q26" s="25">
        <f t="shared" si="56"/>
        <v>3</v>
      </c>
      <c r="R26" s="24">
        <v>3</v>
      </c>
      <c r="S26" s="24">
        <v>0</v>
      </c>
      <c r="T26" s="25">
        <f t="shared" si="30"/>
        <v>11</v>
      </c>
      <c r="U26" s="24">
        <v>6</v>
      </c>
      <c r="V26" s="24">
        <v>5</v>
      </c>
      <c r="W26" s="24">
        <f t="shared" si="16"/>
        <v>29</v>
      </c>
      <c r="X26" s="24">
        <v>18</v>
      </c>
      <c r="Y26" s="24">
        <v>11</v>
      </c>
      <c r="Z26" s="25">
        <f t="shared" si="31"/>
        <v>11</v>
      </c>
      <c r="AA26" s="24">
        <v>6</v>
      </c>
      <c r="AB26" s="24">
        <v>5</v>
      </c>
      <c r="AC26" s="25">
        <f t="shared" si="32"/>
        <v>37</v>
      </c>
      <c r="AD26" s="24">
        <v>23</v>
      </c>
      <c r="AE26" s="24">
        <v>14</v>
      </c>
      <c r="AF26" s="24">
        <f t="shared" si="17"/>
        <v>10</v>
      </c>
      <c r="AG26" s="24">
        <v>5</v>
      </c>
      <c r="AH26" s="24">
        <v>5</v>
      </c>
      <c r="AI26" s="24">
        <f t="shared" si="33"/>
        <v>7</v>
      </c>
      <c r="AJ26" s="24">
        <v>5</v>
      </c>
      <c r="AK26" s="24">
        <v>2</v>
      </c>
      <c r="AL26" s="24">
        <f t="shared" si="10"/>
        <v>15</v>
      </c>
      <c r="AM26" s="24">
        <v>8</v>
      </c>
      <c r="AN26" s="24">
        <v>7</v>
      </c>
      <c r="AO26" s="25">
        <f t="shared" si="34"/>
        <v>17</v>
      </c>
      <c r="AP26" s="24">
        <v>10</v>
      </c>
      <c r="AQ26" s="24">
        <v>7</v>
      </c>
      <c r="AR26" s="24">
        <f t="shared" si="35"/>
        <v>11</v>
      </c>
      <c r="AS26" s="24">
        <v>2</v>
      </c>
      <c r="AT26" s="24">
        <v>9</v>
      </c>
      <c r="AU26" s="24">
        <f t="shared" si="36"/>
        <v>18</v>
      </c>
      <c r="AV26" s="24">
        <v>8</v>
      </c>
      <c r="AW26" s="24">
        <v>10</v>
      </c>
      <c r="AX26" s="24">
        <f t="shared" si="37"/>
        <v>18</v>
      </c>
      <c r="AY26" s="24">
        <v>13</v>
      </c>
      <c r="AZ26" s="24">
        <v>5</v>
      </c>
      <c r="BA26" s="24">
        <f t="shared" si="38"/>
        <v>37</v>
      </c>
      <c r="BB26" s="24">
        <v>18</v>
      </c>
      <c r="BC26" s="24">
        <v>19</v>
      </c>
      <c r="BD26" s="24">
        <f t="shared" si="39"/>
        <v>36</v>
      </c>
      <c r="BE26" s="24">
        <v>20</v>
      </c>
      <c r="BF26" s="24">
        <v>16</v>
      </c>
      <c r="BG26" s="24">
        <f t="shared" si="40"/>
        <v>7</v>
      </c>
      <c r="BH26" s="24">
        <v>5</v>
      </c>
      <c r="BI26" s="24">
        <v>2</v>
      </c>
      <c r="BJ26" s="24">
        <f t="shared" si="41"/>
        <v>13</v>
      </c>
      <c r="BK26" s="24">
        <v>8</v>
      </c>
      <c r="BL26" s="24">
        <v>5</v>
      </c>
      <c r="BM26" s="24">
        <f t="shared" si="18"/>
        <v>17</v>
      </c>
      <c r="BN26" s="24">
        <v>7</v>
      </c>
      <c r="BO26" s="24">
        <v>10</v>
      </c>
      <c r="BP26" s="25">
        <f t="shared" si="42"/>
        <v>15</v>
      </c>
      <c r="BQ26" s="24">
        <v>10</v>
      </c>
      <c r="BR26" s="24">
        <v>5</v>
      </c>
      <c r="BS26" s="24">
        <f t="shared" si="43"/>
        <v>5</v>
      </c>
      <c r="BT26" s="24">
        <v>3</v>
      </c>
      <c r="BU26" s="24">
        <v>2</v>
      </c>
      <c r="BV26" s="24">
        <f t="shared" si="19"/>
        <v>16</v>
      </c>
      <c r="BW26" s="24">
        <v>7</v>
      </c>
      <c r="BX26" s="24">
        <v>9</v>
      </c>
      <c r="BY26" s="24">
        <f t="shared" si="44"/>
        <v>33</v>
      </c>
      <c r="BZ26" s="24">
        <v>15</v>
      </c>
      <c r="CA26" s="24">
        <v>18</v>
      </c>
      <c r="CB26" s="24">
        <f t="shared" si="13"/>
        <v>7</v>
      </c>
      <c r="CC26" s="24">
        <v>3</v>
      </c>
      <c r="CD26" s="24">
        <v>4</v>
      </c>
      <c r="CE26" s="25">
        <f t="shared" si="45"/>
        <v>37</v>
      </c>
      <c r="CF26" s="24">
        <v>16</v>
      </c>
      <c r="CG26" s="24">
        <v>21</v>
      </c>
      <c r="CH26" s="24">
        <f t="shared" si="46"/>
        <v>18</v>
      </c>
      <c r="CI26" s="24">
        <v>7</v>
      </c>
      <c r="CJ26" s="24">
        <v>11</v>
      </c>
      <c r="CK26" s="24">
        <f t="shared" si="47"/>
        <v>19</v>
      </c>
      <c r="CL26" s="24">
        <v>11</v>
      </c>
      <c r="CM26" s="24">
        <v>8</v>
      </c>
      <c r="CN26" s="24">
        <f t="shared" si="48"/>
        <v>10</v>
      </c>
      <c r="CO26" s="24">
        <v>5</v>
      </c>
      <c r="CP26" s="24">
        <v>5</v>
      </c>
      <c r="CQ26" s="24">
        <f t="shared" si="49"/>
        <v>34</v>
      </c>
      <c r="CR26" s="24">
        <v>21</v>
      </c>
      <c r="CS26" s="24">
        <v>13</v>
      </c>
      <c r="CT26" s="24">
        <f t="shared" si="50"/>
        <v>11</v>
      </c>
      <c r="CU26" s="24">
        <v>7</v>
      </c>
      <c r="CV26" s="24">
        <v>4</v>
      </c>
      <c r="CW26" s="24">
        <f t="shared" si="51"/>
        <v>11</v>
      </c>
      <c r="CX26" s="24">
        <v>7</v>
      </c>
      <c r="CY26" s="24">
        <v>4</v>
      </c>
      <c r="CZ26" s="24">
        <f t="shared" si="52"/>
        <v>18</v>
      </c>
      <c r="DA26" s="24">
        <v>11</v>
      </c>
      <c r="DB26" s="24">
        <v>7</v>
      </c>
      <c r="DC26" s="24">
        <f t="shared" si="53"/>
        <v>13</v>
      </c>
      <c r="DD26" s="24">
        <v>10</v>
      </c>
      <c r="DE26" s="24">
        <v>3</v>
      </c>
      <c r="DF26" s="24">
        <f t="shared" si="5"/>
        <v>35</v>
      </c>
      <c r="DG26" s="24">
        <v>22</v>
      </c>
      <c r="DH26" s="24">
        <v>13</v>
      </c>
      <c r="DI26" s="25">
        <f t="shared" si="54"/>
        <v>18</v>
      </c>
      <c r="DJ26" s="24">
        <v>10</v>
      </c>
      <c r="DK26" s="24">
        <v>8</v>
      </c>
    </row>
    <row r="27" spans="1:115" ht="13.5">
      <c r="A27" s="15" t="s">
        <v>35</v>
      </c>
      <c r="B27" s="41">
        <v>8863</v>
      </c>
      <c r="C27" s="42">
        <v>5563</v>
      </c>
      <c r="D27" s="42">
        <v>3300</v>
      </c>
      <c r="E27" s="25">
        <f t="shared" si="55"/>
        <v>121</v>
      </c>
      <c r="F27" s="24">
        <v>78</v>
      </c>
      <c r="G27" s="24">
        <v>43</v>
      </c>
      <c r="H27" s="25">
        <f t="shared" si="28"/>
        <v>101</v>
      </c>
      <c r="I27" s="24">
        <v>67</v>
      </c>
      <c r="J27" s="24">
        <v>34</v>
      </c>
      <c r="K27" s="24">
        <f t="shared" si="29"/>
        <v>242</v>
      </c>
      <c r="L27" s="24">
        <v>172</v>
      </c>
      <c r="M27" s="24">
        <v>70</v>
      </c>
      <c r="N27" s="24">
        <f t="shared" si="7"/>
        <v>103</v>
      </c>
      <c r="O27" s="24">
        <v>73</v>
      </c>
      <c r="P27" s="24">
        <v>30</v>
      </c>
      <c r="Q27" s="25">
        <f t="shared" si="56"/>
        <v>17</v>
      </c>
      <c r="R27" s="24">
        <v>11</v>
      </c>
      <c r="S27" s="24">
        <v>6</v>
      </c>
      <c r="T27" s="25">
        <f t="shared" si="30"/>
        <v>75</v>
      </c>
      <c r="U27" s="24">
        <v>54</v>
      </c>
      <c r="V27" s="24">
        <v>21</v>
      </c>
      <c r="W27" s="24">
        <f t="shared" si="16"/>
        <v>176</v>
      </c>
      <c r="X27" s="24">
        <v>121</v>
      </c>
      <c r="Y27" s="24">
        <v>55</v>
      </c>
      <c r="Z27" s="25">
        <f t="shared" si="31"/>
        <v>183</v>
      </c>
      <c r="AA27" s="24">
        <v>127</v>
      </c>
      <c r="AB27" s="24">
        <v>56</v>
      </c>
      <c r="AC27" s="25">
        <f t="shared" si="32"/>
        <v>452</v>
      </c>
      <c r="AD27" s="24">
        <v>292</v>
      </c>
      <c r="AE27" s="24">
        <v>160</v>
      </c>
      <c r="AF27" s="24">
        <f t="shared" si="17"/>
        <v>80</v>
      </c>
      <c r="AG27" s="24">
        <v>54</v>
      </c>
      <c r="AH27" s="24">
        <v>26</v>
      </c>
      <c r="AI27" s="24">
        <f t="shared" si="33"/>
        <v>132</v>
      </c>
      <c r="AJ27" s="24">
        <v>89</v>
      </c>
      <c r="AK27" s="24">
        <v>43</v>
      </c>
      <c r="AL27" s="24">
        <f t="shared" si="10"/>
        <v>111</v>
      </c>
      <c r="AM27" s="24">
        <v>70</v>
      </c>
      <c r="AN27" s="24">
        <v>41</v>
      </c>
      <c r="AO27" s="25">
        <f t="shared" si="34"/>
        <v>179</v>
      </c>
      <c r="AP27" s="24">
        <v>105</v>
      </c>
      <c r="AQ27" s="24">
        <v>74</v>
      </c>
      <c r="AR27" s="24">
        <f t="shared" si="35"/>
        <v>100</v>
      </c>
      <c r="AS27" s="24">
        <v>63</v>
      </c>
      <c r="AT27" s="24">
        <v>37</v>
      </c>
      <c r="AU27" s="24">
        <f t="shared" si="36"/>
        <v>366</v>
      </c>
      <c r="AV27" s="24">
        <v>249</v>
      </c>
      <c r="AW27" s="24">
        <v>117</v>
      </c>
      <c r="AX27" s="24">
        <f t="shared" si="37"/>
        <v>301</v>
      </c>
      <c r="AY27" s="24">
        <v>199</v>
      </c>
      <c r="AZ27" s="24">
        <v>102</v>
      </c>
      <c r="BA27" s="24">
        <f t="shared" si="38"/>
        <v>433</v>
      </c>
      <c r="BB27" s="24">
        <v>279</v>
      </c>
      <c r="BC27" s="24">
        <v>154</v>
      </c>
      <c r="BD27" s="24">
        <f t="shared" si="39"/>
        <v>501</v>
      </c>
      <c r="BE27" s="24">
        <v>312</v>
      </c>
      <c r="BF27" s="24">
        <v>189</v>
      </c>
      <c r="BG27" s="24">
        <f t="shared" si="40"/>
        <v>70</v>
      </c>
      <c r="BH27" s="24">
        <v>46</v>
      </c>
      <c r="BI27" s="24">
        <v>24</v>
      </c>
      <c r="BJ27" s="24">
        <f t="shared" si="41"/>
        <v>176</v>
      </c>
      <c r="BK27" s="24">
        <v>106</v>
      </c>
      <c r="BL27" s="24">
        <v>70</v>
      </c>
      <c r="BM27" s="24">
        <f t="shared" si="18"/>
        <v>361</v>
      </c>
      <c r="BN27" s="24">
        <v>214</v>
      </c>
      <c r="BO27" s="24">
        <v>147</v>
      </c>
      <c r="BP27" s="25">
        <f t="shared" si="42"/>
        <v>254</v>
      </c>
      <c r="BQ27" s="24">
        <v>142</v>
      </c>
      <c r="BR27" s="24">
        <v>112</v>
      </c>
      <c r="BS27" s="24">
        <f t="shared" si="43"/>
        <v>149</v>
      </c>
      <c r="BT27" s="24">
        <v>87</v>
      </c>
      <c r="BU27" s="24">
        <v>62</v>
      </c>
      <c r="BV27" s="24">
        <f t="shared" si="19"/>
        <v>415</v>
      </c>
      <c r="BW27" s="24">
        <v>248</v>
      </c>
      <c r="BX27" s="24">
        <v>167</v>
      </c>
      <c r="BY27" s="24">
        <f t="shared" si="44"/>
        <v>481</v>
      </c>
      <c r="BZ27" s="24">
        <v>283</v>
      </c>
      <c r="CA27" s="24">
        <v>198</v>
      </c>
      <c r="CB27" s="24">
        <f t="shared" si="13"/>
        <v>279</v>
      </c>
      <c r="CC27" s="24">
        <v>163</v>
      </c>
      <c r="CD27" s="24">
        <v>116</v>
      </c>
      <c r="CE27" s="25">
        <f t="shared" si="45"/>
        <v>414</v>
      </c>
      <c r="CF27" s="24">
        <v>248</v>
      </c>
      <c r="CG27" s="24">
        <v>166</v>
      </c>
      <c r="CH27" s="24">
        <f t="shared" si="46"/>
        <v>316</v>
      </c>
      <c r="CI27" s="24">
        <v>178</v>
      </c>
      <c r="CJ27" s="24">
        <v>138</v>
      </c>
      <c r="CK27" s="24">
        <f t="shared" si="47"/>
        <v>229</v>
      </c>
      <c r="CL27" s="24">
        <v>144</v>
      </c>
      <c r="CM27" s="24">
        <v>85</v>
      </c>
      <c r="CN27" s="24">
        <f t="shared" si="48"/>
        <v>119</v>
      </c>
      <c r="CO27" s="24">
        <v>82</v>
      </c>
      <c r="CP27" s="24">
        <v>37</v>
      </c>
      <c r="CQ27" s="24">
        <f t="shared" si="49"/>
        <v>277</v>
      </c>
      <c r="CR27" s="24">
        <v>160</v>
      </c>
      <c r="CS27" s="24">
        <v>117</v>
      </c>
      <c r="CT27" s="24">
        <f t="shared" si="50"/>
        <v>62</v>
      </c>
      <c r="CU27" s="24">
        <v>42</v>
      </c>
      <c r="CV27" s="24">
        <v>20</v>
      </c>
      <c r="CW27" s="24">
        <f t="shared" si="51"/>
        <v>117</v>
      </c>
      <c r="CX27" s="24">
        <v>76</v>
      </c>
      <c r="CY27" s="24">
        <v>41</v>
      </c>
      <c r="CZ27" s="24">
        <f t="shared" si="52"/>
        <v>338</v>
      </c>
      <c r="DA27" s="24">
        <v>214</v>
      </c>
      <c r="DB27" s="24">
        <v>124</v>
      </c>
      <c r="DC27" s="24">
        <f t="shared" si="53"/>
        <v>418</v>
      </c>
      <c r="DD27" s="24">
        <v>251</v>
      </c>
      <c r="DE27" s="24">
        <v>167</v>
      </c>
      <c r="DF27" s="24">
        <f t="shared" si="5"/>
        <v>419</v>
      </c>
      <c r="DG27" s="24">
        <v>275</v>
      </c>
      <c r="DH27" s="24">
        <v>144</v>
      </c>
      <c r="DI27" s="25">
        <f t="shared" si="54"/>
        <v>296</v>
      </c>
      <c r="DJ27" s="24">
        <v>189</v>
      </c>
      <c r="DK27" s="24">
        <v>107</v>
      </c>
    </row>
    <row r="28" spans="1:115" ht="13.5">
      <c r="A28" s="14" t="s">
        <v>36</v>
      </c>
      <c r="B28" s="43">
        <v>6191</v>
      </c>
      <c r="C28" s="44">
        <v>4501</v>
      </c>
      <c r="D28" s="44">
        <v>1690</v>
      </c>
      <c r="E28" s="27">
        <f t="shared" si="55"/>
        <v>62</v>
      </c>
      <c r="F28" s="27">
        <v>51</v>
      </c>
      <c r="G28" s="27">
        <v>11</v>
      </c>
      <c r="H28" s="27">
        <f t="shared" si="28"/>
        <v>86</v>
      </c>
      <c r="I28" s="27">
        <v>68</v>
      </c>
      <c r="J28" s="27">
        <v>18</v>
      </c>
      <c r="K28" s="27">
        <f t="shared" si="29"/>
        <v>185</v>
      </c>
      <c r="L28" s="27">
        <v>148</v>
      </c>
      <c r="M28" s="27">
        <v>37</v>
      </c>
      <c r="N28" s="24">
        <f t="shared" si="7"/>
        <v>82</v>
      </c>
      <c r="O28" s="24">
        <v>64</v>
      </c>
      <c r="P28" s="24">
        <v>18</v>
      </c>
      <c r="Q28" s="27">
        <f t="shared" si="56"/>
        <v>7</v>
      </c>
      <c r="R28" s="27">
        <v>3</v>
      </c>
      <c r="S28" s="27">
        <v>4</v>
      </c>
      <c r="T28" s="27">
        <f t="shared" si="30"/>
        <v>28</v>
      </c>
      <c r="U28" s="27">
        <v>22</v>
      </c>
      <c r="V28" s="24">
        <v>6</v>
      </c>
      <c r="W28" s="24">
        <f t="shared" si="16"/>
        <v>133</v>
      </c>
      <c r="X28" s="27">
        <v>104</v>
      </c>
      <c r="Y28" s="27">
        <v>29</v>
      </c>
      <c r="Z28" s="27">
        <f t="shared" si="31"/>
        <v>164</v>
      </c>
      <c r="AA28" s="27">
        <v>121</v>
      </c>
      <c r="AB28" s="27">
        <v>43</v>
      </c>
      <c r="AC28" s="27">
        <f t="shared" si="32"/>
        <v>291</v>
      </c>
      <c r="AD28" s="27">
        <v>223</v>
      </c>
      <c r="AE28" s="27">
        <v>68</v>
      </c>
      <c r="AF28" s="24">
        <f t="shared" si="17"/>
        <v>42</v>
      </c>
      <c r="AG28" s="27">
        <v>24</v>
      </c>
      <c r="AH28" s="27">
        <v>18</v>
      </c>
      <c r="AI28" s="27">
        <f t="shared" si="33"/>
        <v>138</v>
      </c>
      <c r="AJ28" s="27">
        <v>108</v>
      </c>
      <c r="AK28" s="27">
        <v>30</v>
      </c>
      <c r="AL28" s="24">
        <f t="shared" si="10"/>
        <v>175</v>
      </c>
      <c r="AM28" s="24">
        <v>136</v>
      </c>
      <c r="AN28" s="24">
        <v>39</v>
      </c>
      <c r="AO28" s="27">
        <f t="shared" si="34"/>
        <v>135</v>
      </c>
      <c r="AP28" s="27">
        <v>102</v>
      </c>
      <c r="AQ28" s="27">
        <v>33</v>
      </c>
      <c r="AR28" s="24">
        <f t="shared" si="35"/>
        <v>65</v>
      </c>
      <c r="AS28" s="27">
        <v>46</v>
      </c>
      <c r="AT28" s="27">
        <v>19</v>
      </c>
      <c r="AU28" s="27">
        <f t="shared" si="36"/>
        <v>136</v>
      </c>
      <c r="AV28" s="27">
        <v>86</v>
      </c>
      <c r="AW28" s="27">
        <v>50</v>
      </c>
      <c r="AX28" s="27">
        <f t="shared" si="37"/>
        <v>201</v>
      </c>
      <c r="AY28" s="27">
        <v>140</v>
      </c>
      <c r="AZ28" s="27">
        <v>61</v>
      </c>
      <c r="BA28" s="27">
        <f t="shared" si="38"/>
        <v>487</v>
      </c>
      <c r="BB28" s="27">
        <v>397</v>
      </c>
      <c r="BC28" s="27">
        <v>90</v>
      </c>
      <c r="BD28" s="27">
        <f t="shared" si="39"/>
        <v>353</v>
      </c>
      <c r="BE28" s="24">
        <v>239</v>
      </c>
      <c r="BF28" s="24">
        <v>114</v>
      </c>
      <c r="BG28" s="27">
        <f t="shared" si="40"/>
        <v>33</v>
      </c>
      <c r="BH28" s="27">
        <v>18</v>
      </c>
      <c r="BI28" s="27">
        <v>15</v>
      </c>
      <c r="BJ28" s="27">
        <f t="shared" si="41"/>
        <v>42</v>
      </c>
      <c r="BK28" s="24">
        <v>28</v>
      </c>
      <c r="BL28" s="24">
        <v>14</v>
      </c>
      <c r="BM28" s="24">
        <f t="shared" si="18"/>
        <v>539</v>
      </c>
      <c r="BN28" s="27">
        <v>404</v>
      </c>
      <c r="BO28" s="27">
        <v>135</v>
      </c>
      <c r="BP28" s="27">
        <f t="shared" si="42"/>
        <v>220</v>
      </c>
      <c r="BQ28" s="27">
        <v>135</v>
      </c>
      <c r="BR28" s="27">
        <v>85</v>
      </c>
      <c r="BS28" s="27">
        <f t="shared" si="43"/>
        <v>92</v>
      </c>
      <c r="BT28" s="27">
        <v>59</v>
      </c>
      <c r="BU28" s="27">
        <v>33</v>
      </c>
      <c r="BV28" s="27">
        <f t="shared" si="19"/>
        <v>376</v>
      </c>
      <c r="BW28" s="27">
        <v>249</v>
      </c>
      <c r="BX28" s="27">
        <v>127</v>
      </c>
      <c r="BY28" s="27">
        <f t="shared" si="44"/>
        <v>312</v>
      </c>
      <c r="BZ28" s="27">
        <v>225</v>
      </c>
      <c r="CA28" s="27">
        <v>87</v>
      </c>
      <c r="CB28" s="24">
        <f t="shared" si="13"/>
        <v>110</v>
      </c>
      <c r="CC28" s="24">
        <v>81</v>
      </c>
      <c r="CD28" s="24">
        <v>29</v>
      </c>
      <c r="CE28" s="27">
        <f t="shared" si="45"/>
        <v>286</v>
      </c>
      <c r="CF28" s="27">
        <v>187</v>
      </c>
      <c r="CG28" s="24">
        <v>99</v>
      </c>
      <c r="CH28" s="24">
        <f t="shared" si="46"/>
        <v>189</v>
      </c>
      <c r="CI28" s="27">
        <v>142</v>
      </c>
      <c r="CJ28" s="27">
        <v>47</v>
      </c>
      <c r="CK28" s="27">
        <f t="shared" si="47"/>
        <v>112</v>
      </c>
      <c r="CL28" s="27">
        <v>86</v>
      </c>
      <c r="CM28" s="27">
        <v>26</v>
      </c>
      <c r="CN28" s="27">
        <f t="shared" si="48"/>
        <v>45</v>
      </c>
      <c r="CO28" s="27">
        <v>34</v>
      </c>
      <c r="CP28" s="27">
        <v>11</v>
      </c>
      <c r="CQ28" s="27">
        <f t="shared" si="49"/>
        <v>143</v>
      </c>
      <c r="CR28" s="27">
        <v>104</v>
      </c>
      <c r="CS28" s="27">
        <v>39</v>
      </c>
      <c r="CT28" s="27">
        <f t="shared" si="50"/>
        <v>23</v>
      </c>
      <c r="CU28" s="24">
        <v>16</v>
      </c>
      <c r="CV28" s="24">
        <v>7</v>
      </c>
      <c r="CW28" s="27">
        <f t="shared" si="51"/>
        <v>147</v>
      </c>
      <c r="CX28" s="27">
        <v>111</v>
      </c>
      <c r="CY28" s="27">
        <v>36</v>
      </c>
      <c r="CZ28" s="27">
        <f t="shared" si="52"/>
        <v>202</v>
      </c>
      <c r="DA28" s="27">
        <v>147</v>
      </c>
      <c r="DB28" s="27">
        <v>55</v>
      </c>
      <c r="DC28" s="24">
        <f t="shared" si="53"/>
        <v>191</v>
      </c>
      <c r="DD28" s="27">
        <v>134</v>
      </c>
      <c r="DE28" s="27">
        <v>57</v>
      </c>
      <c r="DF28" s="24">
        <f t="shared" si="5"/>
        <v>212</v>
      </c>
      <c r="DG28" s="24">
        <v>157</v>
      </c>
      <c r="DH28" s="24">
        <v>55</v>
      </c>
      <c r="DI28" s="27">
        <f t="shared" si="54"/>
        <v>147</v>
      </c>
      <c r="DJ28" s="27">
        <v>102</v>
      </c>
      <c r="DK28" s="27">
        <v>45</v>
      </c>
    </row>
    <row r="29" spans="1:115" ht="14.25" thickBot="1">
      <c r="A29" s="16" t="s">
        <v>37</v>
      </c>
      <c r="B29" s="45">
        <v>10877</v>
      </c>
      <c r="C29" s="46">
        <v>5964</v>
      </c>
      <c r="D29" s="46">
        <v>4913</v>
      </c>
      <c r="E29" s="28">
        <f>+G29+F29</f>
        <v>137</v>
      </c>
      <c r="F29" s="28">
        <v>66</v>
      </c>
      <c r="G29" s="28">
        <v>71</v>
      </c>
      <c r="H29" s="29">
        <f t="shared" si="28"/>
        <v>139</v>
      </c>
      <c r="I29" s="28">
        <v>81</v>
      </c>
      <c r="J29" s="28">
        <v>58</v>
      </c>
      <c r="K29" s="28">
        <f t="shared" si="29"/>
        <v>273</v>
      </c>
      <c r="L29" s="28">
        <v>156</v>
      </c>
      <c r="M29" s="28">
        <v>117</v>
      </c>
      <c r="N29" s="28">
        <f t="shared" si="7"/>
        <v>78</v>
      </c>
      <c r="O29" s="28">
        <v>36</v>
      </c>
      <c r="P29" s="28">
        <v>42</v>
      </c>
      <c r="Q29" s="28">
        <f>+S29+R29</f>
        <v>5</v>
      </c>
      <c r="R29" s="28">
        <v>3</v>
      </c>
      <c r="S29" s="28">
        <v>2</v>
      </c>
      <c r="T29" s="28">
        <f t="shared" si="30"/>
        <v>132</v>
      </c>
      <c r="U29" s="28">
        <v>64</v>
      </c>
      <c r="V29" s="28">
        <v>68</v>
      </c>
      <c r="W29" s="28">
        <f t="shared" si="16"/>
        <v>222</v>
      </c>
      <c r="X29" s="28">
        <v>117</v>
      </c>
      <c r="Y29" s="28">
        <v>105</v>
      </c>
      <c r="Z29" s="29">
        <f t="shared" si="31"/>
        <v>193</v>
      </c>
      <c r="AA29" s="28">
        <v>108</v>
      </c>
      <c r="AB29" s="28">
        <v>85</v>
      </c>
      <c r="AC29" s="29">
        <f t="shared" si="32"/>
        <v>593</v>
      </c>
      <c r="AD29" s="28">
        <v>328</v>
      </c>
      <c r="AE29" s="28">
        <v>265</v>
      </c>
      <c r="AF29" s="28">
        <f t="shared" si="17"/>
        <v>53</v>
      </c>
      <c r="AG29" s="28">
        <v>26</v>
      </c>
      <c r="AH29" s="28">
        <v>27</v>
      </c>
      <c r="AI29" s="29">
        <f t="shared" si="33"/>
        <v>103</v>
      </c>
      <c r="AJ29" s="28">
        <v>46</v>
      </c>
      <c r="AK29" s="28">
        <v>57</v>
      </c>
      <c r="AL29" s="28">
        <f t="shared" si="10"/>
        <v>130</v>
      </c>
      <c r="AM29" s="28">
        <v>61</v>
      </c>
      <c r="AN29" s="28">
        <v>69</v>
      </c>
      <c r="AO29" s="29">
        <f t="shared" si="34"/>
        <v>268</v>
      </c>
      <c r="AP29" s="28">
        <v>162</v>
      </c>
      <c r="AQ29" s="28">
        <v>106</v>
      </c>
      <c r="AR29" s="28">
        <f t="shared" si="35"/>
        <v>90</v>
      </c>
      <c r="AS29" s="28">
        <v>43</v>
      </c>
      <c r="AT29" s="28">
        <v>47</v>
      </c>
      <c r="AU29" s="29">
        <f t="shared" si="36"/>
        <v>322</v>
      </c>
      <c r="AV29" s="28">
        <v>183</v>
      </c>
      <c r="AW29" s="28">
        <v>139</v>
      </c>
      <c r="AX29" s="29">
        <f t="shared" si="37"/>
        <v>294</v>
      </c>
      <c r="AY29" s="28">
        <v>175</v>
      </c>
      <c r="AZ29" s="28">
        <v>119</v>
      </c>
      <c r="BA29" s="29">
        <f t="shared" si="38"/>
        <v>604</v>
      </c>
      <c r="BB29" s="28">
        <v>340</v>
      </c>
      <c r="BC29" s="28">
        <v>264</v>
      </c>
      <c r="BD29" s="28">
        <f t="shared" si="39"/>
        <v>463</v>
      </c>
      <c r="BE29" s="28">
        <v>245</v>
      </c>
      <c r="BF29" s="28">
        <v>218</v>
      </c>
      <c r="BG29" s="28">
        <f>+BI29+BH29</f>
        <v>93</v>
      </c>
      <c r="BH29" s="28">
        <v>42</v>
      </c>
      <c r="BI29" s="28">
        <v>51</v>
      </c>
      <c r="BJ29" s="29">
        <f t="shared" si="41"/>
        <v>218</v>
      </c>
      <c r="BK29" s="28">
        <v>126</v>
      </c>
      <c r="BL29" s="28">
        <v>92</v>
      </c>
      <c r="BM29" s="28">
        <f t="shared" si="18"/>
        <v>487</v>
      </c>
      <c r="BN29" s="29">
        <v>278</v>
      </c>
      <c r="BO29" s="28">
        <v>209</v>
      </c>
      <c r="BP29" s="29">
        <f t="shared" si="42"/>
        <v>217</v>
      </c>
      <c r="BQ29" s="28">
        <v>107</v>
      </c>
      <c r="BR29" s="28">
        <v>110</v>
      </c>
      <c r="BS29" s="29">
        <f t="shared" si="43"/>
        <v>190</v>
      </c>
      <c r="BT29" s="28">
        <v>115</v>
      </c>
      <c r="BU29" s="28">
        <v>75</v>
      </c>
      <c r="BV29" s="29">
        <f t="shared" si="19"/>
        <v>437</v>
      </c>
      <c r="BW29" s="28">
        <v>230</v>
      </c>
      <c r="BX29" s="28">
        <v>207</v>
      </c>
      <c r="BY29" s="29">
        <f t="shared" si="44"/>
        <v>561</v>
      </c>
      <c r="BZ29" s="28">
        <v>311</v>
      </c>
      <c r="CA29" s="28">
        <v>250</v>
      </c>
      <c r="CB29" s="28">
        <f t="shared" si="13"/>
        <v>261</v>
      </c>
      <c r="CC29" s="28">
        <v>140</v>
      </c>
      <c r="CD29" s="28">
        <v>121</v>
      </c>
      <c r="CE29" s="29">
        <f t="shared" si="45"/>
        <v>584</v>
      </c>
      <c r="CF29" s="28">
        <v>327</v>
      </c>
      <c r="CG29" s="28">
        <v>257</v>
      </c>
      <c r="CH29" s="28">
        <f t="shared" si="46"/>
        <v>436</v>
      </c>
      <c r="CI29" s="28">
        <v>226</v>
      </c>
      <c r="CJ29" s="28">
        <v>210</v>
      </c>
      <c r="CK29" s="29">
        <f t="shared" si="47"/>
        <v>271</v>
      </c>
      <c r="CL29" s="28">
        <v>147</v>
      </c>
      <c r="CM29" s="28">
        <v>124</v>
      </c>
      <c r="CN29" s="29">
        <f t="shared" si="48"/>
        <v>175</v>
      </c>
      <c r="CO29" s="28">
        <v>92</v>
      </c>
      <c r="CP29" s="28">
        <v>83</v>
      </c>
      <c r="CQ29" s="29">
        <f t="shared" si="49"/>
        <v>368</v>
      </c>
      <c r="CR29" s="28">
        <v>189</v>
      </c>
      <c r="CS29" s="28">
        <v>179</v>
      </c>
      <c r="CT29" s="28">
        <f t="shared" si="50"/>
        <v>65</v>
      </c>
      <c r="CU29" s="28">
        <v>36</v>
      </c>
      <c r="CV29" s="28">
        <v>29</v>
      </c>
      <c r="CW29" s="28">
        <f>+CX29+CY29</f>
        <v>171</v>
      </c>
      <c r="CX29" s="28">
        <v>83</v>
      </c>
      <c r="CY29" s="28">
        <v>88</v>
      </c>
      <c r="CZ29" s="29">
        <f t="shared" si="52"/>
        <v>482</v>
      </c>
      <c r="DA29" s="28">
        <v>260</v>
      </c>
      <c r="DB29" s="28">
        <v>222</v>
      </c>
      <c r="DC29" s="28">
        <f t="shared" si="53"/>
        <v>486</v>
      </c>
      <c r="DD29" s="28">
        <v>270</v>
      </c>
      <c r="DE29" s="28">
        <v>216</v>
      </c>
      <c r="DF29" s="28">
        <f t="shared" si="5"/>
        <v>698</v>
      </c>
      <c r="DG29" s="28">
        <v>401</v>
      </c>
      <c r="DH29" s="28">
        <v>297</v>
      </c>
      <c r="DI29" s="29">
        <f t="shared" si="54"/>
        <v>578</v>
      </c>
      <c r="DJ29" s="28">
        <v>344</v>
      </c>
      <c r="DK29" s="28">
        <v>234</v>
      </c>
    </row>
    <row r="30" ht="13.5">
      <c r="DK30" s="31" t="s">
        <v>69</v>
      </c>
    </row>
  </sheetData>
  <sheetProtection/>
  <mergeCells count="39">
    <mergeCell ref="Q3:S3"/>
    <mergeCell ref="T3:V3"/>
    <mergeCell ref="A3:A4"/>
    <mergeCell ref="W3:Y3"/>
    <mergeCell ref="Z3:AB3"/>
    <mergeCell ref="B3:D3"/>
    <mergeCell ref="E3:G3"/>
    <mergeCell ref="H3:J3"/>
    <mergeCell ref="K3:M3"/>
    <mergeCell ref="N3:P3"/>
    <mergeCell ref="AR3:AT3"/>
    <mergeCell ref="AU3:AW3"/>
    <mergeCell ref="AX3:AZ3"/>
    <mergeCell ref="BA3:BC3"/>
    <mergeCell ref="BD3:BF3"/>
    <mergeCell ref="AC3:AE3"/>
    <mergeCell ref="AF3:AH3"/>
    <mergeCell ref="AI3:AK3"/>
    <mergeCell ref="AL3:AN3"/>
    <mergeCell ref="AO3:AQ3"/>
    <mergeCell ref="BV3:BX3"/>
    <mergeCell ref="BY3:CA3"/>
    <mergeCell ref="CB3:CD3"/>
    <mergeCell ref="CE3:CG3"/>
    <mergeCell ref="CH3:CJ3"/>
    <mergeCell ref="BG3:BI3"/>
    <mergeCell ref="BJ3:BL3"/>
    <mergeCell ref="BM3:BO3"/>
    <mergeCell ref="BP3:BR3"/>
    <mergeCell ref="BS3:BU3"/>
    <mergeCell ref="CZ3:DB3"/>
    <mergeCell ref="DC3:DE3"/>
    <mergeCell ref="DF3:DH3"/>
    <mergeCell ref="DI3:DK3"/>
    <mergeCell ref="CK3:CM3"/>
    <mergeCell ref="CN3:CP3"/>
    <mergeCell ref="CQ3:CS3"/>
    <mergeCell ref="CT3:CV3"/>
    <mergeCell ref="CW3:CY3"/>
  </mergeCells>
  <dataValidations count="1">
    <dataValidation allowBlank="1" showInputMessage="1" showErrorMessage="1" imeMode="off" sqref="AJ4:AK29 AA4:AB29 AG4:AH29 AM4:AN8 X4:Y29 AD4:AE29 AL3:AL8 AF3:AF29 DK30 AO3:AO29 AI3:AI29 AC3:AC29 W3:W29 Z3:Z29 CI4:CJ29 BH4:BI29 BB4:BC29 AV4:AW29 AS4:AT29 AY4:AZ29 BE4:BF29 BA3:BA29 BK4:BL29 BJ3:BJ29 BD3:BD29 BG3:BG29 AX3:AX29 AR3:AR29 AU3:AU29 CF4:CG29 BN4:BO29 BT4:BU29 BQ4:BR29 BW4:BX29 BV3:BV29 BZ4:CA29 CE3:CE29 BY3:BY29 CB3:CB29 BS3:BS29 BM3:BM29 BP3:BP29 AL9:AN29 CO4:CP29 CL4:CM29 CU4:CV29 CX4:CY29 DA4:DB29 CR4:CS29 CQ3:CQ29 CT3:CT29 CW3:CW29 CZ3:CZ29 CN3:CN29 CH3:CH29 CK3:CK29 CC4:CD29 DD4:DE29 DG4:DH29 DI3:DI29 DC3:DC29 DF3:DF29 DJ4:DK29 DK2 AP4:AQ29 B5:V2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2014-03-05T08:25:01Z</dcterms:created>
  <dcterms:modified xsi:type="dcterms:W3CDTF">2014-05-21T04:28:07Z</dcterms:modified>
  <cp:category/>
  <cp:version/>
  <cp:contentType/>
  <cp:contentStatus/>
</cp:coreProperties>
</file>