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885" windowWidth="14940" windowHeight="3840" activeTab="0"/>
  </bookViews>
  <sheets>
    <sheet name="189-1" sheetId="1" r:id="rId1"/>
    <sheet name="189-2" sheetId="2" r:id="rId2"/>
  </sheets>
  <definedNames/>
  <calcPr fullCalcOnLoad="1"/>
</workbook>
</file>

<file path=xl/sharedStrings.xml><?xml version="1.0" encoding="utf-8"?>
<sst xmlns="http://schemas.openxmlformats.org/spreadsheetml/2006/main" count="123" uniqueCount="56">
  <si>
    <t>　　種　別</t>
  </si>
  <si>
    <t>総　　　　　数</t>
  </si>
  <si>
    <t>火　　　　　災</t>
  </si>
  <si>
    <t>自　　　　　然　　　　　　災　　　　　　害</t>
  </si>
  <si>
    <t>水　　　　　難</t>
  </si>
  <si>
    <t>交　　　　　通</t>
  </si>
  <si>
    <t>労　　　　　　働　　　　　　災　　　　　　　害</t>
  </si>
  <si>
    <t>運　　　　　　動　　　　　　競　　　　　　　技</t>
  </si>
  <si>
    <t>一　　　　　　般　　　　　　負　　　　　　傷</t>
  </si>
  <si>
    <t>加　　　　　害</t>
  </si>
  <si>
    <t>自　　　　　　損　　　　　　　行　　　　　　為</t>
  </si>
  <si>
    <t>急　　　　　　病</t>
  </si>
  <si>
    <t>そ　　　　　　の　　　　　他</t>
  </si>
  <si>
    <t>別</t>
  </si>
  <si>
    <t>出動件数</t>
  </si>
  <si>
    <t>搬送件数</t>
  </si>
  <si>
    <t>搬送人員</t>
  </si>
  <si>
    <t>月</t>
  </si>
  <si>
    <t>区</t>
  </si>
  <si>
    <t>分</t>
  </si>
  <si>
    <t>　合　</t>
  </si>
  <si>
    <t>計</t>
  </si>
  <si>
    <t>(1)　月別事故種別</t>
  </si>
  <si>
    <t>資料:消防局警防課</t>
  </si>
  <si>
    <t>189　　救急活動の状況</t>
  </si>
  <si>
    <t>平成26年（単位:件･人）</t>
  </si>
  <si>
    <t>　　　5.高齢者とは65歳以上の者</t>
  </si>
  <si>
    <t>　　　4.成人とは18歳から64歳までの者</t>
  </si>
  <si>
    <t>　　　3.少年とは7歳から17歳までの者</t>
  </si>
  <si>
    <t>　　　2.乳幼児とは29日から6歳までの者</t>
  </si>
  <si>
    <t>　　　資料:消防局警防課</t>
  </si>
  <si>
    <t>（注）1.新生児とは生まれて28日までの者</t>
  </si>
  <si>
    <t>軽　　症</t>
  </si>
  <si>
    <t>中 等 症</t>
  </si>
  <si>
    <t>重　　症</t>
  </si>
  <si>
    <t>死　　亡</t>
  </si>
  <si>
    <t>合 計</t>
  </si>
  <si>
    <t>高齢者</t>
  </si>
  <si>
    <t>成 人</t>
  </si>
  <si>
    <t>少 年</t>
  </si>
  <si>
    <t>乳幼児</t>
  </si>
  <si>
    <t>新生児</t>
  </si>
  <si>
    <t xml:space="preserve">  程度</t>
  </si>
  <si>
    <t>齢</t>
  </si>
  <si>
    <t>年　  傷病</t>
  </si>
  <si>
    <t xml:space="preserve">   事故種別</t>
  </si>
  <si>
    <t>そ　　　　　　の　　　　他</t>
  </si>
  <si>
    <t>自　　　　　　　損　　　　　　行　　　　　　為</t>
  </si>
  <si>
    <t>一　　　　　　般　　　　　　　負　　　　　　　　傷</t>
  </si>
  <si>
    <t>運　　　　　　動　　　　　　競　　　　　　技</t>
  </si>
  <si>
    <t>労　　　　　働　　　　　　　災　　　　　　害</t>
  </si>
  <si>
    <t>自　　　　　然　　　　　　災　　　　　　害</t>
  </si>
  <si>
    <t>総　　　　　数</t>
  </si>
  <si>
    <t>平成26年(単位:人)</t>
  </si>
  <si>
    <t>(2)　年齢別傷病者数</t>
  </si>
  <si>
    <t>189　　救急活動の状況（続）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</si>
</sst>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PｺﾞｼｯｸE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color indexed="57"/>
      <name val="ＨＧｺﾞｼｯｸE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ＨＧｺﾞｼｯｸE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6" fillId="0" borderId="0" xfId="74" applyFont="1" applyFill="1" applyAlignment="1">
      <alignment vertical="center"/>
      <protection/>
    </xf>
    <xf numFmtId="0" fontId="3" fillId="0" borderId="0" xfId="74" applyFont="1" applyFill="1" applyAlignment="1">
      <alignment horizontal="center" vertical="center"/>
      <protection/>
    </xf>
    <xf numFmtId="0" fontId="3" fillId="0" borderId="0" xfId="74" applyFont="1" applyFill="1" applyAlignment="1">
      <alignment vertical="center"/>
      <protection/>
    </xf>
    <xf numFmtId="0" fontId="6" fillId="0" borderId="10" xfId="74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5" fillId="0" borderId="11" xfId="74" applyFont="1" applyFill="1" applyBorder="1" applyAlignment="1">
      <alignment vertical="center"/>
      <protection/>
    </xf>
    <xf numFmtId="0" fontId="6" fillId="0" borderId="11" xfId="74" applyFont="1" applyFill="1" applyBorder="1" applyAlignment="1">
      <alignment horizontal="right" vertical="center"/>
      <protection/>
    </xf>
    <xf numFmtId="0" fontId="6" fillId="0" borderId="10" xfId="74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74" applyFont="1" applyFill="1" applyBorder="1" applyAlignment="1">
      <alignment vertical="center"/>
      <protection/>
    </xf>
    <xf numFmtId="0" fontId="6" fillId="0" borderId="12" xfId="74" applyFont="1" applyFill="1" applyBorder="1" applyAlignment="1">
      <alignment vertical="center"/>
      <protection/>
    </xf>
    <xf numFmtId="0" fontId="6" fillId="0" borderId="13" xfId="74" applyFont="1" applyFill="1" applyBorder="1" applyAlignment="1">
      <alignment vertical="center"/>
      <protection/>
    </xf>
    <xf numFmtId="0" fontId="6" fillId="0" borderId="14" xfId="74" applyFont="1" applyFill="1" applyBorder="1" applyAlignment="1">
      <alignment horizontal="center" vertical="center"/>
      <protection/>
    </xf>
    <xf numFmtId="41" fontId="0" fillId="0" borderId="0" xfId="0" applyNumberFormat="1" applyFont="1" applyFill="1" applyAlignment="1">
      <alignment vertical="center"/>
    </xf>
    <xf numFmtId="0" fontId="6" fillId="0" borderId="15" xfId="74" applyFont="1" applyFill="1" applyBorder="1" applyAlignment="1">
      <alignment horizontal="center" vertical="center"/>
      <protection/>
    </xf>
    <xf numFmtId="0" fontId="6" fillId="0" borderId="16" xfId="74" applyFont="1" applyFill="1" applyBorder="1" applyAlignment="1">
      <alignment horizontal="center" vertical="center"/>
      <protection/>
    </xf>
    <xf numFmtId="0" fontId="6" fillId="0" borderId="17" xfId="74" applyFont="1" applyFill="1" applyBorder="1" applyAlignment="1">
      <alignment horizontal="center"/>
      <protection/>
    </xf>
    <xf numFmtId="0" fontId="6" fillId="0" borderId="18" xfId="74" applyFont="1" applyFill="1" applyBorder="1" applyAlignment="1">
      <alignment horizontal="center" vertical="top"/>
      <protection/>
    </xf>
    <xf numFmtId="0" fontId="6" fillId="0" borderId="19" xfId="74" applyFont="1" applyFill="1" applyBorder="1" applyAlignment="1">
      <alignment horizontal="center" vertical="center"/>
      <protection/>
    </xf>
    <xf numFmtId="0" fontId="6" fillId="0" borderId="0" xfId="74" applyFont="1" applyFill="1" applyAlignment="1" quotePrefix="1">
      <alignment horizontal="left" vertical="center"/>
      <protection/>
    </xf>
    <xf numFmtId="38" fontId="5" fillId="0" borderId="14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horizontal="right" vertical="center" wrapText="1"/>
    </xf>
    <xf numFmtId="38" fontId="5" fillId="0" borderId="20" xfId="49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41" fontId="6" fillId="0" borderId="0" xfId="49" applyNumberFormat="1" applyFont="1" applyFill="1" applyBorder="1" applyAlignment="1">
      <alignment vertical="center"/>
    </xf>
    <xf numFmtId="38" fontId="6" fillId="0" borderId="19" xfId="49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41" fontId="6" fillId="0" borderId="11" xfId="49" applyNumberFormat="1" applyFont="1" applyFill="1" applyBorder="1" applyAlignment="1">
      <alignment vertical="center"/>
    </xf>
    <xf numFmtId="0" fontId="8" fillId="0" borderId="11" xfId="74" applyFont="1" applyFill="1" applyBorder="1" applyAlignment="1">
      <alignment vertical="center"/>
      <protection/>
    </xf>
    <xf numFmtId="0" fontId="6" fillId="0" borderId="17" xfId="74" applyFont="1" applyFill="1" applyBorder="1" applyAlignment="1">
      <alignment horizontal="center" vertical="center"/>
      <protection/>
    </xf>
    <xf numFmtId="0" fontId="6" fillId="0" borderId="12" xfId="74" applyFont="1" applyFill="1" applyBorder="1" applyAlignment="1">
      <alignment horizontal="center" vertical="center"/>
      <protection/>
    </xf>
    <xf numFmtId="0" fontId="6" fillId="0" borderId="21" xfId="74" applyFont="1" applyFill="1" applyBorder="1" applyAlignment="1">
      <alignment horizontal="center" vertical="center"/>
      <protection/>
    </xf>
    <xf numFmtId="0" fontId="6" fillId="0" borderId="22" xfId="74" applyFont="1" applyFill="1" applyBorder="1" applyAlignment="1">
      <alignment horizontal="center" vertical="distributed"/>
      <protection/>
    </xf>
    <xf numFmtId="0" fontId="6" fillId="0" borderId="15" xfId="74" applyFont="1" applyFill="1" applyBorder="1" applyAlignment="1">
      <alignment horizontal="center" vertical="distributed"/>
      <protection/>
    </xf>
    <xf numFmtId="0" fontId="6" fillId="0" borderId="16" xfId="74" applyFont="1" applyFill="1" applyBorder="1" applyAlignment="1">
      <alignment horizontal="center" vertical="distributed"/>
      <protection/>
    </xf>
    <xf numFmtId="0" fontId="0" fillId="0" borderId="0" xfId="0" applyFont="1" applyFill="1" applyAlignment="1">
      <alignment vertical="center"/>
    </xf>
    <xf numFmtId="0" fontId="44" fillId="0" borderId="0" xfId="66" applyFont="1" applyFill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6" fontId="44" fillId="0" borderId="0" xfId="66" applyNumberFormat="1" applyFont="1" applyFill="1">
      <alignment vertical="center"/>
      <protection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/>
    </xf>
    <xf numFmtId="41" fontId="6" fillId="0" borderId="15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textRotation="255"/>
    </xf>
    <xf numFmtId="41" fontId="6" fillId="0" borderId="0" xfId="0" applyNumberFormat="1" applyFont="1" applyFill="1" applyBorder="1" applyAlignment="1">
      <alignment vertical="center"/>
    </xf>
    <xf numFmtId="41" fontId="44" fillId="0" borderId="0" xfId="66" applyNumberFormat="1" applyFont="1" applyFill="1">
      <alignment vertical="center"/>
      <protection/>
    </xf>
    <xf numFmtId="41" fontId="6" fillId="0" borderId="14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distributed"/>
    </xf>
    <xf numFmtId="0" fontId="6" fillId="0" borderId="23" xfId="0" applyFont="1" applyFill="1" applyBorder="1" applyAlignment="1">
      <alignment horizontal="center" vertical="distributed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distributed"/>
    </xf>
    <xf numFmtId="0" fontId="6" fillId="0" borderId="24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distributed"/>
    </xf>
    <xf numFmtId="0" fontId="6" fillId="0" borderId="25" xfId="0" applyFont="1" applyFill="1" applyBorder="1" applyAlignment="1">
      <alignment horizontal="center" vertical="distributed"/>
    </xf>
    <xf numFmtId="0" fontId="6" fillId="0" borderId="2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2 2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9" xfId="73"/>
    <cellStyle name="標準_Sheet1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285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228600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42925"/>
          <a:ext cx="8763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19050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71500"/>
          <a:ext cx="3048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552450"/>
          <a:ext cx="1009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19050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>
          <a:off x="28575" y="571500"/>
          <a:ext cx="3048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552450"/>
          <a:ext cx="1009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19050</xdr:colOff>
      <xdr:row>6</xdr:row>
      <xdr:rowOff>9525</xdr:rowOff>
    </xdr:to>
    <xdr:sp>
      <xdr:nvSpPr>
        <xdr:cNvPr id="5" name="Line 1"/>
        <xdr:cNvSpPr>
          <a:spLocks/>
        </xdr:cNvSpPr>
      </xdr:nvSpPr>
      <xdr:spPr>
        <a:xfrm>
          <a:off x="28575" y="571500"/>
          <a:ext cx="3048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6" name="Line 2"/>
        <xdr:cNvSpPr>
          <a:spLocks/>
        </xdr:cNvSpPr>
      </xdr:nvSpPr>
      <xdr:spPr>
        <a:xfrm>
          <a:off x="19050" y="552450"/>
          <a:ext cx="1009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19050</xdr:colOff>
      <xdr:row>6</xdr:row>
      <xdr:rowOff>9525</xdr:rowOff>
    </xdr:to>
    <xdr:sp>
      <xdr:nvSpPr>
        <xdr:cNvPr id="7" name="Line 3"/>
        <xdr:cNvSpPr>
          <a:spLocks/>
        </xdr:cNvSpPr>
      </xdr:nvSpPr>
      <xdr:spPr>
        <a:xfrm>
          <a:off x="28575" y="571500"/>
          <a:ext cx="3048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8" name="Line 4"/>
        <xdr:cNvSpPr>
          <a:spLocks/>
        </xdr:cNvSpPr>
      </xdr:nvSpPr>
      <xdr:spPr>
        <a:xfrm>
          <a:off x="19050" y="552450"/>
          <a:ext cx="1009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A2" sqref="A2:C2"/>
    </sheetView>
  </sheetViews>
  <sheetFormatPr defaultColWidth="9.00390625" defaultRowHeight="13.5"/>
  <cols>
    <col min="1" max="1" width="3.875" style="9" customWidth="1"/>
    <col min="2" max="2" width="7.625" style="9" customWidth="1"/>
    <col min="3" max="3" width="6.50390625" style="9" customWidth="1"/>
    <col min="4" max="14" width="6.25390625" style="9" customWidth="1"/>
    <col min="15" max="16384" width="9.00390625" style="9" customWidth="1"/>
  </cols>
  <sheetData>
    <row r="1" spans="1:14" s="5" customFormat="1" ht="24.75" customHeight="1">
      <c r="A1" s="3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5" customFormat="1" ht="18.75" customHeight="1" thickBot="1">
      <c r="A2" s="33" t="s">
        <v>22</v>
      </c>
      <c r="B2" s="33"/>
      <c r="C2" s="33"/>
      <c r="D2" s="6"/>
      <c r="E2" s="6"/>
      <c r="F2" s="6"/>
      <c r="G2" s="6"/>
      <c r="H2" s="6"/>
      <c r="I2" s="6"/>
      <c r="K2" s="7"/>
      <c r="L2" s="7"/>
      <c r="M2" s="7"/>
      <c r="N2" s="7" t="s">
        <v>25</v>
      </c>
    </row>
    <row r="3" spans="1:14" ht="18" customHeight="1">
      <c r="A3" s="8"/>
      <c r="B3" s="8"/>
      <c r="C3" s="37" t="s">
        <v>1</v>
      </c>
      <c r="D3" s="37" t="s">
        <v>2</v>
      </c>
      <c r="E3" s="37" t="s">
        <v>3</v>
      </c>
      <c r="F3" s="37" t="s">
        <v>4</v>
      </c>
      <c r="G3" s="37" t="s">
        <v>5</v>
      </c>
      <c r="H3" s="37" t="s">
        <v>6</v>
      </c>
      <c r="I3" s="37" t="s">
        <v>7</v>
      </c>
      <c r="J3" s="37" t="s">
        <v>8</v>
      </c>
      <c r="K3" s="37" t="s">
        <v>9</v>
      </c>
      <c r="L3" s="37" t="s">
        <v>10</v>
      </c>
      <c r="M3" s="37" t="s">
        <v>11</v>
      </c>
      <c r="N3" s="37" t="s">
        <v>12</v>
      </c>
    </row>
    <row r="4" spans="1:14" ht="18" customHeight="1">
      <c r="A4" s="10"/>
      <c r="B4" s="11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8" customHeight="1">
      <c r="A5" s="10" t="s">
        <v>17</v>
      </c>
      <c r="B5" s="10" t="s">
        <v>18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8" customHeight="1">
      <c r="A6" s="12" t="s">
        <v>13</v>
      </c>
      <c r="B6" s="12" t="s">
        <v>19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5" s="5" customFormat="1" ht="17.25" customHeight="1">
      <c r="A7" s="34">
        <v>1</v>
      </c>
      <c r="B7" s="13" t="s">
        <v>14</v>
      </c>
      <c r="C7" s="21">
        <f>D7+E7+F7+G7+H7+I7+J7+K7+L7+M7+N7</f>
        <v>1450</v>
      </c>
      <c r="D7" s="23">
        <v>3</v>
      </c>
      <c r="E7" s="26">
        <v>0</v>
      </c>
      <c r="F7" s="26">
        <v>0</v>
      </c>
      <c r="G7" s="23">
        <v>122</v>
      </c>
      <c r="H7" s="23">
        <v>21</v>
      </c>
      <c r="I7" s="23">
        <v>6</v>
      </c>
      <c r="J7" s="25">
        <v>198</v>
      </c>
      <c r="K7" s="25">
        <v>7</v>
      </c>
      <c r="L7" s="25">
        <v>13</v>
      </c>
      <c r="M7" s="25">
        <v>980</v>
      </c>
      <c r="N7" s="25">
        <v>100</v>
      </c>
      <c r="O7" s="14"/>
    </row>
    <row r="8" spans="1:14" s="5" customFormat="1" ht="17.25" customHeight="1">
      <c r="A8" s="35"/>
      <c r="B8" s="15" t="s">
        <v>15</v>
      </c>
      <c r="C8" s="22">
        <f aca="true" t="shared" si="0" ref="C8:C42">D8+E8+F8+G8+H8+I8+J8+K8+L8+M8+N8</f>
        <v>1319</v>
      </c>
      <c r="D8" s="23">
        <v>1</v>
      </c>
      <c r="E8" s="26">
        <v>0</v>
      </c>
      <c r="F8" s="26">
        <v>0</v>
      </c>
      <c r="G8" s="23">
        <v>110</v>
      </c>
      <c r="H8" s="23">
        <v>19</v>
      </c>
      <c r="I8" s="23">
        <v>5</v>
      </c>
      <c r="J8" s="23">
        <v>186</v>
      </c>
      <c r="K8" s="23">
        <v>6</v>
      </c>
      <c r="L8" s="23">
        <v>7</v>
      </c>
      <c r="M8" s="23">
        <v>907</v>
      </c>
      <c r="N8" s="23">
        <v>78</v>
      </c>
    </row>
    <row r="9" spans="1:14" s="5" customFormat="1" ht="17.25" customHeight="1">
      <c r="A9" s="36"/>
      <c r="B9" s="16" t="s">
        <v>16</v>
      </c>
      <c r="C9" s="22">
        <f t="shared" si="0"/>
        <v>1330</v>
      </c>
      <c r="D9" s="23">
        <v>1</v>
      </c>
      <c r="E9" s="26">
        <v>0</v>
      </c>
      <c r="F9" s="26">
        <v>0</v>
      </c>
      <c r="G9" s="23">
        <v>120</v>
      </c>
      <c r="H9" s="23">
        <v>19</v>
      </c>
      <c r="I9" s="23">
        <v>5</v>
      </c>
      <c r="J9" s="23">
        <v>186</v>
      </c>
      <c r="K9" s="23">
        <v>6</v>
      </c>
      <c r="L9" s="23">
        <v>7</v>
      </c>
      <c r="M9" s="23">
        <v>908</v>
      </c>
      <c r="N9" s="23">
        <v>78</v>
      </c>
    </row>
    <row r="10" spans="1:14" s="5" customFormat="1" ht="17.25" customHeight="1">
      <c r="A10" s="34">
        <v>2</v>
      </c>
      <c r="B10" s="15" t="s">
        <v>14</v>
      </c>
      <c r="C10" s="22">
        <f t="shared" si="0"/>
        <v>1228</v>
      </c>
      <c r="D10" s="23">
        <v>5</v>
      </c>
      <c r="E10" s="26">
        <v>0</v>
      </c>
      <c r="F10" s="26">
        <v>0</v>
      </c>
      <c r="G10" s="23">
        <v>94</v>
      </c>
      <c r="H10" s="23">
        <v>17</v>
      </c>
      <c r="I10" s="23">
        <v>5</v>
      </c>
      <c r="J10" s="23">
        <v>191</v>
      </c>
      <c r="K10" s="23">
        <v>3</v>
      </c>
      <c r="L10" s="23">
        <v>10</v>
      </c>
      <c r="M10" s="23">
        <v>802</v>
      </c>
      <c r="N10" s="23">
        <v>101</v>
      </c>
    </row>
    <row r="11" spans="1:14" s="5" customFormat="1" ht="17.25" customHeight="1">
      <c r="A11" s="35"/>
      <c r="B11" s="15" t="s">
        <v>15</v>
      </c>
      <c r="C11" s="22">
        <f t="shared" si="0"/>
        <v>1124</v>
      </c>
      <c r="D11" s="23">
        <v>2</v>
      </c>
      <c r="E11" s="26">
        <v>0</v>
      </c>
      <c r="F11" s="26">
        <v>0</v>
      </c>
      <c r="G11" s="23">
        <v>83</v>
      </c>
      <c r="H11" s="23">
        <v>16</v>
      </c>
      <c r="I11" s="23">
        <v>5</v>
      </c>
      <c r="J11" s="23">
        <v>182</v>
      </c>
      <c r="K11" s="23">
        <v>1</v>
      </c>
      <c r="L11" s="23">
        <v>6</v>
      </c>
      <c r="M11" s="23">
        <v>750</v>
      </c>
      <c r="N11" s="23">
        <v>79</v>
      </c>
    </row>
    <row r="12" spans="1:14" s="5" customFormat="1" ht="17.25" customHeight="1">
      <c r="A12" s="36"/>
      <c r="B12" s="16" t="s">
        <v>16</v>
      </c>
      <c r="C12" s="22">
        <f t="shared" si="0"/>
        <v>1141</v>
      </c>
      <c r="D12" s="23">
        <v>2</v>
      </c>
      <c r="E12" s="26">
        <v>0</v>
      </c>
      <c r="F12" s="26">
        <v>0</v>
      </c>
      <c r="G12" s="23">
        <v>99</v>
      </c>
      <c r="H12" s="23">
        <v>16</v>
      </c>
      <c r="I12" s="23">
        <v>5</v>
      </c>
      <c r="J12" s="23">
        <v>182</v>
      </c>
      <c r="K12" s="23">
        <v>1</v>
      </c>
      <c r="L12" s="23">
        <v>6</v>
      </c>
      <c r="M12" s="23">
        <v>751</v>
      </c>
      <c r="N12" s="23">
        <v>79</v>
      </c>
    </row>
    <row r="13" spans="1:14" s="5" customFormat="1" ht="17.25" customHeight="1">
      <c r="A13" s="34">
        <v>3</v>
      </c>
      <c r="B13" s="15" t="s">
        <v>14</v>
      </c>
      <c r="C13" s="22">
        <f t="shared" si="0"/>
        <v>1356</v>
      </c>
      <c r="D13" s="23">
        <v>5</v>
      </c>
      <c r="E13" s="26">
        <v>0</v>
      </c>
      <c r="F13" s="26">
        <v>0</v>
      </c>
      <c r="G13" s="23">
        <v>102</v>
      </c>
      <c r="H13" s="23">
        <v>14</v>
      </c>
      <c r="I13" s="23">
        <v>9</v>
      </c>
      <c r="J13" s="23">
        <v>177</v>
      </c>
      <c r="K13" s="23">
        <v>3</v>
      </c>
      <c r="L13" s="23">
        <v>11</v>
      </c>
      <c r="M13" s="23">
        <v>939</v>
      </c>
      <c r="N13" s="23">
        <v>96</v>
      </c>
    </row>
    <row r="14" spans="1:14" s="5" customFormat="1" ht="17.25" customHeight="1">
      <c r="A14" s="35"/>
      <c r="B14" s="15" t="s">
        <v>15</v>
      </c>
      <c r="C14" s="22">
        <f t="shared" si="0"/>
        <v>1247</v>
      </c>
      <c r="D14" s="24">
        <v>1</v>
      </c>
      <c r="E14" s="26">
        <v>0</v>
      </c>
      <c r="F14" s="26">
        <v>0</v>
      </c>
      <c r="G14" s="23">
        <v>94</v>
      </c>
      <c r="H14" s="23">
        <v>13</v>
      </c>
      <c r="I14" s="23">
        <v>9</v>
      </c>
      <c r="J14" s="23">
        <v>165</v>
      </c>
      <c r="K14" s="23">
        <v>2</v>
      </c>
      <c r="L14" s="23">
        <v>6</v>
      </c>
      <c r="M14" s="23">
        <v>879</v>
      </c>
      <c r="N14" s="23">
        <v>78</v>
      </c>
    </row>
    <row r="15" spans="1:14" s="5" customFormat="1" ht="17.25" customHeight="1">
      <c r="A15" s="36"/>
      <c r="B15" s="16" t="s">
        <v>16</v>
      </c>
      <c r="C15" s="22">
        <f t="shared" si="0"/>
        <v>1254</v>
      </c>
      <c r="D15" s="24">
        <v>1</v>
      </c>
      <c r="E15" s="26">
        <v>0</v>
      </c>
      <c r="F15" s="26">
        <v>0</v>
      </c>
      <c r="G15" s="23">
        <v>99</v>
      </c>
      <c r="H15" s="23">
        <v>13</v>
      </c>
      <c r="I15" s="23">
        <v>9</v>
      </c>
      <c r="J15" s="23">
        <v>165</v>
      </c>
      <c r="K15" s="23">
        <v>2</v>
      </c>
      <c r="L15" s="23">
        <v>6</v>
      </c>
      <c r="M15" s="23">
        <v>881</v>
      </c>
      <c r="N15" s="23">
        <v>78</v>
      </c>
    </row>
    <row r="16" spans="1:14" s="5" customFormat="1" ht="17.25" customHeight="1">
      <c r="A16" s="34">
        <v>4</v>
      </c>
      <c r="B16" s="15" t="s">
        <v>14</v>
      </c>
      <c r="C16" s="22">
        <f t="shared" si="0"/>
        <v>1231</v>
      </c>
      <c r="D16" s="23">
        <v>5</v>
      </c>
      <c r="E16" s="26">
        <v>0</v>
      </c>
      <c r="F16" s="26">
        <v>0</v>
      </c>
      <c r="G16" s="23">
        <v>114</v>
      </c>
      <c r="H16" s="23">
        <v>17</v>
      </c>
      <c r="I16" s="23">
        <v>8</v>
      </c>
      <c r="J16" s="23">
        <v>188</v>
      </c>
      <c r="K16" s="23">
        <v>2</v>
      </c>
      <c r="L16" s="23">
        <v>16</v>
      </c>
      <c r="M16" s="23">
        <v>785</v>
      </c>
      <c r="N16" s="23">
        <v>96</v>
      </c>
    </row>
    <row r="17" spans="1:14" s="5" customFormat="1" ht="17.25" customHeight="1">
      <c r="A17" s="35"/>
      <c r="B17" s="15" t="s">
        <v>15</v>
      </c>
      <c r="C17" s="22">
        <f t="shared" si="0"/>
        <v>1140</v>
      </c>
      <c r="D17" s="26">
        <v>0</v>
      </c>
      <c r="E17" s="26">
        <v>0</v>
      </c>
      <c r="F17" s="26">
        <v>0</v>
      </c>
      <c r="G17" s="23">
        <v>105</v>
      </c>
      <c r="H17" s="23">
        <v>16</v>
      </c>
      <c r="I17" s="23">
        <v>8</v>
      </c>
      <c r="J17" s="23">
        <v>178</v>
      </c>
      <c r="K17" s="23">
        <v>2</v>
      </c>
      <c r="L17" s="23">
        <v>11</v>
      </c>
      <c r="M17" s="23">
        <v>739</v>
      </c>
      <c r="N17" s="23">
        <v>81</v>
      </c>
    </row>
    <row r="18" spans="1:14" s="5" customFormat="1" ht="17.25" customHeight="1">
      <c r="A18" s="36"/>
      <c r="B18" s="16" t="s">
        <v>16</v>
      </c>
      <c r="C18" s="22">
        <f t="shared" si="0"/>
        <v>1153</v>
      </c>
      <c r="D18" s="26">
        <v>0</v>
      </c>
      <c r="E18" s="26">
        <v>0</v>
      </c>
      <c r="F18" s="26">
        <v>0</v>
      </c>
      <c r="G18" s="23">
        <v>116</v>
      </c>
      <c r="H18" s="23">
        <v>16</v>
      </c>
      <c r="I18" s="23">
        <v>8</v>
      </c>
      <c r="J18" s="23">
        <v>180</v>
      </c>
      <c r="K18" s="23">
        <v>2</v>
      </c>
      <c r="L18" s="23">
        <v>11</v>
      </c>
      <c r="M18" s="23">
        <v>739</v>
      </c>
      <c r="N18" s="23">
        <v>81</v>
      </c>
    </row>
    <row r="19" spans="1:14" s="5" customFormat="1" ht="17.25" customHeight="1">
      <c r="A19" s="34">
        <v>5</v>
      </c>
      <c r="B19" s="15" t="s">
        <v>14</v>
      </c>
      <c r="C19" s="22">
        <f t="shared" si="0"/>
        <v>1263</v>
      </c>
      <c r="D19" s="23">
        <v>2</v>
      </c>
      <c r="E19" s="26">
        <v>0</v>
      </c>
      <c r="F19" s="23">
        <v>1</v>
      </c>
      <c r="G19" s="23">
        <v>112</v>
      </c>
      <c r="H19" s="23">
        <v>18</v>
      </c>
      <c r="I19" s="23">
        <v>17</v>
      </c>
      <c r="J19" s="23">
        <v>180</v>
      </c>
      <c r="K19" s="23">
        <v>5</v>
      </c>
      <c r="L19" s="23">
        <v>18</v>
      </c>
      <c r="M19" s="23">
        <v>831</v>
      </c>
      <c r="N19" s="23">
        <v>79</v>
      </c>
    </row>
    <row r="20" spans="1:14" s="5" customFormat="1" ht="17.25" customHeight="1">
      <c r="A20" s="35"/>
      <c r="B20" s="15" t="s">
        <v>15</v>
      </c>
      <c r="C20" s="22">
        <f t="shared" si="0"/>
        <v>1165</v>
      </c>
      <c r="D20" s="26">
        <v>0</v>
      </c>
      <c r="E20" s="26">
        <v>0</v>
      </c>
      <c r="F20" s="24">
        <v>1</v>
      </c>
      <c r="G20" s="23">
        <v>105</v>
      </c>
      <c r="H20" s="23">
        <v>17</v>
      </c>
      <c r="I20" s="23">
        <v>17</v>
      </c>
      <c r="J20" s="23">
        <v>168</v>
      </c>
      <c r="K20" s="23">
        <v>5</v>
      </c>
      <c r="L20" s="23">
        <v>8</v>
      </c>
      <c r="M20" s="23">
        <v>781</v>
      </c>
      <c r="N20" s="23">
        <v>63</v>
      </c>
    </row>
    <row r="21" spans="1:14" s="5" customFormat="1" ht="17.25" customHeight="1">
      <c r="A21" s="36"/>
      <c r="B21" s="16" t="s">
        <v>16</v>
      </c>
      <c r="C21" s="22">
        <f t="shared" si="0"/>
        <v>1181</v>
      </c>
      <c r="D21" s="26">
        <v>0</v>
      </c>
      <c r="E21" s="26">
        <v>0</v>
      </c>
      <c r="F21" s="24">
        <v>1</v>
      </c>
      <c r="G21" s="23">
        <v>120</v>
      </c>
      <c r="H21" s="23">
        <v>17</v>
      </c>
      <c r="I21" s="23">
        <v>17</v>
      </c>
      <c r="J21" s="23">
        <v>168</v>
      </c>
      <c r="K21" s="23">
        <v>5</v>
      </c>
      <c r="L21" s="23">
        <v>8</v>
      </c>
      <c r="M21" s="23">
        <v>782</v>
      </c>
      <c r="N21" s="23">
        <v>63</v>
      </c>
    </row>
    <row r="22" spans="1:14" s="5" customFormat="1" ht="17.25" customHeight="1">
      <c r="A22" s="34">
        <v>6</v>
      </c>
      <c r="B22" s="15" t="s">
        <v>14</v>
      </c>
      <c r="C22" s="22">
        <f t="shared" si="0"/>
        <v>1202</v>
      </c>
      <c r="D22" s="23">
        <v>2</v>
      </c>
      <c r="E22" s="26">
        <v>0</v>
      </c>
      <c r="F22" s="23">
        <v>1</v>
      </c>
      <c r="G22" s="23">
        <v>120</v>
      </c>
      <c r="H22" s="23">
        <v>21</v>
      </c>
      <c r="I22" s="23">
        <v>16</v>
      </c>
      <c r="J22" s="23">
        <v>159</v>
      </c>
      <c r="K22" s="23">
        <v>6</v>
      </c>
      <c r="L22" s="23">
        <v>16</v>
      </c>
      <c r="M22" s="23">
        <v>783</v>
      </c>
      <c r="N22" s="23">
        <v>78</v>
      </c>
    </row>
    <row r="23" spans="1:14" s="5" customFormat="1" ht="17.25" customHeight="1">
      <c r="A23" s="35"/>
      <c r="B23" s="15" t="s">
        <v>15</v>
      </c>
      <c r="C23" s="22">
        <f t="shared" si="0"/>
        <v>1113</v>
      </c>
      <c r="D23" s="26">
        <v>0</v>
      </c>
      <c r="E23" s="26">
        <v>0</v>
      </c>
      <c r="F23" s="26">
        <v>0</v>
      </c>
      <c r="G23" s="23">
        <v>113</v>
      </c>
      <c r="H23" s="23">
        <v>21</v>
      </c>
      <c r="I23" s="23">
        <v>16</v>
      </c>
      <c r="J23" s="23">
        <v>149</v>
      </c>
      <c r="K23" s="23">
        <v>5</v>
      </c>
      <c r="L23" s="23">
        <v>12</v>
      </c>
      <c r="M23" s="23">
        <v>729</v>
      </c>
      <c r="N23" s="23">
        <v>68</v>
      </c>
    </row>
    <row r="24" spans="1:14" s="5" customFormat="1" ht="17.25" customHeight="1">
      <c r="A24" s="36"/>
      <c r="B24" s="16" t="s">
        <v>16</v>
      </c>
      <c r="C24" s="22">
        <f t="shared" si="0"/>
        <v>1133</v>
      </c>
      <c r="D24" s="26">
        <v>0</v>
      </c>
      <c r="E24" s="26">
        <v>0</v>
      </c>
      <c r="F24" s="26">
        <v>0</v>
      </c>
      <c r="G24" s="23">
        <v>129</v>
      </c>
      <c r="H24" s="23">
        <v>21</v>
      </c>
      <c r="I24" s="23">
        <v>17</v>
      </c>
      <c r="J24" s="23">
        <v>150</v>
      </c>
      <c r="K24" s="23">
        <v>6</v>
      </c>
      <c r="L24" s="23">
        <v>12</v>
      </c>
      <c r="M24" s="23">
        <v>730</v>
      </c>
      <c r="N24" s="23">
        <v>68</v>
      </c>
    </row>
    <row r="25" spans="1:14" s="5" customFormat="1" ht="17.25" customHeight="1">
      <c r="A25" s="34">
        <v>7</v>
      </c>
      <c r="B25" s="15" t="s">
        <v>14</v>
      </c>
      <c r="C25" s="22">
        <f t="shared" si="0"/>
        <v>1383</v>
      </c>
      <c r="D25" s="23">
        <v>1</v>
      </c>
      <c r="E25" s="26">
        <v>0</v>
      </c>
      <c r="F25" s="23">
        <v>2</v>
      </c>
      <c r="G25" s="23">
        <v>129</v>
      </c>
      <c r="H25" s="23">
        <v>27</v>
      </c>
      <c r="I25" s="23">
        <v>18</v>
      </c>
      <c r="J25" s="23">
        <v>162</v>
      </c>
      <c r="K25" s="23">
        <v>12</v>
      </c>
      <c r="L25" s="23">
        <v>13</v>
      </c>
      <c r="M25" s="23">
        <v>913</v>
      </c>
      <c r="N25" s="23">
        <v>106</v>
      </c>
    </row>
    <row r="26" spans="1:14" s="5" customFormat="1" ht="17.25" customHeight="1">
      <c r="A26" s="35"/>
      <c r="B26" s="15" t="s">
        <v>15</v>
      </c>
      <c r="C26" s="22">
        <f t="shared" si="0"/>
        <v>1257</v>
      </c>
      <c r="D26" s="26">
        <v>0</v>
      </c>
      <c r="E26" s="26">
        <v>0</v>
      </c>
      <c r="F26" s="26">
        <v>0</v>
      </c>
      <c r="G26" s="23">
        <v>113</v>
      </c>
      <c r="H26" s="23">
        <v>27</v>
      </c>
      <c r="I26" s="23">
        <v>18</v>
      </c>
      <c r="J26" s="23">
        <v>159</v>
      </c>
      <c r="K26" s="23">
        <v>10</v>
      </c>
      <c r="L26" s="23">
        <v>6</v>
      </c>
      <c r="M26" s="23">
        <v>851</v>
      </c>
      <c r="N26" s="23">
        <v>73</v>
      </c>
    </row>
    <row r="27" spans="1:14" s="5" customFormat="1" ht="17.25" customHeight="1">
      <c r="A27" s="36"/>
      <c r="B27" s="16" t="s">
        <v>16</v>
      </c>
      <c r="C27" s="22">
        <f t="shared" si="0"/>
        <v>1280</v>
      </c>
      <c r="D27" s="26">
        <v>0</v>
      </c>
      <c r="E27" s="26">
        <v>0</v>
      </c>
      <c r="F27" s="26">
        <v>0</v>
      </c>
      <c r="G27" s="23">
        <v>134</v>
      </c>
      <c r="H27" s="23">
        <v>27</v>
      </c>
      <c r="I27" s="23">
        <v>18</v>
      </c>
      <c r="J27" s="23">
        <v>160</v>
      </c>
      <c r="K27" s="23">
        <v>11</v>
      </c>
      <c r="L27" s="23">
        <v>6</v>
      </c>
      <c r="M27" s="23">
        <v>851</v>
      </c>
      <c r="N27" s="23">
        <v>73</v>
      </c>
    </row>
    <row r="28" spans="1:14" s="5" customFormat="1" ht="17.25" customHeight="1">
      <c r="A28" s="34">
        <v>8</v>
      </c>
      <c r="B28" s="15" t="s">
        <v>14</v>
      </c>
      <c r="C28" s="22">
        <f t="shared" si="0"/>
        <v>1403</v>
      </c>
      <c r="D28" s="23">
        <v>1</v>
      </c>
      <c r="E28" s="26">
        <v>0</v>
      </c>
      <c r="F28" s="23">
        <v>4</v>
      </c>
      <c r="G28" s="23">
        <v>150</v>
      </c>
      <c r="H28" s="23">
        <v>26</v>
      </c>
      <c r="I28" s="23">
        <v>13</v>
      </c>
      <c r="J28" s="23">
        <v>204</v>
      </c>
      <c r="K28" s="23">
        <v>5</v>
      </c>
      <c r="L28" s="23">
        <v>13</v>
      </c>
      <c r="M28" s="23">
        <v>884</v>
      </c>
      <c r="N28" s="23">
        <v>103</v>
      </c>
    </row>
    <row r="29" spans="1:14" s="5" customFormat="1" ht="17.25" customHeight="1">
      <c r="A29" s="35"/>
      <c r="B29" s="15" t="s">
        <v>15</v>
      </c>
      <c r="C29" s="22">
        <f t="shared" si="0"/>
        <v>1296</v>
      </c>
      <c r="D29" s="26">
        <v>0</v>
      </c>
      <c r="E29" s="26">
        <v>0</v>
      </c>
      <c r="F29" s="23">
        <v>1</v>
      </c>
      <c r="G29" s="23">
        <v>133</v>
      </c>
      <c r="H29" s="23">
        <v>25</v>
      </c>
      <c r="I29" s="23">
        <v>13</v>
      </c>
      <c r="J29" s="23">
        <v>188</v>
      </c>
      <c r="K29" s="23">
        <v>5</v>
      </c>
      <c r="L29" s="23">
        <v>9</v>
      </c>
      <c r="M29" s="23">
        <v>844</v>
      </c>
      <c r="N29" s="23">
        <v>78</v>
      </c>
    </row>
    <row r="30" spans="1:14" s="5" customFormat="1" ht="17.25" customHeight="1">
      <c r="A30" s="36"/>
      <c r="B30" s="16" t="s">
        <v>16</v>
      </c>
      <c r="C30" s="22">
        <f t="shared" si="0"/>
        <v>1316</v>
      </c>
      <c r="D30" s="26">
        <v>0</v>
      </c>
      <c r="E30" s="26">
        <v>0</v>
      </c>
      <c r="F30" s="23">
        <v>1</v>
      </c>
      <c r="G30" s="23">
        <v>151</v>
      </c>
      <c r="H30" s="23">
        <v>25</v>
      </c>
      <c r="I30" s="23">
        <v>13</v>
      </c>
      <c r="J30" s="23">
        <v>189</v>
      </c>
      <c r="K30" s="23">
        <v>5</v>
      </c>
      <c r="L30" s="23">
        <v>9</v>
      </c>
      <c r="M30" s="23">
        <v>845</v>
      </c>
      <c r="N30" s="23">
        <v>78</v>
      </c>
    </row>
    <row r="31" spans="1:14" s="5" customFormat="1" ht="17.25" customHeight="1">
      <c r="A31" s="34">
        <v>9</v>
      </c>
      <c r="B31" s="15" t="s">
        <v>14</v>
      </c>
      <c r="C31" s="22">
        <f t="shared" si="0"/>
        <v>1299</v>
      </c>
      <c r="D31" s="23">
        <v>4</v>
      </c>
      <c r="E31" s="26">
        <v>0</v>
      </c>
      <c r="F31" s="23">
        <v>7</v>
      </c>
      <c r="G31" s="23">
        <v>142</v>
      </c>
      <c r="H31" s="23">
        <v>22</v>
      </c>
      <c r="I31" s="23">
        <v>14</v>
      </c>
      <c r="J31" s="23">
        <v>179</v>
      </c>
      <c r="K31" s="23">
        <v>5</v>
      </c>
      <c r="L31" s="23">
        <v>12</v>
      </c>
      <c r="M31" s="23">
        <v>817</v>
      </c>
      <c r="N31" s="23">
        <v>97</v>
      </c>
    </row>
    <row r="32" spans="1:14" s="5" customFormat="1" ht="17.25" customHeight="1">
      <c r="A32" s="35"/>
      <c r="B32" s="15" t="s">
        <v>15</v>
      </c>
      <c r="C32" s="22">
        <f t="shared" si="0"/>
        <v>1188</v>
      </c>
      <c r="D32" s="23">
        <v>1</v>
      </c>
      <c r="E32" s="26">
        <v>0</v>
      </c>
      <c r="F32" s="23">
        <v>2</v>
      </c>
      <c r="G32" s="23">
        <v>123</v>
      </c>
      <c r="H32" s="23">
        <v>21</v>
      </c>
      <c r="I32" s="23">
        <v>14</v>
      </c>
      <c r="J32" s="23">
        <v>166</v>
      </c>
      <c r="K32" s="23">
        <v>5</v>
      </c>
      <c r="L32" s="23">
        <v>9</v>
      </c>
      <c r="M32" s="23">
        <v>772</v>
      </c>
      <c r="N32" s="23">
        <v>75</v>
      </c>
    </row>
    <row r="33" spans="1:14" s="5" customFormat="1" ht="17.25" customHeight="1">
      <c r="A33" s="36"/>
      <c r="B33" s="16" t="s">
        <v>16</v>
      </c>
      <c r="C33" s="22">
        <f t="shared" si="0"/>
        <v>1202</v>
      </c>
      <c r="D33" s="23">
        <v>1</v>
      </c>
      <c r="E33" s="26">
        <v>0</v>
      </c>
      <c r="F33" s="23">
        <v>3</v>
      </c>
      <c r="G33" s="23">
        <v>136</v>
      </c>
      <c r="H33" s="23">
        <v>21</v>
      </c>
      <c r="I33" s="23">
        <v>14</v>
      </c>
      <c r="J33" s="23">
        <v>166</v>
      </c>
      <c r="K33" s="23">
        <v>5</v>
      </c>
      <c r="L33" s="23">
        <v>9</v>
      </c>
      <c r="M33" s="23">
        <v>772</v>
      </c>
      <c r="N33" s="23">
        <v>75</v>
      </c>
    </row>
    <row r="34" spans="1:14" s="5" customFormat="1" ht="17.25" customHeight="1">
      <c r="A34" s="34">
        <v>10</v>
      </c>
      <c r="B34" s="15" t="s">
        <v>14</v>
      </c>
      <c r="C34" s="22">
        <f t="shared" si="0"/>
        <v>1333</v>
      </c>
      <c r="D34" s="23">
        <v>4</v>
      </c>
      <c r="E34" s="26">
        <v>0</v>
      </c>
      <c r="F34" s="24">
        <v>2</v>
      </c>
      <c r="G34" s="23">
        <v>130</v>
      </c>
      <c r="H34" s="23">
        <v>19</v>
      </c>
      <c r="I34" s="23">
        <v>17</v>
      </c>
      <c r="J34" s="23">
        <v>209</v>
      </c>
      <c r="K34" s="23">
        <v>5</v>
      </c>
      <c r="L34" s="23">
        <v>18</v>
      </c>
      <c r="M34" s="23">
        <v>834</v>
      </c>
      <c r="N34" s="23">
        <v>95</v>
      </c>
    </row>
    <row r="35" spans="1:14" s="5" customFormat="1" ht="17.25" customHeight="1">
      <c r="A35" s="35"/>
      <c r="B35" s="15" t="s">
        <v>15</v>
      </c>
      <c r="C35" s="22">
        <f t="shared" si="0"/>
        <v>1225</v>
      </c>
      <c r="D35" s="26">
        <v>0</v>
      </c>
      <c r="E35" s="26">
        <v>0</v>
      </c>
      <c r="F35" s="26">
        <v>0</v>
      </c>
      <c r="G35" s="23">
        <v>119</v>
      </c>
      <c r="H35" s="23">
        <v>19</v>
      </c>
      <c r="I35" s="23">
        <v>17</v>
      </c>
      <c r="J35" s="23">
        <v>196</v>
      </c>
      <c r="K35" s="23">
        <v>5</v>
      </c>
      <c r="L35" s="23">
        <v>13</v>
      </c>
      <c r="M35" s="23">
        <v>775</v>
      </c>
      <c r="N35" s="23">
        <v>81</v>
      </c>
    </row>
    <row r="36" spans="1:14" s="5" customFormat="1" ht="17.25" customHeight="1">
      <c r="A36" s="36"/>
      <c r="B36" s="16" t="s">
        <v>16</v>
      </c>
      <c r="C36" s="22">
        <f t="shared" si="0"/>
        <v>1234</v>
      </c>
      <c r="D36" s="26">
        <v>0</v>
      </c>
      <c r="E36" s="26">
        <v>0</v>
      </c>
      <c r="F36" s="26">
        <v>0</v>
      </c>
      <c r="G36" s="23">
        <v>125</v>
      </c>
      <c r="H36" s="23">
        <v>19</v>
      </c>
      <c r="I36" s="23">
        <v>17</v>
      </c>
      <c r="J36" s="23">
        <v>196</v>
      </c>
      <c r="K36" s="23">
        <v>5</v>
      </c>
      <c r="L36" s="23">
        <v>13</v>
      </c>
      <c r="M36" s="23">
        <v>776</v>
      </c>
      <c r="N36" s="23">
        <v>83</v>
      </c>
    </row>
    <row r="37" spans="1:14" s="5" customFormat="1" ht="17.25" customHeight="1">
      <c r="A37" s="34">
        <v>11</v>
      </c>
      <c r="B37" s="15" t="s">
        <v>14</v>
      </c>
      <c r="C37" s="22">
        <f t="shared" si="0"/>
        <v>1285</v>
      </c>
      <c r="D37" s="23">
        <v>8</v>
      </c>
      <c r="E37" s="26">
        <v>0</v>
      </c>
      <c r="F37" s="23">
        <v>2</v>
      </c>
      <c r="G37" s="23">
        <v>112</v>
      </c>
      <c r="H37" s="23">
        <v>13</v>
      </c>
      <c r="I37" s="23">
        <v>16</v>
      </c>
      <c r="J37" s="23">
        <v>191</v>
      </c>
      <c r="K37" s="23">
        <v>10</v>
      </c>
      <c r="L37" s="23">
        <v>7</v>
      </c>
      <c r="M37" s="23">
        <v>821</v>
      </c>
      <c r="N37" s="23">
        <v>105</v>
      </c>
    </row>
    <row r="38" spans="1:14" s="5" customFormat="1" ht="17.25" customHeight="1">
      <c r="A38" s="35"/>
      <c r="B38" s="15" t="s">
        <v>15</v>
      </c>
      <c r="C38" s="22">
        <f t="shared" si="0"/>
        <v>1162</v>
      </c>
      <c r="D38" s="23">
        <v>1</v>
      </c>
      <c r="E38" s="26">
        <v>0</v>
      </c>
      <c r="F38" s="26">
        <v>0</v>
      </c>
      <c r="G38" s="23">
        <v>99</v>
      </c>
      <c r="H38" s="23">
        <v>13</v>
      </c>
      <c r="I38" s="23">
        <v>16</v>
      </c>
      <c r="J38" s="23">
        <v>171</v>
      </c>
      <c r="K38" s="23">
        <v>7</v>
      </c>
      <c r="L38" s="23">
        <v>4</v>
      </c>
      <c r="M38" s="23">
        <v>765</v>
      </c>
      <c r="N38" s="23">
        <v>86</v>
      </c>
    </row>
    <row r="39" spans="1:14" s="5" customFormat="1" ht="17.25" customHeight="1">
      <c r="A39" s="36"/>
      <c r="B39" s="16" t="s">
        <v>16</v>
      </c>
      <c r="C39" s="22">
        <f t="shared" si="0"/>
        <v>1182</v>
      </c>
      <c r="D39" s="23">
        <v>1</v>
      </c>
      <c r="E39" s="26">
        <v>0</v>
      </c>
      <c r="F39" s="26">
        <v>0</v>
      </c>
      <c r="G39" s="23">
        <v>119</v>
      </c>
      <c r="H39" s="23">
        <v>13</v>
      </c>
      <c r="I39" s="23">
        <v>16</v>
      </c>
      <c r="J39" s="23">
        <v>171</v>
      </c>
      <c r="K39" s="23">
        <v>7</v>
      </c>
      <c r="L39" s="23">
        <v>4</v>
      </c>
      <c r="M39" s="23">
        <v>765</v>
      </c>
      <c r="N39" s="23">
        <v>86</v>
      </c>
    </row>
    <row r="40" spans="1:14" s="5" customFormat="1" ht="17.25" customHeight="1">
      <c r="A40" s="34">
        <v>12</v>
      </c>
      <c r="B40" s="15" t="s">
        <v>14</v>
      </c>
      <c r="C40" s="22">
        <f t="shared" si="0"/>
        <v>1515</v>
      </c>
      <c r="D40" s="23">
        <v>5</v>
      </c>
      <c r="E40" s="26">
        <v>0</v>
      </c>
      <c r="F40" s="23">
        <v>2</v>
      </c>
      <c r="G40" s="23">
        <v>142</v>
      </c>
      <c r="H40" s="23">
        <v>18</v>
      </c>
      <c r="I40" s="23">
        <v>8</v>
      </c>
      <c r="J40" s="23">
        <v>228</v>
      </c>
      <c r="K40" s="23">
        <v>15</v>
      </c>
      <c r="L40" s="23">
        <v>10</v>
      </c>
      <c r="M40" s="23">
        <v>991</v>
      </c>
      <c r="N40" s="23">
        <v>96</v>
      </c>
    </row>
    <row r="41" spans="1:14" s="5" customFormat="1" ht="17.25" customHeight="1">
      <c r="A41" s="35"/>
      <c r="B41" s="15" t="s">
        <v>15</v>
      </c>
      <c r="C41" s="22">
        <f t="shared" si="0"/>
        <v>1375</v>
      </c>
      <c r="D41" s="23">
        <v>1</v>
      </c>
      <c r="E41" s="26">
        <v>0</v>
      </c>
      <c r="F41" s="26">
        <v>0</v>
      </c>
      <c r="G41" s="23">
        <v>128</v>
      </c>
      <c r="H41" s="23">
        <v>17</v>
      </c>
      <c r="I41" s="23">
        <v>8</v>
      </c>
      <c r="J41" s="23">
        <v>214</v>
      </c>
      <c r="K41" s="23">
        <v>14</v>
      </c>
      <c r="L41" s="23">
        <v>5</v>
      </c>
      <c r="M41" s="23">
        <v>914</v>
      </c>
      <c r="N41" s="23">
        <v>74</v>
      </c>
    </row>
    <row r="42" spans="1:14" s="5" customFormat="1" ht="17.25" customHeight="1">
      <c r="A42" s="36"/>
      <c r="B42" s="16" t="s">
        <v>16</v>
      </c>
      <c r="C42" s="22">
        <f t="shared" si="0"/>
        <v>1396</v>
      </c>
      <c r="D42" s="23">
        <v>2</v>
      </c>
      <c r="E42" s="26">
        <v>0</v>
      </c>
      <c r="F42" s="26">
        <v>0</v>
      </c>
      <c r="G42" s="23">
        <v>145</v>
      </c>
      <c r="H42" s="23">
        <v>17</v>
      </c>
      <c r="I42" s="23">
        <v>8</v>
      </c>
      <c r="J42" s="23">
        <v>215</v>
      </c>
      <c r="K42" s="23">
        <v>14</v>
      </c>
      <c r="L42" s="23">
        <v>5</v>
      </c>
      <c r="M42" s="23">
        <v>915</v>
      </c>
      <c r="N42" s="23">
        <v>75</v>
      </c>
    </row>
    <row r="43" spans="1:14" s="5" customFormat="1" ht="17.25" customHeight="1">
      <c r="A43" s="17" t="s">
        <v>20</v>
      </c>
      <c r="B43" s="15" t="s">
        <v>14</v>
      </c>
      <c r="C43" s="27">
        <f>C7+C10+C13+C16+C19+C22+C25+C28+C31+C34+C37+C40</f>
        <v>15948</v>
      </c>
      <c r="D43" s="28">
        <f aca="true" t="shared" si="1" ref="D43:N45">D7+D10+D13+D16+D19+D22+D25+D28+D31+D34+D37+D40</f>
        <v>45</v>
      </c>
      <c r="E43" s="29">
        <f t="shared" si="1"/>
        <v>0</v>
      </c>
      <c r="F43" s="28">
        <f t="shared" si="1"/>
        <v>21</v>
      </c>
      <c r="G43" s="28">
        <f t="shared" si="1"/>
        <v>1469</v>
      </c>
      <c r="H43" s="28">
        <f t="shared" si="1"/>
        <v>233</v>
      </c>
      <c r="I43" s="28">
        <f t="shared" si="1"/>
        <v>147</v>
      </c>
      <c r="J43" s="28">
        <f t="shared" si="1"/>
        <v>2266</v>
      </c>
      <c r="K43" s="28">
        <f t="shared" si="1"/>
        <v>78</v>
      </c>
      <c r="L43" s="28">
        <f t="shared" si="1"/>
        <v>157</v>
      </c>
      <c r="M43" s="28">
        <f t="shared" si="1"/>
        <v>10380</v>
      </c>
      <c r="N43" s="28">
        <f t="shared" si="1"/>
        <v>1152</v>
      </c>
    </row>
    <row r="44" spans="1:14" s="5" customFormat="1" ht="17.25" customHeight="1">
      <c r="A44" s="11"/>
      <c r="B44" s="15" t="s">
        <v>15</v>
      </c>
      <c r="C44" s="27">
        <f>C8+C11+C14+C17+C20+C23+C26+C29+C32+C35+C38+C41</f>
        <v>14611</v>
      </c>
      <c r="D44" s="28">
        <f t="shared" si="1"/>
        <v>7</v>
      </c>
      <c r="E44" s="29">
        <f t="shared" si="1"/>
        <v>0</v>
      </c>
      <c r="F44" s="28">
        <f t="shared" si="1"/>
        <v>4</v>
      </c>
      <c r="G44" s="28">
        <f t="shared" si="1"/>
        <v>1325</v>
      </c>
      <c r="H44" s="28">
        <f t="shared" si="1"/>
        <v>224</v>
      </c>
      <c r="I44" s="28">
        <f t="shared" si="1"/>
        <v>146</v>
      </c>
      <c r="J44" s="28">
        <f t="shared" si="1"/>
        <v>2122</v>
      </c>
      <c r="K44" s="28">
        <f t="shared" si="1"/>
        <v>67</v>
      </c>
      <c r="L44" s="28">
        <f t="shared" si="1"/>
        <v>96</v>
      </c>
      <c r="M44" s="28">
        <f t="shared" si="1"/>
        <v>9706</v>
      </c>
      <c r="N44" s="28">
        <f t="shared" si="1"/>
        <v>914</v>
      </c>
    </row>
    <row r="45" spans="1:14" s="5" customFormat="1" ht="17.25" customHeight="1" thickBot="1">
      <c r="A45" s="18" t="s">
        <v>21</v>
      </c>
      <c r="B45" s="19" t="s">
        <v>16</v>
      </c>
      <c r="C45" s="30">
        <f>C9+C12+C15+C18+C21+C24+C27+C30+C33+C36+C39+C42</f>
        <v>14802</v>
      </c>
      <c r="D45" s="31">
        <f t="shared" si="1"/>
        <v>8</v>
      </c>
      <c r="E45" s="32">
        <f t="shared" si="1"/>
        <v>0</v>
      </c>
      <c r="F45" s="31">
        <f t="shared" si="1"/>
        <v>5</v>
      </c>
      <c r="G45" s="31">
        <f t="shared" si="1"/>
        <v>1493</v>
      </c>
      <c r="H45" s="31">
        <f t="shared" si="1"/>
        <v>224</v>
      </c>
      <c r="I45" s="31">
        <f t="shared" si="1"/>
        <v>147</v>
      </c>
      <c r="J45" s="31">
        <f t="shared" si="1"/>
        <v>2128</v>
      </c>
      <c r="K45" s="31">
        <f t="shared" si="1"/>
        <v>69</v>
      </c>
      <c r="L45" s="31">
        <f t="shared" si="1"/>
        <v>96</v>
      </c>
      <c r="M45" s="31">
        <f t="shared" si="1"/>
        <v>9715</v>
      </c>
      <c r="N45" s="31">
        <f t="shared" si="1"/>
        <v>917</v>
      </c>
    </row>
    <row r="46" spans="1:14" s="5" customFormat="1" ht="13.5">
      <c r="A46" s="20"/>
      <c r="B46" s="1"/>
      <c r="C46" s="1"/>
      <c r="D46" s="1"/>
      <c r="E46" s="1"/>
      <c r="F46" s="1"/>
      <c r="G46" s="1"/>
      <c r="H46" s="1"/>
      <c r="I46" s="1"/>
      <c r="J46" s="1"/>
      <c r="L46" s="4"/>
      <c r="M46" s="4"/>
      <c r="N46" s="4" t="s">
        <v>23</v>
      </c>
    </row>
  </sheetData>
  <sheetProtection/>
  <mergeCells count="25">
    <mergeCell ref="A25:A27"/>
    <mergeCell ref="A28:A30"/>
    <mergeCell ref="A31:A33"/>
    <mergeCell ref="A34:A36"/>
    <mergeCell ref="A37:A39"/>
    <mergeCell ref="A40:A42"/>
    <mergeCell ref="A13:A15"/>
    <mergeCell ref="A16:A18"/>
    <mergeCell ref="C3:C6"/>
    <mergeCell ref="K3:K6"/>
    <mergeCell ref="A19:A21"/>
    <mergeCell ref="A22:A24"/>
    <mergeCell ref="D3:D6"/>
    <mergeCell ref="E3:E6"/>
    <mergeCell ref="F3:F6"/>
    <mergeCell ref="A2:C2"/>
    <mergeCell ref="A7:A9"/>
    <mergeCell ref="A10:A12"/>
    <mergeCell ref="N3:N6"/>
    <mergeCell ref="H3:H6"/>
    <mergeCell ref="G3:G6"/>
    <mergeCell ref="I3:I6"/>
    <mergeCell ref="J3:J6"/>
    <mergeCell ref="L3:L6"/>
    <mergeCell ref="M3:M6"/>
  </mergeCells>
  <printOptions/>
  <pageMargins left="0.7874015748031497" right="0.7874015748031497" top="0.7874015748031497" bottom="0.7874015748031497" header="0.5118110236220472" footer="0.5118110236220472"/>
  <pageSetup firstPageNumber="196" useFirstPageNumber="1" horizontalDpi="600" verticalDpi="600" orientation="portrait" paperSize="9" r:id="rId2"/>
  <headerFooter alignWithMargins="0">
    <oddFooter>&amp;C-&amp;P+-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125" style="40" customWidth="1"/>
    <col min="2" max="2" width="9.25390625" style="40" customWidth="1"/>
    <col min="3" max="3" width="6.375" style="40" customWidth="1"/>
    <col min="4" max="14" width="5.875" style="40" customWidth="1"/>
    <col min="15" max="16384" width="9.00390625" style="40" customWidth="1"/>
  </cols>
  <sheetData>
    <row r="1" spans="1:14" s="69" customFormat="1" ht="24.75" customHeight="1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69" customFormat="1" ht="18.75" customHeight="1" thickBot="1">
      <c r="A2" s="73" t="s">
        <v>54</v>
      </c>
      <c r="B2" s="72"/>
      <c r="C2" s="72"/>
      <c r="D2" s="71"/>
      <c r="E2" s="71"/>
      <c r="F2" s="71"/>
      <c r="G2" s="71"/>
      <c r="H2" s="71"/>
      <c r="I2" s="71"/>
      <c r="J2" s="71"/>
      <c r="K2" s="70" t="s">
        <v>53</v>
      </c>
      <c r="L2" s="70"/>
      <c r="M2" s="70"/>
      <c r="N2" s="70"/>
    </row>
    <row r="3" spans="1:14" ht="15" customHeight="1">
      <c r="A3" s="68"/>
      <c r="B3" s="67"/>
      <c r="C3" s="65" t="s">
        <v>52</v>
      </c>
      <c r="D3" s="66" t="s">
        <v>2</v>
      </c>
      <c r="E3" s="65" t="s">
        <v>51</v>
      </c>
      <c r="F3" s="65" t="s">
        <v>4</v>
      </c>
      <c r="G3" s="65" t="s">
        <v>5</v>
      </c>
      <c r="H3" s="65" t="s">
        <v>50</v>
      </c>
      <c r="I3" s="65" t="s">
        <v>49</v>
      </c>
      <c r="J3" s="65" t="s">
        <v>48</v>
      </c>
      <c r="K3" s="65" t="s">
        <v>9</v>
      </c>
      <c r="L3" s="65" t="s">
        <v>47</v>
      </c>
      <c r="M3" s="65" t="s">
        <v>11</v>
      </c>
      <c r="N3" s="65" t="s">
        <v>46</v>
      </c>
    </row>
    <row r="4" spans="1:14" ht="15" customHeight="1">
      <c r="A4" s="64"/>
      <c r="B4" s="64" t="s">
        <v>45</v>
      </c>
      <c r="C4" s="62"/>
      <c r="D4" s="63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5" customHeight="1">
      <c r="A5" s="64" t="s">
        <v>44</v>
      </c>
      <c r="B5" s="64"/>
      <c r="C5" s="62"/>
      <c r="D5" s="63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5" customHeight="1">
      <c r="A6" s="61" t="s">
        <v>43</v>
      </c>
      <c r="B6" s="61" t="s">
        <v>42</v>
      </c>
      <c r="C6" s="59"/>
      <c r="D6" s="60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5" ht="21" customHeight="1">
      <c r="A7" s="53" t="s">
        <v>41</v>
      </c>
      <c r="B7" s="52" t="s">
        <v>35</v>
      </c>
      <c r="C7" s="58">
        <f>D7+E7+F7+H7+I7+J7+K7+L7+M7+N7</f>
        <v>0</v>
      </c>
      <c r="D7" s="26">
        <v>0</v>
      </c>
      <c r="E7" s="26">
        <v>0</v>
      </c>
      <c r="F7" s="26">
        <v>0</v>
      </c>
      <c r="G7" s="26">
        <v>0</v>
      </c>
      <c r="H7" s="26"/>
      <c r="I7" s="26"/>
      <c r="J7" s="26">
        <v>0</v>
      </c>
      <c r="K7" s="26">
        <v>0</v>
      </c>
      <c r="L7" s="26"/>
      <c r="M7" s="56">
        <v>0</v>
      </c>
      <c r="N7" s="56">
        <v>0</v>
      </c>
      <c r="O7" s="41"/>
    </row>
    <row r="8" spans="1:15" ht="21" customHeight="1">
      <c r="A8" s="51"/>
      <c r="B8" s="50" t="s">
        <v>34</v>
      </c>
      <c r="C8" s="49">
        <f>D8+E8+F8+H8+I8+J8+K8+L8+M8+N8</f>
        <v>2</v>
      </c>
      <c r="D8" s="26">
        <v>0</v>
      </c>
      <c r="E8" s="26">
        <v>0</v>
      </c>
      <c r="F8" s="26">
        <v>0</v>
      </c>
      <c r="G8" s="26">
        <v>0</v>
      </c>
      <c r="H8" s="26"/>
      <c r="I8" s="26"/>
      <c r="J8" s="26">
        <v>0</v>
      </c>
      <c r="K8" s="26">
        <v>0</v>
      </c>
      <c r="L8" s="26"/>
      <c r="M8" s="56">
        <v>0</v>
      </c>
      <c r="N8" s="56">
        <v>2</v>
      </c>
      <c r="O8" s="41"/>
    </row>
    <row r="9" spans="1:15" ht="21" customHeight="1">
      <c r="A9" s="51"/>
      <c r="B9" s="50" t="s">
        <v>33</v>
      </c>
      <c r="C9" s="49">
        <f>D9+E9+F9+H9+I9+J9+K9+L9+M9+N9</f>
        <v>23</v>
      </c>
      <c r="D9" s="26">
        <v>0</v>
      </c>
      <c r="E9" s="26">
        <v>0</v>
      </c>
      <c r="F9" s="26">
        <v>0</v>
      </c>
      <c r="G9" s="26">
        <v>0</v>
      </c>
      <c r="H9" s="26"/>
      <c r="I9" s="26"/>
      <c r="J9" s="26">
        <v>0</v>
      </c>
      <c r="K9" s="26">
        <v>0</v>
      </c>
      <c r="L9" s="26"/>
      <c r="M9" s="56">
        <v>2</v>
      </c>
      <c r="N9" s="56">
        <v>21</v>
      </c>
      <c r="O9" s="41"/>
    </row>
    <row r="10" spans="1:15" ht="21" customHeight="1">
      <c r="A10" s="51"/>
      <c r="B10" s="50" t="s">
        <v>32</v>
      </c>
      <c r="C10" s="49">
        <f>D10+E10+F10+H10+I10+J10+K10+L10+M10+N10</f>
        <v>3</v>
      </c>
      <c r="D10" s="26">
        <v>0</v>
      </c>
      <c r="E10" s="26">
        <v>0</v>
      </c>
      <c r="F10" s="26">
        <v>0</v>
      </c>
      <c r="G10" s="26">
        <v>0</v>
      </c>
      <c r="H10" s="26"/>
      <c r="I10" s="26"/>
      <c r="J10" s="26">
        <v>0</v>
      </c>
      <c r="K10" s="26">
        <v>0</v>
      </c>
      <c r="L10" s="26"/>
      <c r="M10" s="56">
        <v>2</v>
      </c>
      <c r="N10" s="56">
        <v>1</v>
      </c>
      <c r="O10" s="41"/>
    </row>
    <row r="11" spans="1:15" ht="21" customHeight="1">
      <c r="A11" s="55"/>
      <c r="B11" s="54" t="s">
        <v>21</v>
      </c>
      <c r="C11" s="49">
        <f>D11+E11+F11+H11+I11+J11+K11+L11+M11+N11</f>
        <v>28</v>
      </c>
      <c r="D11" s="26">
        <f>SUM(D7:D10)</f>
        <v>0</v>
      </c>
      <c r="E11" s="26">
        <f>SUM(E7:E10)</f>
        <v>0</v>
      </c>
      <c r="F11" s="26">
        <f>SUM(F7:F10)</f>
        <v>0</v>
      </c>
      <c r="G11" s="26">
        <f>SUM(G7:G10)</f>
        <v>0</v>
      </c>
      <c r="H11" s="26"/>
      <c r="I11" s="26"/>
      <c r="J11" s="26">
        <f>SUM(J7:J10)</f>
        <v>0</v>
      </c>
      <c r="K11" s="26">
        <f>SUM(K7:K10)</f>
        <v>0</v>
      </c>
      <c r="L11" s="26"/>
      <c r="M11" s="26">
        <f>SUM(M7:M10)</f>
        <v>4</v>
      </c>
      <c r="N11" s="26">
        <f>SUM(N7:N10)</f>
        <v>24</v>
      </c>
      <c r="O11" s="41"/>
    </row>
    <row r="12" spans="1:15" ht="21" customHeight="1">
      <c r="A12" s="53" t="s">
        <v>40</v>
      </c>
      <c r="B12" s="50" t="s">
        <v>35</v>
      </c>
      <c r="C12" s="49">
        <f>D12+E12+F12+G12+I12+J12+K12+L12+M12+N12</f>
        <v>0</v>
      </c>
      <c r="D12" s="26">
        <v>0</v>
      </c>
      <c r="E12" s="26">
        <v>0</v>
      </c>
      <c r="F12" s="26">
        <v>0</v>
      </c>
      <c r="G12" s="26">
        <v>0</v>
      </c>
      <c r="H12" s="26"/>
      <c r="I12" s="26">
        <v>0</v>
      </c>
      <c r="J12" s="26">
        <v>0</v>
      </c>
      <c r="K12" s="26">
        <v>0</v>
      </c>
      <c r="L12" s="26">
        <v>0</v>
      </c>
      <c r="M12" s="56">
        <v>0</v>
      </c>
      <c r="N12" s="56">
        <v>0</v>
      </c>
      <c r="O12" s="41"/>
    </row>
    <row r="13" spans="1:15" ht="21" customHeight="1">
      <c r="A13" s="51"/>
      <c r="B13" s="50" t="s">
        <v>34</v>
      </c>
      <c r="C13" s="49">
        <f>D13+E13+F13+G13+I13+J13+K13+L13+M13+N13</f>
        <v>6</v>
      </c>
      <c r="D13" s="26">
        <v>0</v>
      </c>
      <c r="E13" s="26">
        <v>0</v>
      </c>
      <c r="F13" s="26">
        <v>0</v>
      </c>
      <c r="G13" s="26">
        <v>0</v>
      </c>
      <c r="H13" s="26"/>
      <c r="I13" s="26">
        <v>0</v>
      </c>
      <c r="J13" s="56">
        <v>1</v>
      </c>
      <c r="K13" s="56">
        <v>0</v>
      </c>
      <c r="L13" s="26">
        <v>0</v>
      </c>
      <c r="M13" s="56">
        <v>4</v>
      </c>
      <c r="N13" s="56">
        <v>1</v>
      </c>
      <c r="O13" s="41"/>
    </row>
    <row r="14" spans="1:15" ht="21" customHeight="1">
      <c r="A14" s="51"/>
      <c r="B14" s="50" t="s">
        <v>33</v>
      </c>
      <c r="C14" s="49">
        <f>D14+E14+F14+G14+I14+J14+K14+L14+M14+N14</f>
        <v>75</v>
      </c>
      <c r="D14" s="26">
        <v>0</v>
      </c>
      <c r="E14" s="26">
        <v>0</v>
      </c>
      <c r="F14" s="26">
        <v>0</v>
      </c>
      <c r="G14" s="56">
        <v>3</v>
      </c>
      <c r="H14" s="26"/>
      <c r="I14" s="26">
        <v>0</v>
      </c>
      <c r="J14" s="56">
        <v>3</v>
      </c>
      <c r="K14" s="26">
        <v>0</v>
      </c>
      <c r="L14" s="26">
        <v>0</v>
      </c>
      <c r="M14" s="56">
        <v>54</v>
      </c>
      <c r="N14" s="56">
        <v>15</v>
      </c>
      <c r="O14" s="57"/>
    </row>
    <row r="15" spans="1:15" ht="21" customHeight="1">
      <c r="A15" s="51"/>
      <c r="B15" s="50" t="s">
        <v>32</v>
      </c>
      <c r="C15" s="49">
        <f>D15+E15+F15+G15+I15+J15+K15+L15+M15+N15</f>
        <v>632</v>
      </c>
      <c r="D15" s="26">
        <v>0</v>
      </c>
      <c r="E15" s="26">
        <v>0</v>
      </c>
      <c r="F15" s="26">
        <v>0</v>
      </c>
      <c r="G15" s="26">
        <v>65</v>
      </c>
      <c r="H15" s="26"/>
      <c r="I15" s="26">
        <v>0</v>
      </c>
      <c r="J15" s="56">
        <v>189</v>
      </c>
      <c r="K15" s="56">
        <v>1</v>
      </c>
      <c r="L15" s="26">
        <v>0</v>
      </c>
      <c r="M15" s="56">
        <v>369</v>
      </c>
      <c r="N15" s="56">
        <v>8</v>
      </c>
      <c r="O15" s="41"/>
    </row>
    <row r="16" spans="1:15" ht="21" customHeight="1">
      <c r="A16" s="55"/>
      <c r="B16" s="54" t="s">
        <v>21</v>
      </c>
      <c r="C16" s="49">
        <f>D16+E16+F16+G16+I16+J16+K16+L16+M16+N16</f>
        <v>713</v>
      </c>
      <c r="D16" s="26">
        <f>SUM(D12:D15)</f>
        <v>0</v>
      </c>
      <c r="E16" s="26">
        <f>SUM(E12:E15)</f>
        <v>0</v>
      </c>
      <c r="F16" s="26">
        <f>SUM(F12:F15)</f>
        <v>0</v>
      </c>
      <c r="G16" s="26">
        <f>SUM(G12:G15)</f>
        <v>68</v>
      </c>
      <c r="H16" s="26"/>
      <c r="I16" s="26">
        <f>SUM(I12:I15)</f>
        <v>0</v>
      </c>
      <c r="J16" s="26">
        <f>SUM(J12:J15)</f>
        <v>193</v>
      </c>
      <c r="K16" s="26">
        <f>SUM(K12:K15)</f>
        <v>1</v>
      </c>
      <c r="L16" s="26">
        <f>SUM(L12:L15)</f>
        <v>0</v>
      </c>
      <c r="M16" s="26">
        <f>SUM(M12:M15)</f>
        <v>427</v>
      </c>
      <c r="N16" s="26">
        <f>SUM(N12:N15)</f>
        <v>24</v>
      </c>
      <c r="O16" s="41"/>
    </row>
    <row r="17" spans="1:16" ht="21" customHeight="1">
      <c r="A17" s="53" t="s">
        <v>39</v>
      </c>
      <c r="B17" s="50" t="s">
        <v>35</v>
      </c>
      <c r="C17" s="49">
        <f>D17+E17+F17+G17+H17+I17+J17+K17+L17+M17+N17</f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41"/>
      <c r="P17" s="41"/>
    </row>
    <row r="18" spans="1:16" ht="21" customHeight="1">
      <c r="A18" s="51"/>
      <c r="B18" s="50" t="s">
        <v>34</v>
      </c>
      <c r="C18" s="49">
        <f>D18+E18+F18+G18+H18+I18+J18+K18+L18+M18+N18</f>
        <v>7</v>
      </c>
      <c r="D18" s="26">
        <v>0</v>
      </c>
      <c r="E18" s="26">
        <v>0</v>
      </c>
      <c r="F18" s="26">
        <v>0</v>
      </c>
      <c r="G18" s="26">
        <v>2</v>
      </c>
      <c r="H18" s="26">
        <v>0</v>
      </c>
      <c r="I18" s="26">
        <v>1</v>
      </c>
      <c r="J18" s="26">
        <v>0</v>
      </c>
      <c r="K18" s="26">
        <v>0</v>
      </c>
      <c r="L18" s="26">
        <v>0</v>
      </c>
      <c r="M18" s="26">
        <v>2</v>
      </c>
      <c r="N18" s="26">
        <v>2</v>
      </c>
      <c r="O18" s="41"/>
      <c r="P18" s="41"/>
    </row>
    <row r="19" spans="1:16" ht="21" customHeight="1">
      <c r="A19" s="51"/>
      <c r="B19" s="50" t="s">
        <v>33</v>
      </c>
      <c r="C19" s="49">
        <f>D19+E19+F19+G19+H19+I19+J19+K19+L19+M19+N19</f>
        <v>60</v>
      </c>
      <c r="D19" s="26">
        <v>0</v>
      </c>
      <c r="E19" s="26">
        <v>0</v>
      </c>
      <c r="F19" s="26">
        <v>0</v>
      </c>
      <c r="G19" s="56">
        <v>9</v>
      </c>
      <c r="H19" s="26">
        <v>1</v>
      </c>
      <c r="I19" s="26">
        <v>6</v>
      </c>
      <c r="J19" s="26">
        <v>12</v>
      </c>
      <c r="K19" s="26">
        <v>1</v>
      </c>
      <c r="L19" s="26">
        <v>1</v>
      </c>
      <c r="M19" s="26">
        <v>17</v>
      </c>
      <c r="N19" s="26">
        <v>13</v>
      </c>
      <c r="O19" s="41"/>
      <c r="P19" s="41"/>
    </row>
    <row r="20" spans="1:16" ht="21" customHeight="1">
      <c r="A20" s="51"/>
      <c r="B20" s="50" t="s">
        <v>32</v>
      </c>
      <c r="C20" s="49">
        <f>D20+E20+F20+G20+H20+I20+J20+K20+L20+M20+N20</f>
        <v>607</v>
      </c>
      <c r="D20" s="26">
        <v>0</v>
      </c>
      <c r="E20" s="26">
        <v>0</v>
      </c>
      <c r="F20" s="26">
        <v>0</v>
      </c>
      <c r="G20" s="56">
        <v>165</v>
      </c>
      <c r="H20" s="26">
        <v>1</v>
      </c>
      <c r="I20" s="26">
        <v>93</v>
      </c>
      <c r="J20" s="26">
        <v>107</v>
      </c>
      <c r="K20" s="26">
        <v>8</v>
      </c>
      <c r="L20" s="26">
        <v>2</v>
      </c>
      <c r="M20" s="26">
        <v>227</v>
      </c>
      <c r="N20" s="26">
        <v>4</v>
      </c>
      <c r="O20" s="41"/>
      <c r="P20" s="41"/>
    </row>
    <row r="21" spans="1:16" ht="21" customHeight="1">
      <c r="A21" s="55"/>
      <c r="B21" s="54" t="s">
        <v>21</v>
      </c>
      <c r="C21" s="49">
        <f>D21+E21+F21+G21+H21+I21+J21+K21+L21+M21+N21</f>
        <v>674</v>
      </c>
      <c r="D21" s="26">
        <f>SUM(D17:D20)</f>
        <v>0</v>
      </c>
      <c r="E21" s="26">
        <f>SUM(E17:E20)</f>
        <v>0</v>
      </c>
      <c r="F21" s="26">
        <f>SUM(F17:F20)</f>
        <v>0</v>
      </c>
      <c r="G21" s="56">
        <f>SUM(G17:G20)</f>
        <v>176</v>
      </c>
      <c r="H21" s="26">
        <f>SUM(H17:H20)</f>
        <v>2</v>
      </c>
      <c r="I21" s="26">
        <f>SUM(I17:I20)</f>
        <v>100</v>
      </c>
      <c r="J21" s="26">
        <f>SUM(J17:J20)</f>
        <v>119</v>
      </c>
      <c r="K21" s="26">
        <f>SUM(K17:K20)</f>
        <v>9</v>
      </c>
      <c r="L21" s="26">
        <f>SUM(L17:L20)</f>
        <v>3</v>
      </c>
      <c r="M21" s="26">
        <f>SUM(M17:M20)</f>
        <v>246</v>
      </c>
      <c r="N21" s="26">
        <f>SUM(N17:N20)</f>
        <v>19</v>
      </c>
      <c r="O21" s="41"/>
      <c r="P21" s="41"/>
    </row>
    <row r="22" spans="1:16" ht="21" customHeight="1">
      <c r="A22" s="53" t="s">
        <v>38</v>
      </c>
      <c r="B22" s="50" t="s">
        <v>35</v>
      </c>
      <c r="C22" s="49">
        <f>D22+E22+F22+G22+H22+I22+J22+K22+L22+M22+N22</f>
        <v>2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1</v>
      </c>
      <c r="M22" s="26">
        <v>1</v>
      </c>
      <c r="N22" s="26">
        <v>0</v>
      </c>
      <c r="O22" s="41"/>
      <c r="P22" s="41"/>
    </row>
    <row r="23" spans="1:27" ht="21" customHeight="1">
      <c r="A23" s="51"/>
      <c r="B23" s="50" t="s">
        <v>34</v>
      </c>
      <c r="C23" s="49">
        <f>D23+E23+F23+G23+H23+I23+J23+K23+L23+M23+N23</f>
        <v>149</v>
      </c>
      <c r="D23" s="26">
        <v>0</v>
      </c>
      <c r="E23" s="26">
        <v>0</v>
      </c>
      <c r="F23" s="26">
        <v>1</v>
      </c>
      <c r="G23" s="26">
        <v>25</v>
      </c>
      <c r="H23" s="26">
        <v>8</v>
      </c>
      <c r="I23" s="26">
        <v>0</v>
      </c>
      <c r="J23" s="26">
        <v>7</v>
      </c>
      <c r="K23" s="26">
        <v>0</v>
      </c>
      <c r="L23" s="26">
        <v>11</v>
      </c>
      <c r="M23" s="26">
        <v>84</v>
      </c>
      <c r="N23" s="26">
        <v>13</v>
      </c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16" ht="21" customHeight="1">
      <c r="A24" s="51"/>
      <c r="B24" s="50" t="s">
        <v>33</v>
      </c>
      <c r="C24" s="49">
        <f>D24+E24+F24+G24+H24+I24+J24+K24+L24+M24+N24</f>
        <v>982</v>
      </c>
      <c r="D24" s="26">
        <v>1</v>
      </c>
      <c r="E24" s="26">
        <v>0</v>
      </c>
      <c r="F24" s="26">
        <v>0</v>
      </c>
      <c r="G24" s="26">
        <v>103</v>
      </c>
      <c r="H24" s="26">
        <v>34</v>
      </c>
      <c r="I24" s="26">
        <v>9</v>
      </c>
      <c r="J24" s="26">
        <v>65</v>
      </c>
      <c r="K24" s="26">
        <v>4</v>
      </c>
      <c r="L24" s="26">
        <v>20</v>
      </c>
      <c r="M24" s="26">
        <v>538</v>
      </c>
      <c r="N24" s="26">
        <v>208</v>
      </c>
      <c r="O24" s="41"/>
      <c r="P24" s="41"/>
    </row>
    <row r="25" spans="1:16" ht="21" customHeight="1">
      <c r="A25" s="51"/>
      <c r="B25" s="50" t="s">
        <v>32</v>
      </c>
      <c r="C25" s="49">
        <f>D25+E25+F25+G25+H25+I25+J25+K25+L25+M25+N25</f>
        <v>3837</v>
      </c>
      <c r="D25" s="26">
        <v>5</v>
      </c>
      <c r="E25" s="26">
        <v>0</v>
      </c>
      <c r="F25" s="26">
        <v>4</v>
      </c>
      <c r="G25" s="26">
        <v>870</v>
      </c>
      <c r="H25" s="26">
        <v>136</v>
      </c>
      <c r="I25" s="26">
        <v>37</v>
      </c>
      <c r="J25" s="26">
        <v>413</v>
      </c>
      <c r="K25" s="26">
        <v>44</v>
      </c>
      <c r="L25" s="26">
        <v>50</v>
      </c>
      <c r="M25" s="26">
        <v>2214</v>
      </c>
      <c r="N25" s="26">
        <v>64</v>
      </c>
      <c r="O25" s="41"/>
      <c r="P25" s="41"/>
    </row>
    <row r="26" spans="1:16" ht="21" customHeight="1">
      <c r="A26" s="55"/>
      <c r="B26" s="54" t="s">
        <v>21</v>
      </c>
      <c r="C26" s="49">
        <f>D26+E26+F26+G26+H26+I26+J26+K26+L26+M26+N26</f>
        <v>4970</v>
      </c>
      <c r="D26" s="26">
        <f>SUM(D22:D25)</f>
        <v>6</v>
      </c>
      <c r="E26" s="26">
        <f>SUM(E22:E25)</f>
        <v>0</v>
      </c>
      <c r="F26" s="26">
        <f>SUM(F22:F25)</f>
        <v>5</v>
      </c>
      <c r="G26" s="26">
        <f>SUM(G22:G25)</f>
        <v>998</v>
      </c>
      <c r="H26" s="26">
        <f>SUM(H22:H25)</f>
        <v>178</v>
      </c>
      <c r="I26" s="26">
        <f>SUM(I22:I25)</f>
        <v>46</v>
      </c>
      <c r="J26" s="26">
        <f>SUM(J22:J25)</f>
        <v>485</v>
      </c>
      <c r="K26" s="26">
        <f>SUM(K22:K25)</f>
        <v>48</v>
      </c>
      <c r="L26" s="26">
        <f>SUM(L22:L25)</f>
        <v>82</v>
      </c>
      <c r="M26" s="26">
        <f>SUM(M22:M25)</f>
        <v>2837</v>
      </c>
      <c r="N26" s="26">
        <f>SUM(N22:N25)</f>
        <v>285</v>
      </c>
      <c r="O26" s="41"/>
      <c r="P26" s="41"/>
    </row>
    <row r="27" spans="1:16" ht="21" customHeight="1">
      <c r="A27" s="53" t="s">
        <v>37</v>
      </c>
      <c r="B27" s="50" t="s">
        <v>35</v>
      </c>
      <c r="C27" s="49">
        <f>D27+E27+F27+G27+H27+I27+J27+K27+L27+M27+N27</f>
        <v>38</v>
      </c>
      <c r="D27" s="26">
        <v>0</v>
      </c>
      <c r="E27" s="26">
        <v>0</v>
      </c>
      <c r="F27" s="26">
        <v>0</v>
      </c>
      <c r="G27" s="26">
        <v>1</v>
      </c>
      <c r="H27" s="26">
        <v>0</v>
      </c>
      <c r="I27" s="26">
        <v>0</v>
      </c>
      <c r="J27" s="26">
        <v>2</v>
      </c>
      <c r="K27" s="26">
        <v>0</v>
      </c>
      <c r="L27" s="26">
        <v>1</v>
      </c>
      <c r="M27" s="26">
        <v>34</v>
      </c>
      <c r="N27" s="26">
        <v>0</v>
      </c>
      <c r="O27" s="41"/>
      <c r="P27" s="41"/>
    </row>
    <row r="28" spans="1:16" ht="21" customHeight="1">
      <c r="A28" s="51"/>
      <c r="B28" s="50" t="s">
        <v>34</v>
      </c>
      <c r="C28" s="49">
        <f>D28+E28+F28+G28+H28+I28+J28+K28+L28+M28+N28</f>
        <v>501</v>
      </c>
      <c r="D28" s="26">
        <v>0</v>
      </c>
      <c r="E28" s="26">
        <v>0</v>
      </c>
      <c r="F28" s="26">
        <v>0</v>
      </c>
      <c r="G28" s="26">
        <v>10</v>
      </c>
      <c r="H28" s="26">
        <v>5</v>
      </c>
      <c r="I28" s="26">
        <v>0</v>
      </c>
      <c r="J28" s="26">
        <v>89</v>
      </c>
      <c r="K28" s="26">
        <v>0</v>
      </c>
      <c r="L28" s="26">
        <v>4</v>
      </c>
      <c r="M28" s="26">
        <v>344</v>
      </c>
      <c r="N28" s="26">
        <v>49</v>
      </c>
      <c r="O28" s="41"/>
      <c r="P28" s="41"/>
    </row>
    <row r="29" spans="1:16" ht="21" customHeight="1">
      <c r="A29" s="51"/>
      <c r="B29" s="50" t="s">
        <v>33</v>
      </c>
      <c r="C29" s="49">
        <f>D29+E29+F29+G29+H29+I29+J29+K29+L29+M29+N29</f>
        <v>3278</v>
      </c>
      <c r="D29" s="26">
        <v>1</v>
      </c>
      <c r="E29" s="26">
        <v>0</v>
      </c>
      <c r="F29" s="26">
        <v>0</v>
      </c>
      <c r="G29" s="26">
        <v>40</v>
      </c>
      <c r="H29" s="26">
        <v>10</v>
      </c>
      <c r="I29" s="26">
        <v>0</v>
      </c>
      <c r="J29" s="26">
        <v>369</v>
      </c>
      <c r="K29" s="26">
        <v>3</v>
      </c>
      <c r="L29" s="26">
        <v>2</v>
      </c>
      <c r="M29" s="26">
        <v>2408</v>
      </c>
      <c r="N29" s="26">
        <v>445</v>
      </c>
      <c r="O29" s="41"/>
      <c r="P29" s="41"/>
    </row>
    <row r="30" spans="1:16" ht="21" customHeight="1">
      <c r="A30" s="51"/>
      <c r="B30" s="50" t="s">
        <v>32</v>
      </c>
      <c r="C30" s="49">
        <f>D30+E30+F30+G30+H30+I30+J30+K30+L30+M30+N30</f>
        <v>4600</v>
      </c>
      <c r="D30" s="26">
        <v>1</v>
      </c>
      <c r="E30" s="26">
        <v>0</v>
      </c>
      <c r="F30" s="26">
        <v>0</v>
      </c>
      <c r="G30" s="26">
        <v>200</v>
      </c>
      <c r="H30" s="26">
        <v>29</v>
      </c>
      <c r="I30" s="26">
        <v>1</v>
      </c>
      <c r="J30" s="26">
        <v>871</v>
      </c>
      <c r="K30" s="26">
        <v>8</v>
      </c>
      <c r="L30" s="26">
        <v>4</v>
      </c>
      <c r="M30" s="26">
        <v>3415</v>
      </c>
      <c r="N30" s="26">
        <v>71</v>
      </c>
      <c r="O30" s="41"/>
      <c r="P30" s="41"/>
    </row>
    <row r="31" spans="1:16" ht="21" customHeight="1">
      <c r="A31" s="55"/>
      <c r="B31" s="54" t="s">
        <v>21</v>
      </c>
      <c r="C31" s="49">
        <f>D31+E31+F31+G31+H31+I31+J31+K31+L31+M31+N31</f>
        <v>8417</v>
      </c>
      <c r="D31" s="26">
        <f>SUM(D27:D30)</f>
        <v>2</v>
      </c>
      <c r="E31" s="26">
        <f>SUM(E27:E30)</f>
        <v>0</v>
      </c>
      <c r="F31" s="26">
        <f>SUM(F27:F30)</f>
        <v>0</v>
      </c>
      <c r="G31" s="26">
        <f>SUM(G27:G30)</f>
        <v>251</v>
      </c>
      <c r="H31" s="26">
        <f>SUM(H27:H30)</f>
        <v>44</v>
      </c>
      <c r="I31" s="26">
        <f>SUM(I27:I30)</f>
        <v>1</v>
      </c>
      <c r="J31" s="26">
        <f>SUM(J27:J30)</f>
        <v>1331</v>
      </c>
      <c r="K31" s="26">
        <f>SUM(K27:K30)</f>
        <v>11</v>
      </c>
      <c r="L31" s="26">
        <f>SUM(L27:L30)</f>
        <v>11</v>
      </c>
      <c r="M31" s="26">
        <f>SUM(M27:M30)</f>
        <v>6201</v>
      </c>
      <c r="N31" s="26">
        <f>SUM(N27:N30)</f>
        <v>565</v>
      </c>
      <c r="O31" s="41"/>
      <c r="P31" s="41"/>
    </row>
    <row r="32" spans="1:16" ht="21" customHeight="1">
      <c r="A32" s="53" t="s">
        <v>36</v>
      </c>
      <c r="B32" s="52" t="s">
        <v>35</v>
      </c>
      <c r="C32" s="49">
        <f>D32+E32+F32+G32+H32+I32+J32+K32+L32+M32+N32</f>
        <v>40</v>
      </c>
      <c r="D32" s="26">
        <f>D7+D12+D17+D22+D27</f>
        <v>0</v>
      </c>
      <c r="E32" s="26">
        <f>E7+E12+E17+E22+E27</f>
        <v>0</v>
      </c>
      <c r="F32" s="26">
        <f>F7+F12+F17+F22+F27</f>
        <v>0</v>
      </c>
      <c r="G32" s="26">
        <f>G7+G12+G17+G22+G27</f>
        <v>1</v>
      </c>
      <c r="H32" s="26">
        <f>H7+H12+H17+H22+H27</f>
        <v>0</v>
      </c>
      <c r="I32" s="26">
        <f>I7+I12+I17+I22+I27</f>
        <v>0</v>
      </c>
      <c r="J32" s="26">
        <f>J7+J12+J17+J22+J27</f>
        <v>2</v>
      </c>
      <c r="K32" s="26">
        <f>K7+K12+K17+K22+K27</f>
        <v>0</v>
      </c>
      <c r="L32" s="26">
        <f>L7+L12+L17+L22+L27</f>
        <v>2</v>
      </c>
      <c r="M32" s="26">
        <f>M7+M12+M17+M22+M27</f>
        <v>35</v>
      </c>
      <c r="N32" s="26">
        <f>N7+N12+N17+N22+N27</f>
        <v>0</v>
      </c>
      <c r="O32" s="41"/>
      <c r="P32" s="41"/>
    </row>
    <row r="33" spans="1:16" ht="21" customHeight="1">
      <c r="A33" s="51"/>
      <c r="B33" s="50" t="s">
        <v>34</v>
      </c>
      <c r="C33" s="49">
        <f>D33+E33+F33+G33+H33+I33+J33+K33+L33+M33+N33</f>
        <v>665</v>
      </c>
      <c r="D33" s="26">
        <f>D8+D13+D18+D23+D28</f>
        <v>0</v>
      </c>
      <c r="E33" s="26">
        <f>E8+E13+E18+E23+E28</f>
        <v>0</v>
      </c>
      <c r="F33" s="26">
        <f>F8+F13+F18+F23+F28</f>
        <v>1</v>
      </c>
      <c r="G33" s="26">
        <f>G8+G13+G18+G23+G28</f>
        <v>37</v>
      </c>
      <c r="H33" s="26">
        <f>H8+H13+H18+H23+H28</f>
        <v>13</v>
      </c>
      <c r="I33" s="26">
        <f>I8+I13+I18+I23+I28</f>
        <v>1</v>
      </c>
      <c r="J33" s="26">
        <f>J8+J13+J18+J23+J28</f>
        <v>97</v>
      </c>
      <c r="K33" s="26">
        <f>K8+K13+K18+K23+K28</f>
        <v>0</v>
      </c>
      <c r="L33" s="26">
        <f>L8+L13+L18+L23+L28</f>
        <v>15</v>
      </c>
      <c r="M33" s="26">
        <f>M8+M13+M18+M23+M28</f>
        <v>434</v>
      </c>
      <c r="N33" s="26">
        <f>N8+N13+N18+N23+N28</f>
        <v>67</v>
      </c>
      <c r="O33" s="41"/>
      <c r="P33" s="41"/>
    </row>
    <row r="34" spans="1:16" ht="21" customHeight="1">
      <c r="A34" s="51"/>
      <c r="B34" s="50" t="s">
        <v>33</v>
      </c>
      <c r="C34" s="49">
        <f>D34+E34+F34+G34+H34+I34+J34+K34+L34+M34+N34</f>
        <v>4418</v>
      </c>
      <c r="D34" s="26">
        <f>D9+D14+D19+D24+D29</f>
        <v>2</v>
      </c>
      <c r="E34" s="26">
        <f>E9+E14+E19+E24+E29</f>
        <v>0</v>
      </c>
      <c r="F34" s="26">
        <f>F9+F14+F19+F24+F29</f>
        <v>0</v>
      </c>
      <c r="G34" s="26">
        <f>G9+G14+G19+G24+G29</f>
        <v>155</v>
      </c>
      <c r="H34" s="26">
        <f>H9+H14+H19+H24+H29</f>
        <v>45</v>
      </c>
      <c r="I34" s="26">
        <f>I9+I14+I19+I24+I29</f>
        <v>15</v>
      </c>
      <c r="J34" s="26">
        <f>J9+J14+J19+J24+J29</f>
        <v>449</v>
      </c>
      <c r="K34" s="26">
        <f>K9+K14+K19+K24+K29</f>
        <v>8</v>
      </c>
      <c r="L34" s="26">
        <f>L9+L14+L19+L24+L29</f>
        <v>23</v>
      </c>
      <c r="M34" s="26">
        <f>M9+M14+M19+M24+M29</f>
        <v>3019</v>
      </c>
      <c r="N34" s="26">
        <f>N9+N14+N19+N24+N29</f>
        <v>702</v>
      </c>
      <c r="O34" s="41"/>
      <c r="P34" s="41"/>
    </row>
    <row r="35" spans="1:16" ht="21" customHeight="1">
      <c r="A35" s="51"/>
      <c r="B35" s="50" t="s">
        <v>32</v>
      </c>
      <c r="C35" s="49">
        <f>D35+E35+F35+G35+H35+I35+J35+K35+L35+M35+N35</f>
        <v>9679</v>
      </c>
      <c r="D35" s="26">
        <f>D10+D15+D20+D25+D30</f>
        <v>6</v>
      </c>
      <c r="E35" s="26">
        <f>E10+E15+E20+E25+E30</f>
        <v>0</v>
      </c>
      <c r="F35" s="26">
        <f>F10+F15+F20+F25+F30</f>
        <v>4</v>
      </c>
      <c r="G35" s="26">
        <f>G10+G15+G20+G25+G30</f>
        <v>1300</v>
      </c>
      <c r="H35" s="26">
        <f>H10+H15+H20+H25+H30</f>
        <v>166</v>
      </c>
      <c r="I35" s="26">
        <f>I10+I15+I20+I25+I30</f>
        <v>131</v>
      </c>
      <c r="J35" s="26">
        <f>J10+J15+J20+J25+J30</f>
        <v>1580</v>
      </c>
      <c r="K35" s="26">
        <f>K10+K15+K20+K25+K30</f>
        <v>61</v>
      </c>
      <c r="L35" s="26">
        <f>L10+L15+L20+L25+L30</f>
        <v>56</v>
      </c>
      <c r="M35" s="26">
        <f>M10+M15+M20+M25+M30</f>
        <v>6227</v>
      </c>
      <c r="N35" s="26">
        <f>N10+N15+N20+N25+N30</f>
        <v>148</v>
      </c>
      <c r="O35" s="41"/>
      <c r="P35" s="41"/>
    </row>
    <row r="36" spans="1:16" ht="21" customHeight="1" thickBot="1">
      <c r="A36" s="48"/>
      <c r="B36" s="47" t="s">
        <v>21</v>
      </c>
      <c r="C36" s="46">
        <f>D36+E36+F36+G36+H36+I36+J36+K36+L36+M36+N36</f>
        <v>14802</v>
      </c>
      <c r="D36" s="45">
        <f>D11+D16+D21+D26+D31</f>
        <v>8</v>
      </c>
      <c r="E36" s="45">
        <f>E11+E16+E21+E26+E31</f>
        <v>0</v>
      </c>
      <c r="F36" s="45">
        <f>F11+F16+F21+F26+F31</f>
        <v>5</v>
      </c>
      <c r="G36" s="45">
        <f>G11+G16+G21+G26+G31</f>
        <v>1493</v>
      </c>
      <c r="H36" s="45">
        <f>H11+H16+H21+H26+H31</f>
        <v>224</v>
      </c>
      <c r="I36" s="45">
        <f>I11+I16+I21+I26+I31</f>
        <v>147</v>
      </c>
      <c r="J36" s="45">
        <f>J11+J16+J21+J26+J31</f>
        <v>2128</v>
      </c>
      <c r="K36" s="45">
        <f>K11+K16+K21+K26+K31</f>
        <v>69</v>
      </c>
      <c r="L36" s="45">
        <f>L11+L16+L21+L26+L31</f>
        <v>96</v>
      </c>
      <c r="M36" s="45">
        <f>M11+M16+M21+M26+M31</f>
        <v>9715</v>
      </c>
      <c r="N36" s="45">
        <f>N11+N16+N21+N26+N31</f>
        <v>917</v>
      </c>
      <c r="O36" s="44"/>
      <c r="P36" s="41"/>
    </row>
    <row r="37" spans="1:16" ht="13.5">
      <c r="A37" s="42" t="s">
        <v>31</v>
      </c>
      <c r="C37" s="42"/>
      <c r="D37" s="42"/>
      <c r="E37" s="42"/>
      <c r="F37" s="42"/>
      <c r="G37" s="42"/>
      <c r="H37" s="42"/>
      <c r="I37" s="42"/>
      <c r="J37" s="42"/>
      <c r="K37" s="43" t="s">
        <v>30</v>
      </c>
      <c r="L37" s="43"/>
      <c r="M37" s="43"/>
      <c r="N37" s="43"/>
      <c r="O37" s="41"/>
      <c r="P37" s="41"/>
    </row>
    <row r="38" spans="1:16" ht="13.5">
      <c r="A38" s="42" t="s">
        <v>29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1"/>
      <c r="P38" s="41"/>
    </row>
    <row r="39" spans="1:16" ht="13.5">
      <c r="A39" s="42" t="s">
        <v>28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1"/>
      <c r="P39" s="41"/>
    </row>
    <row r="40" spans="1:16" ht="13.5">
      <c r="A40" s="42" t="s">
        <v>27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1"/>
      <c r="P40" s="41"/>
    </row>
    <row r="41" spans="1:15" ht="13.5">
      <c r="A41" s="42" t="s">
        <v>26</v>
      </c>
      <c r="B41" s="42"/>
      <c r="C41" s="42"/>
      <c r="D41" s="42"/>
      <c r="F41" s="42"/>
      <c r="G41" s="42"/>
      <c r="H41" s="42"/>
      <c r="I41" s="42"/>
      <c r="J41" s="42"/>
      <c r="K41" s="42"/>
      <c r="L41" s="42"/>
      <c r="M41" s="42"/>
      <c r="N41" s="42"/>
      <c r="O41" s="41"/>
    </row>
    <row r="42" ht="13.5">
      <c r="O42" s="41"/>
    </row>
  </sheetData>
  <sheetProtection/>
  <mergeCells count="20">
    <mergeCell ref="H3:H6"/>
    <mergeCell ref="I3:I6"/>
    <mergeCell ref="J3:J6"/>
    <mergeCell ref="A27:A31"/>
    <mergeCell ref="A32:A36"/>
    <mergeCell ref="K37:N37"/>
    <mergeCell ref="A7:A11"/>
    <mergeCell ref="A12:A16"/>
    <mergeCell ref="A17:A21"/>
    <mergeCell ref="A22:A26"/>
    <mergeCell ref="K3:K6"/>
    <mergeCell ref="L3:L6"/>
    <mergeCell ref="M3:M6"/>
    <mergeCell ref="N3:N6"/>
    <mergeCell ref="K2:N2"/>
    <mergeCell ref="C3:C6"/>
    <mergeCell ref="D3:D6"/>
    <mergeCell ref="E3:E6"/>
    <mergeCell ref="F3:F6"/>
    <mergeCell ref="G3:G6"/>
  </mergeCells>
  <printOptions/>
  <pageMargins left="0.7874015748031497" right="0.7874015748031497" top="0.7874015748031497" bottom="0.7874015748031497" header="0.5118110236220472" footer="0.5118110236220472"/>
  <pageSetup firstPageNumber="197" useFirstPageNumber="1" horizontalDpi="600" verticalDpi="600" orientation="portrait" paperSize="9" r:id="rId2"/>
  <headerFooter alignWithMargins="0">
    <oddFooter>&amp;C-&amp;P+-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2015-03-09T06:14:42Z</cp:lastPrinted>
  <dcterms:created xsi:type="dcterms:W3CDTF">2012-02-27T04:05:58Z</dcterms:created>
  <dcterms:modified xsi:type="dcterms:W3CDTF">2017-01-17T06:37:26Z</dcterms:modified>
  <cp:category/>
  <cp:version/>
  <cp:contentType/>
  <cp:contentStatus/>
</cp:coreProperties>
</file>