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85" windowWidth="8475" windowHeight="4725" activeTab="0"/>
  </bookViews>
  <sheets>
    <sheet name="14-1" sheetId="1" r:id="rId1"/>
    <sheet name="14-2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<sst xmlns="http://schemas.openxmlformats.org/spreadsheetml/2006/main" count="161" uniqueCount="105">
  <si>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区　　　　分</t>
  </si>
  <si>
    <t>流　　　入</t>
  </si>
  <si>
    <t>夜　間　人　口</t>
  </si>
  <si>
    <t>昼　間　人　口</t>
  </si>
  <si>
    <t>(A)県内計</t>
  </si>
  <si>
    <t>彦根市</t>
  </si>
  <si>
    <t>長浜市</t>
  </si>
  <si>
    <t>近江八幡市</t>
  </si>
  <si>
    <t>その他の町村</t>
  </si>
  <si>
    <t>(B)県外計</t>
  </si>
  <si>
    <t>東京都</t>
  </si>
  <si>
    <t>福井県</t>
  </si>
  <si>
    <t>岐阜県</t>
  </si>
  <si>
    <t>愛知県</t>
  </si>
  <si>
    <t>三重県</t>
  </si>
  <si>
    <t>京都府</t>
  </si>
  <si>
    <t>(うち京都市)</t>
  </si>
  <si>
    <t>大阪府</t>
  </si>
  <si>
    <t>(うち大阪市)</t>
  </si>
  <si>
    <t>兵庫県</t>
  </si>
  <si>
    <t>(うち神戸市)</t>
  </si>
  <si>
    <t>奈良県</t>
  </si>
  <si>
    <t>その他道県</t>
  </si>
  <si>
    <t>総 数 　(A+B)</t>
  </si>
  <si>
    <t xml:space="preserve">         通学者</t>
  </si>
  <si>
    <t>　内訳</t>
  </si>
  <si>
    <t>流　　　出</t>
  </si>
  <si>
    <t>(単位:人)</t>
  </si>
  <si>
    <t xml:space="preserve"> 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</si>
  <si>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</si>
  <si>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</si>
  <si>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</si>
  <si>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</si>
  <si>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</si>
  <si>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</si>
  <si>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</si>
  <si>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</si>
  <si>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</si>
  <si>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</si>
  <si>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</si>
  <si>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</si>
  <si>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</si>
  <si>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</si>
  <si>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</si>
  <si>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</si>
  <si>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</si>
  <si>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</si>
  <si>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多賀町</t>
  </si>
  <si>
    <t>高月町</t>
  </si>
  <si>
    <t xml:space="preserve">  </t>
  </si>
  <si>
    <t>（710）</t>
  </si>
  <si>
    <t>（224）</t>
  </si>
  <si>
    <t>(27,434)</t>
  </si>
  <si>
    <t>(6,562)</t>
  </si>
  <si>
    <t>（334）</t>
  </si>
  <si>
    <t>(8,206)</t>
  </si>
  <si>
    <t xml:space="preserve"> 就業者</t>
  </si>
  <si>
    <t>その他の市町村</t>
  </si>
  <si>
    <t>彦根市</t>
  </si>
  <si>
    <t>大津市</t>
  </si>
  <si>
    <t>資料 : 各年国勢調査</t>
  </si>
  <si>
    <t xml:space="preserve"> </t>
  </si>
  <si>
    <t>（25）</t>
  </si>
  <si>
    <t>（552）</t>
  </si>
  <si>
    <t>（21）</t>
  </si>
  <si>
    <t>(2,204)</t>
  </si>
  <si>
    <t>（169）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</si>
  <si>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</si>
  <si>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</si>
  <si>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</si>
  <si>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</si>
  <si>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</si>
  <si>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</si>
  <si>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</si>
  <si>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</si>
  <si>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平成17年　（旧志賀町）</t>
  </si>
  <si>
    <t>平成17年　（旧大津市）</t>
  </si>
  <si>
    <t>(1)　平成17年(旧大津市・旧志賀町)</t>
  </si>
  <si>
    <t xml:space="preserve">（注）夜間・昼間人口には不詳を含む。 </t>
  </si>
  <si>
    <t>14　　国勢調査による市内流出入人口</t>
  </si>
  <si>
    <t>資料 : 各年国勢調査</t>
  </si>
  <si>
    <t>内訳</t>
  </si>
  <si>
    <t>　総　数 　(A+B)</t>
  </si>
  <si>
    <t>県外計</t>
  </si>
  <si>
    <t>(B)</t>
  </si>
  <si>
    <t>多賀町</t>
  </si>
  <si>
    <t>甲良町</t>
  </si>
  <si>
    <t>豊郷町</t>
  </si>
  <si>
    <t>愛荘町</t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</si>
  <si>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</si>
  <si>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</si>
  <si>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</si>
  <si>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</si>
  <si>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</si>
  <si>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</si>
  <si>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</si>
  <si>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</si>
  <si>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</si>
  <si>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</si>
  <si>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</si>
  <si>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県内計</t>
  </si>
  <si>
    <t>(A)</t>
  </si>
  <si>
    <t>平　　成　　22　　年</t>
  </si>
  <si>
    <t>（2）　平成22年</t>
  </si>
  <si>
    <t>14　　国勢調査による市内流出入人口（続）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</si>
</sst>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_);[Red]\(#,##0.0\)"/>
    <numFmt numFmtId="179" formatCode="###,###,###,##0;&quot;-&quot;##,###,###,##0"/>
    <numFmt numFmtId="180" formatCode="#,##0_);\(#,##0\)"/>
    <numFmt numFmtId="181" formatCode="0_ "/>
    <numFmt numFmtId="182" formatCode="#,##0_ ;[Red]\-#,##0\ "/>
    <numFmt numFmtId="183" formatCode="0_);[Red]\(0\)"/>
    <numFmt numFmtId="184" formatCode="#,##0_);[Red]\(#,##0\)"/>
    <numFmt numFmtId="185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5" fillId="0" borderId="0" xfId="61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8" fillId="0" borderId="0" xfId="61" applyNumberFormat="1" applyFont="1" applyFill="1" applyBorder="1" applyAlignment="1">
      <alignment horizontal="left" vertical="center"/>
      <protection/>
    </xf>
    <xf numFmtId="38" fontId="2" fillId="0" borderId="0" xfId="48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182" fontId="4" fillId="0" borderId="0" xfId="48" applyNumberFormat="1" applyFont="1" applyBorder="1" applyAlignment="1">
      <alignment vertical="center"/>
    </xf>
    <xf numFmtId="182" fontId="4" fillId="0" borderId="12" xfId="48" applyNumberFormat="1" applyFont="1" applyBorder="1" applyAlignment="1">
      <alignment vertical="center"/>
    </xf>
    <xf numFmtId="184" fontId="4" fillId="0" borderId="18" xfId="48" applyNumberFormat="1" applyFont="1" applyBorder="1" applyAlignment="1">
      <alignment vertical="center"/>
    </xf>
    <xf numFmtId="184" fontId="4" fillId="0" borderId="10" xfId="48" applyNumberFormat="1" applyFont="1" applyBorder="1" applyAlignment="1">
      <alignment vertical="center"/>
    </xf>
    <xf numFmtId="0" fontId="4" fillId="0" borderId="12" xfId="48" applyNumberFormat="1" applyFont="1" applyBorder="1" applyAlignment="1" quotePrefix="1">
      <alignment horizontal="right" vertical="center"/>
    </xf>
    <xf numFmtId="0" fontId="4" fillId="0" borderId="0" xfId="48" applyNumberFormat="1" applyFont="1" applyBorder="1" applyAlignment="1" quotePrefix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48" applyNumberFormat="1" applyFont="1" applyAlignment="1">
      <alignment horizontal="right" vertical="center"/>
    </xf>
    <xf numFmtId="182" fontId="4" fillId="0" borderId="0" xfId="48" applyNumberFormat="1" applyFont="1" applyBorder="1" applyAlignment="1" quotePrefix="1">
      <alignment horizontal="right" vertical="center"/>
    </xf>
    <xf numFmtId="182" fontId="4" fillId="0" borderId="0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182" fontId="4" fillId="0" borderId="10" xfId="48" applyNumberFormat="1" applyFont="1" applyBorder="1" applyAlignment="1">
      <alignment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184" fontId="4" fillId="0" borderId="10" xfId="50" applyNumberFormat="1" applyFont="1" applyBorder="1" applyAlignment="1">
      <alignment vertical="center"/>
    </xf>
    <xf numFmtId="184" fontId="4" fillId="0" borderId="18" xfId="5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10" xfId="50" applyFont="1" applyBorder="1" applyAlignment="1">
      <alignment vertical="center"/>
    </xf>
    <xf numFmtId="184" fontId="4" fillId="0" borderId="0" xfId="50" applyNumberFormat="1" applyFont="1" applyAlignment="1">
      <alignment vertical="center"/>
    </xf>
    <xf numFmtId="184" fontId="4" fillId="0" borderId="12" xfId="50" applyNumberFormat="1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12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4" fillId="0" borderId="12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2" fontId="4" fillId="0" borderId="0" xfId="5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0" fontId="4" fillId="0" borderId="0" xfId="50" applyNumberFormat="1" applyFont="1" applyBorder="1" applyAlignment="1">
      <alignment vertical="center"/>
    </xf>
    <xf numFmtId="180" fontId="4" fillId="0" borderId="0" xfId="50" applyNumberFormat="1" applyFont="1" applyAlignment="1">
      <alignment vertical="center"/>
    </xf>
    <xf numFmtId="180" fontId="4" fillId="0" borderId="12" xfId="50" applyNumberFormat="1" applyFont="1" applyBorder="1" applyAlignment="1">
      <alignment vertical="center"/>
    </xf>
    <xf numFmtId="182" fontId="4" fillId="0" borderId="0" xfId="50" applyNumberFormat="1" applyFont="1" applyAlignment="1">
      <alignment vertical="center"/>
    </xf>
    <xf numFmtId="182" fontId="4" fillId="0" borderId="12" xfId="5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82" fontId="4" fillId="0" borderId="0" xfId="50" applyNumberFormat="1" applyFont="1" applyBorder="1" applyAlignment="1">
      <alignment horizontal="right" vertical="center"/>
    </xf>
    <xf numFmtId="182" fontId="4" fillId="0" borderId="0" xfId="50" applyNumberFormat="1" applyFont="1" applyBorder="1" applyAlignment="1" quotePrefix="1">
      <alignment horizontal="right" vertical="center"/>
    </xf>
    <xf numFmtId="183" fontId="4" fillId="0" borderId="0" xfId="50" applyNumberFormat="1" applyFont="1" applyAlignment="1">
      <alignment horizontal="right" vertical="center"/>
    </xf>
    <xf numFmtId="183" fontId="4" fillId="0" borderId="12" xfId="50" applyNumberFormat="1" applyFont="1" applyBorder="1" applyAlignment="1" quotePrefix="1">
      <alignment horizontal="right" vertical="center"/>
    </xf>
    <xf numFmtId="183" fontId="4" fillId="0" borderId="0" xfId="0" applyNumberFormat="1" applyFont="1" applyBorder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38" fontId="2" fillId="0" borderId="12" xfId="50" applyFont="1" applyBorder="1" applyAlignment="1">
      <alignment vertical="center"/>
    </xf>
    <xf numFmtId="38" fontId="4" fillId="0" borderId="0" xfId="50" applyFont="1" applyBorder="1" applyAlignment="1">
      <alignment horizontal="center" vertical="center"/>
    </xf>
    <xf numFmtId="38" fontId="4" fillId="0" borderId="12" xfId="50" applyFont="1" applyBorder="1" applyAlignment="1">
      <alignment horizontal="center" vertical="center"/>
    </xf>
    <xf numFmtId="38" fontId="4" fillId="0" borderId="27" xfId="50" applyFont="1" applyBorder="1" applyAlignment="1">
      <alignment horizontal="center" vertical="center"/>
    </xf>
    <xf numFmtId="38" fontId="4" fillId="0" borderId="28" xfId="5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47</xdr:row>
      <xdr:rowOff>85725</xdr:rowOff>
    </xdr:from>
    <xdr:to>
      <xdr:col>5</xdr:col>
      <xdr:colOff>47625</xdr:colOff>
      <xdr:row>48</xdr:row>
      <xdr:rowOff>76200</xdr:rowOff>
    </xdr:to>
    <xdr:sp>
      <xdr:nvSpPr>
        <xdr:cNvPr id="1" name="AutoShape 3"/>
        <xdr:cNvSpPr>
          <a:spLocks/>
        </xdr:cNvSpPr>
      </xdr:nvSpPr>
      <xdr:spPr>
        <a:xfrm flipH="1">
          <a:off x="1171575" y="9544050"/>
          <a:ext cx="2857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47</xdr:row>
      <xdr:rowOff>85725</xdr:rowOff>
    </xdr:from>
    <xdr:to>
      <xdr:col>19</xdr:col>
      <xdr:colOff>47625</xdr:colOff>
      <xdr:row>48</xdr:row>
      <xdr:rowOff>76200</xdr:rowOff>
    </xdr:to>
    <xdr:sp>
      <xdr:nvSpPr>
        <xdr:cNvPr id="2" name="AutoShape 3"/>
        <xdr:cNvSpPr>
          <a:spLocks/>
        </xdr:cNvSpPr>
      </xdr:nvSpPr>
      <xdr:spPr>
        <a:xfrm flipH="1">
          <a:off x="4333875" y="9544050"/>
          <a:ext cx="28575" cy="190500"/>
        </a:xfrm>
        <a:prstGeom prst="leftBrace">
          <a:avLst>
            <a:gd name="adj" fmla="val -4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47</xdr:row>
      <xdr:rowOff>85725</xdr:rowOff>
    </xdr:from>
    <xdr:to>
      <xdr:col>19</xdr:col>
      <xdr:colOff>47625</xdr:colOff>
      <xdr:row>48</xdr:row>
      <xdr:rowOff>76200</xdr:rowOff>
    </xdr:to>
    <xdr:sp>
      <xdr:nvSpPr>
        <xdr:cNvPr id="3" name="AutoShape 3"/>
        <xdr:cNvSpPr>
          <a:spLocks/>
        </xdr:cNvSpPr>
      </xdr:nvSpPr>
      <xdr:spPr>
        <a:xfrm flipH="1">
          <a:off x="4333875" y="9544050"/>
          <a:ext cx="2857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41</xdr:row>
      <xdr:rowOff>104775</xdr:rowOff>
    </xdr:from>
    <xdr:to>
      <xdr:col>6</xdr:col>
      <xdr:colOff>76200</xdr:colOff>
      <xdr:row>42</xdr:row>
      <xdr:rowOff>104775</xdr:rowOff>
    </xdr:to>
    <xdr:sp>
      <xdr:nvSpPr>
        <xdr:cNvPr id="1" name="AutoShape 3"/>
        <xdr:cNvSpPr>
          <a:spLocks/>
        </xdr:cNvSpPr>
      </xdr:nvSpPr>
      <xdr:spPr>
        <a:xfrm flipH="1">
          <a:off x="1381125" y="7610475"/>
          <a:ext cx="28575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Layout" workbookViewId="0" topLeftCell="A1">
      <selection activeCell="A3" sqref="A3:F4"/>
    </sheetView>
  </sheetViews>
  <sheetFormatPr defaultColWidth="9.00390625" defaultRowHeight="13.5"/>
  <cols>
    <col min="1" max="2" width="2.875" style="5" customWidth="1"/>
    <col min="3" max="3" width="3.625" style="5" customWidth="1"/>
    <col min="4" max="9" width="2.875" style="5" customWidth="1"/>
    <col min="10" max="10" width="3.125" style="5" customWidth="1"/>
    <col min="11" max="13" width="2.875" style="5" customWidth="1"/>
    <col min="14" max="14" width="3.125" style="5" customWidth="1"/>
    <col min="15" max="16" width="2.875" style="5" customWidth="1"/>
    <col min="17" max="17" width="3.625" style="5" customWidth="1"/>
    <col min="18" max="19" width="2.875" style="5" customWidth="1"/>
    <col min="20" max="20" width="3.125" style="5" customWidth="1"/>
    <col min="21" max="23" width="2.875" style="5" customWidth="1"/>
    <col min="24" max="24" width="3.125" style="5" customWidth="1"/>
    <col min="25" max="27" width="2.875" style="5" customWidth="1"/>
    <col min="28" max="28" width="3.125" style="5" customWidth="1"/>
    <col min="29" max="30" width="2.875" style="5" customWidth="1"/>
    <col min="31" max="16384" width="9.00390625" style="5" customWidth="1"/>
  </cols>
  <sheetData>
    <row r="1" spans="1:10" ht="24.75" customHeight="1">
      <c r="A1" s="4" t="s">
        <v>79</v>
      </c>
      <c r="B1" s="10"/>
      <c r="C1" s="10"/>
      <c r="D1" s="10"/>
      <c r="E1" s="10"/>
      <c r="F1" s="10"/>
      <c r="G1" s="10"/>
      <c r="H1" s="10"/>
      <c r="I1" s="10"/>
      <c r="J1" s="10"/>
    </row>
    <row r="2" spans="1:30" ht="17.25" customHeight="1" thickBot="1">
      <c r="A2" s="26" t="s">
        <v>77</v>
      </c>
      <c r="B2" s="11"/>
      <c r="C2" s="8"/>
      <c r="D2" s="8"/>
      <c r="E2" s="11"/>
      <c r="F2" s="11"/>
      <c r="H2" s="8"/>
      <c r="I2" s="9"/>
      <c r="O2" s="26"/>
      <c r="P2" s="11"/>
      <c r="Q2" s="8"/>
      <c r="R2" s="8"/>
      <c r="S2" s="11"/>
      <c r="T2" s="11"/>
      <c r="V2" s="8"/>
      <c r="W2" s="9"/>
      <c r="AB2" s="3" t="s">
        <v>27</v>
      </c>
      <c r="AC2" s="13"/>
      <c r="AD2" s="13"/>
    </row>
    <row r="3" spans="1:30" ht="12.75" customHeight="1">
      <c r="A3" s="58" t="s">
        <v>0</v>
      </c>
      <c r="B3" s="58"/>
      <c r="C3" s="58"/>
      <c r="D3" s="58"/>
      <c r="E3" s="58"/>
      <c r="F3" s="59"/>
      <c r="G3" s="64" t="s">
        <v>76</v>
      </c>
      <c r="H3" s="64"/>
      <c r="I3" s="64"/>
      <c r="J3" s="64"/>
      <c r="K3" s="64"/>
      <c r="L3" s="64"/>
      <c r="M3" s="64"/>
      <c r="N3" s="64"/>
      <c r="O3" s="57" t="s">
        <v>0</v>
      </c>
      <c r="P3" s="58"/>
      <c r="Q3" s="58"/>
      <c r="R3" s="58"/>
      <c r="S3" s="58"/>
      <c r="T3" s="59"/>
      <c r="U3" s="63" t="s">
        <v>75</v>
      </c>
      <c r="V3" s="64"/>
      <c r="W3" s="64"/>
      <c r="X3" s="64"/>
      <c r="Y3" s="64"/>
      <c r="Z3" s="64"/>
      <c r="AA3" s="64"/>
      <c r="AB3" s="64"/>
      <c r="AC3" s="13"/>
      <c r="AD3" s="13"/>
    </row>
    <row r="4" spans="1:28" ht="12.75" customHeight="1">
      <c r="A4" s="61"/>
      <c r="B4" s="61"/>
      <c r="C4" s="61"/>
      <c r="D4" s="61"/>
      <c r="E4" s="61"/>
      <c r="F4" s="62"/>
      <c r="G4" s="61" t="s">
        <v>1</v>
      </c>
      <c r="H4" s="61"/>
      <c r="I4" s="61"/>
      <c r="J4" s="62"/>
      <c r="K4" s="65" t="s">
        <v>26</v>
      </c>
      <c r="L4" s="61"/>
      <c r="M4" s="61"/>
      <c r="N4" s="61"/>
      <c r="O4" s="60"/>
      <c r="P4" s="61"/>
      <c r="Q4" s="61"/>
      <c r="R4" s="61"/>
      <c r="S4" s="61"/>
      <c r="T4" s="62"/>
      <c r="U4" s="65" t="s">
        <v>1</v>
      </c>
      <c r="V4" s="61"/>
      <c r="W4" s="61"/>
      <c r="X4" s="62"/>
      <c r="Y4" s="65" t="s">
        <v>26</v>
      </c>
      <c r="Z4" s="61"/>
      <c r="AA4" s="61"/>
      <c r="AB4" s="61"/>
    </row>
    <row r="5" spans="1:28" ht="15.75" customHeight="1">
      <c r="A5" s="27"/>
      <c r="B5" s="7" t="s">
        <v>2</v>
      </c>
      <c r="C5" s="7"/>
      <c r="D5" s="7"/>
      <c r="E5" s="7"/>
      <c r="F5" s="12"/>
      <c r="G5" s="73">
        <v>301463</v>
      </c>
      <c r="H5" s="73"/>
      <c r="I5" s="73"/>
      <c r="J5" s="73"/>
      <c r="K5" s="73"/>
      <c r="L5" s="73"/>
      <c r="M5" s="73"/>
      <c r="N5" s="73"/>
      <c r="O5" s="39"/>
      <c r="P5" s="7" t="s">
        <v>2</v>
      </c>
      <c r="Q5" s="7"/>
      <c r="R5" s="7"/>
      <c r="S5" s="7"/>
      <c r="T5" s="31"/>
      <c r="U5" s="74">
        <v>22018</v>
      </c>
      <c r="V5" s="73"/>
      <c r="W5" s="73"/>
      <c r="X5" s="73"/>
      <c r="Y5" s="73"/>
      <c r="Z5" s="73"/>
      <c r="AA5" s="73"/>
      <c r="AB5" s="73"/>
    </row>
    <row r="6" spans="1:28" ht="15.75" customHeight="1">
      <c r="A6" s="27"/>
      <c r="B6" s="7" t="s">
        <v>3</v>
      </c>
      <c r="C6" s="7"/>
      <c r="D6" s="7"/>
      <c r="E6" s="7"/>
      <c r="F6" s="12"/>
      <c r="G6" s="71">
        <f>+G5+G47-K47</f>
        <v>282458</v>
      </c>
      <c r="H6" s="71"/>
      <c r="I6" s="71"/>
      <c r="J6" s="71"/>
      <c r="K6" s="71"/>
      <c r="L6" s="71"/>
      <c r="M6" s="71"/>
      <c r="N6" s="71"/>
      <c r="O6" s="40"/>
      <c r="P6" s="7" t="s">
        <v>3</v>
      </c>
      <c r="Q6" s="7"/>
      <c r="R6" s="7"/>
      <c r="S6" s="7"/>
      <c r="T6" s="31"/>
      <c r="U6" s="70">
        <f>+U5+U47-Y47</f>
        <v>16082</v>
      </c>
      <c r="V6" s="71"/>
      <c r="W6" s="71"/>
      <c r="X6" s="71"/>
      <c r="Y6" s="71"/>
      <c r="Z6" s="71"/>
      <c r="AA6" s="71"/>
      <c r="AB6" s="71"/>
    </row>
    <row r="7" spans="1:28" ht="15.75" customHeight="1">
      <c r="A7" s="16"/>
      <c r="B7" s="16"/>
      <c r="C7" s="16"/>
      <c r="D7" s="16"/>
      <c r="E7" s="7"/>
      <c r="F7" s="17"/>
      <c r="G7" s="16"/>
      <c r="H7" s="16"/>
      <c r="I7" s="16"/>
      <c r="J7" s="16"/>
      <c r="K7" s="14"/>
      <c r="L7" s="9"/>
      <c r="M7" s="9"/>
      <c r="N7" s="9"/>
      <c r="O7" s="41"/>
      <c r="P7" s="37"/>
      <c r="Q7" s="37"/>
      <c r="R7" s="37"/>
      <c r="S7" s="28"/>
      <c r="T7" s="35"/>
      <c r="U7" s="15"/>
      <c r="V7" s="16"/>
      <c r="W7" s="16"/>
      <c r="X7" s="16"/>
      <c r="Y7" s="14"/>
      <c r="Z7" s="9"/>
      <c r="AA7" s="9"/>
      <c r="AB7" s="9"/>
    </row>
    <row r="8" spans="1:28" ht="15.75" customHeight="1">
      <c r="A8" s="7" t="s">
        <v>4</v>
      </c>
      <c r="B8" s="7"/>
      <c r="C8" s="7"/>
      <c r="D8" s="7"/>
      <c r="E8" s="7" t="s">
        <v>28</v>
      </c>
      <c r="F8" s="24"/>
      <c r="G8" s="51">
        <f>SUM(G9:J32)</f>
        <v>31800</v>
      </c>
      <c r="H8" s="69"/>
      <c r="I8" s="69"/>
      <c r="J8" s="69"/>
      <c r="K8" s="69">
        <f>SUM(K9:N32)</f>
        <v>24456</v>
      </c>
      <c r="L8" s="69"/>
      <c r="M8" s="69"/>
      <c r="N8" s="51"/>
      <c r="O8" s="42" t="s">
        <v>4</v>
      </c>
      <c r="P8" s="7"/>
      <c r="Q8" s="7"/>
      <c r="R8" s="7"/>
      <c r="S8" s="7" t="s">
        <v>61</v>
      </c>
      <c r="T8" s="43"/>
      <c r="U8" s="52">
        <f>SUM(U9:X23)</f>
        <v>1576</v>
      </c>
      <c r="V8" s="69"/>
      <c r="W8" s="69"/>
      <c r="X8" s="69"/>
      <c r="Y8" s="69">
        <f>SUM(Y9:AB23)</f>
        <v>4523</v>
      </c>
      <c r="Z8" s="69"/>
      <c r="AA8" s="69"/>
      <c r="AB8" s="51"/>
    </row>
    <row r="9" spans="1:28" ht="15.75" customHeight="1">
      <c r="A9" s="16"/>
      <c r="B9" s="7" t="s">
        <v>5</v>
      </c>
      <c r="C9" s="7"/>
      <c r="D9" s="7"/>
      <c r="E9" s="7"/>
      <c r="F9" s="24"/>
      <c r="G9" s="51">
        <v>1395</v>
      </c>
      <c r="H9" s="69"/>
      <c r="I9" s="69"/>
      <c r="J9" s="69"/>
      <c r="K9" s="51">
        <v>763</v>
      </c>
      <c r="L9" s="51"/>
      <c r="M9" s="51"/>
      <c r="N9" s="51"/>
      <c r="O9" s="44"/>
      <c r="P9" s="7" t="s">
        <v>59</v>
      </c>
      <c r="Q9" s="7"/>
      <c r="R9" s="7"/>
      <c r="S9" s="7"/>
      <c r="T9" s="43"/>
      <c r="U9" s="52">
        <v>980</v>
      </c>
      <c r="V9" s="69"/>
      <c r="W9" s="69"/>
      <c r="X9" s="69"/>
      <c r="Y9" s="51">
        <v>2986</v>
      </c>
      <c r="Z9" s="51"/>
      <c r="AA9" s="51"/>
      <c r="AB9" s="51"/>
    </row>
    <row r="10" spans="1:28" ht="15.75" customHeight="1">
      <c r="A10" s="16"/>
      <c r="B10" s="23" t="s">
        <v>6</v>
      </c>
      <c r="C10" s="23"/>
      <c r="D10" s="23"/>
      <c r="E10" s="23"/>
      <c r="F10" s="24"/>
      <c r="G10" s="51">
        <v>374</v>
      </c>
      <c r="H10" s="69"/>
      <c r="I10" s="69"/>
      <c r="J10" s="69"/>
      <c r="K10" s="51">
        <v>154</v>
      </c>
      <c r="L10" s="51"/>
      <c r="M10" s="51"/>
      <c r="N10" s="51"/>
      <c r="O10" s="44"/>
      <c r="P10" s="23" t="s">
        <v>58</v>
      </c>
      <c r="Q10" s="23"/>
      <c r="R10" s="23"/>
      <c r="S10" s="23"/>
      <c r="T10" s="43"/>
      <c r="U10" s="52"/>
      <c r="V10" s="69"/>
      <c r="W10" s="69"/>
      <c r="X10" s="69"/>
      <c r="Y10" s="51">
        <v>31</v>
      </c>
      <c r="Z10" s="51"/>
      <c r="AA10" s="51"/>
      <c r="AB10" s="51"/>
    </row>
    <row r="11" spans="1:28" ht="15.75" customHeight="1">
      <c r="A11" s="16"/>
      <c r="B11" s="23" t="s">
        <v>7</v>
      </c>
      <c r="C11" s="23"/>
      <c r="D11" s="23"/>
      <c r="E11" s="23"/>
      <c r="F11" s="24"/>
      <c r="G11" s="51">
        <v>1703</v>
      </c>
      <c r="H11" s="69"/>
      <c r="I11" s="69"/>
      <c r="J11" s="69"/>
      <c r="K11" s="51">
        <v>670</v>
      </c>
      <c r="L11" s="51"/>
      <c r="M11" s="51"/>
      <c r="N11" s="51"/>
      <c r="O11" s="44"/>
      <c r="P11" s="23" t="s">
        <v>7</v>
      </c>
      <c r="Q11" s="23"/>
      <c r="R11" s="23"/>
      <c r="S11" s="23"/>
      <c r="T11" s="43"/>
      <c r="U11" s="52">
        <v>12</v>
      </c>
      <c r="V11" s="69"/>
      <c r="W11" s="69"/>
      <c r="X11" s="69"/>
      <c r="Y11" s="51">
        <v>42</v>
      </c>
      <c r="Z11" s="51"/>
      <c r="AA11" s="51"/>
      <c r="AB11" s="51"/>
    </row>
    <row r="12" spans="1:28" ht="15.75" customHeight="1">
      <c r="A12" s="16"/>
      <c r="B12" s="25" t="s">
        <v>29</v>
      </c>
      <c r="C12" s="25"/>
      <c r="D12" s="25"/>
      <c r="E12" s="25"/>
      <c r="F12" s="24"/>
      <c r="G12" s="51">
        <v>8808</v>
      </c>
      <c r="H12" s="69"/>
      <c r="I12" s="69"/>
      <c r="J12" s="69"/>
      <c r="K12" s="51">
        <v>11320</v>
      </c>
      <c r="L12" s="51"/>
      <c r="M12" s="51"/>
      <c r="N12" s="51"/>
      <c r="O12" s="44"/>
      <c r="P12" s="25" t="s">
        <v>74</v>
      </c>
      <c r="Q12" s="25"/>
      <c r="R12" s="25"/>
      <c r="S12" s="25"/>
      <c r="T12" s="43"/>
      <c r="U12" s="52">
        <v>29</v>
      </c>
      <c r="V12" s="69"/>
      <c r="W12" s="69"/>
      <c r="X12" s="69"/>
      <c r="Y12" s="51">
        <v>300</v>
      </c>
      <c r="Z12" s="51"/>
      <c r="AA12" s="51"/>
      <c r="AB12" s="51"/>
    </row>
    <row r="13" spans="1:28" ht="15.75" customHeight="1">
      <c r="A13" s="16"/>
      <c r="B13" s="25" t="s">
        <v>30</v>
      </c>
      <c r="C13" s="25"/>
      <c r="D13" s="25"/>
      <c r="E13" s="25"/>
      <c r="F13" s="24"/>
      <c r="G13" s="51">
        <v>3436</v>
      </c>
      <c r="H13" s="69"/>
      <c r="I13" s="69"/>
      <c r="J13" s="69"/>
      <c r="K13" s="51">
        <v>2228</v>
      </c>
      <c r="L13" s="51"/>
      <c r="M13" s="51"/>
      <c r="N13" s="51"/>
      <c r="O13" s="44"/>
      <c r="P13" s="25" t="s">
        <v>73</v>
      </c>
      <c r="Q13" s="25"/>
      <c r="R13" s="25"/>
      <c r="S13" s="25"/>
      <c r="T13" s="43"/>
      <c r="U13" s="52">
        <v>58</v>
      </c>
      <c r="V13" s="69"/>
      <c r="W13" s="69"/>
      <c r="X13" s="69"/>
      <c r="Y13" s="51">
        <v>229</v>
      </c>
      <c r="Z13" s="51"/>
      <c r="AA13" s="51"/>
      <c r="AB13" s="51"/>
    </row>
    <row r="14" spans="1:28" ht="15.75" customHeight="1">
      <c r="A14" s="16"/>
      <c r="B14" s="25" t="s">
        <v>31</v>
      </c>
      <c r="C14" s="25"/>
      <c r="D14" s="25"/>
      <c r="E14" s="25"/>
      <c r="F14" s="24"/>
      <c r="G14" s="51">
        <v>2699</v>
      </c>
      <c r="H14" s="69"/>
      <c r="I14" s="69"/>
      <c r="J14" s="69"/>
      <c r="K14" s="51">
        <v>3464</v>
      </c>
      <c r="L14" s="51"/>
      <c r="M14" s="51"/>
      <c r="N14" s="51"/>
      <c r="O14" s="44"/>
      <c r="P14" s="25" t="s">
        <v>72</v>
      </c>
      <c r="Q14" s="25"/>
      <c r="R14" s="25"/>
      <c r="S14" s="25"/>
      <c r="T14" s="43"/>
      <c r="U14" s="52">
        <v>22</v>
      </c>
      <c r="V14" s="69"/>
      <c r="W14" s="69"/>
      <c r="X14" s="69"/>
      <c r="Y14" s="51">
        <v>133</v>
      </c>
      <c r="Z14" s="51"/>
      <c r="AA14" s="51"/>
      <c r="AB14" s="51"/>
    </row>
    <row r="15" spans="1:28" ht="15.75" customHeight="1">
      <c r="A15" s="16"/>
      <c r="B15" s="25" t="s">
        <v>32</v>
      </c>
      <c r="C15" s="25"/>
      <c r="D15" s="25"/>
      <c r="E15" s="25"/>
      <c r="F15" s="24"/>
      <c r="G15" s="51">
        <v>1934</v>
      </c>
      <c r="H15" s="69"/>
      <c r="I15" s="69"/>
      <c r="J15" s="69"/>
      <c r="K15" s="51">
        <v>1001</v>
      </c>
      <c r="L15" s="51"/>
      <c r="M15" s="51"/>
      <c r="N15" s="51"/>
      <c r="O15" s="44"/>
      <c r="P15" s="25" t="s">
        <v>71</v>
      </c>
      <c r="Q15" s="25"/>
      <c r="R15" s="25"/>
      <c r="S15" s="25"/>
      <c r="T15" s="43"/>
      <c r="U15" s="52"/>
      <c r="V15" s="69"/>
      <c r="W15" s="69"/>
      <c r="X15" s="69"/>
      <c r="Y15" s="51">
        <v>16</v>
      </c>
      <c r="Z15" s="51"/>
      <c r="AA15" s="51"/>
      <c r="AB15" s="51"/>
    </row>
    <row r="16" spans="1:28" ht="15.75" customHeight="1">
      <c r="A16" s="16"/>
      <c r="B16" s="25" t="s">
        <v>33</v>
      </c>
      <c r="C16" s="25"/>
      <c r="D16" s="25"/>
      <c r="E16" s="25"/>
      <c r="F16" s="24"/>
      <c r="G16" s="51">
        <v>1907</v>
      </c>
      <c r="H16" s="69"/>
      <c r="I16" s="69"/>
      <c r="J16" s="69"/>
      <c r="K16" s="51">
        <v>1381</v>
      </c>
      <c r="L16" s="51"/>
      <c r="M16" s="51"/>
      <c r="N16" s="51"/>
      <c r="O16" s="44"/>
      <c r="P16" s="25" t="s">
        <v>70</v>
      </c>
      <c r="Q16" s="25"/>
      <c r="R16" s="25"/>
      <c r="S16" s="25"/>
      <c r="T16" s="43"/>
      <c r="U16" s="52">
        <v>24</v>
      </c>
      <c r="V16" s="69"/>
      <c r="W16" s="69"/>
      <c r="X16" s="69"/>
      <c r="Y16" s="51">
        <v>105</v>
      </c>
      <c r="Z16" s="51"/>
      <c r="AA16" s="51"/>
      <c r="AB16" s="51"/>
    </row>
    <row r="17" spans="1:28" ht="15.75" customHeight="1">
      <c r="A17" s="16"/>
      <c r="B17" s="25" t="s">
        <v>34</v>
      </c>
      <c r="C17" s="25"/>
      <c r="D17" s="25"/>
      <c r="E17" s="25"/>
      <c r="F17" s="24"/>
      <c r="G17" s="51">
        <v>1348</v>
      </c>
      <c r="H17" s="69"/>
      <c r="I17" s="69"/>
      <c r="J17" s="69"/>
      <c r="K17" s="51">
        <v>792</v>
      </c>
      <c r="L17" s="51"/>
      <c r="M17" s="51"/>
      <c r="N17" s="51"/>
      <c r="O17" s="44"/>
      <c r="P17" s="25" t="s">
        <v>69</v>
      </c>
      <c r="Q17" s="25"/>
      <c r="R17" s="25"/>
      <c r="S17" s="25"/>
      <c r="T17" s="43"/>
      <c r="U17" s="52"/>
      <c r="V17" s="69"/>
      <c r="W17" s="69"/>
      <c r="X17" s="69"/>
      <c r="Y17" s="51">
        <v>21</v>
      </c>
      <c r="Z17" s="51"/>
      <c r="AA17" s="51"/>
      <c r="AB17" s="51"/>
    </row>
    <row r="18" spans="1:28" ht="15.75" customHeight="1">
      <c r="A18" s="16"/>
      <c r="B18" s="25" t="s">
        <v>35</v>
      </c>
      <c r="C18" s="25"/>
      <c r="D18" s="25"/>
      <c r="E18" s="25"/>
      <c r="F18" s="24"/>
      <c r="G18" s="51">
        <v>1669</v>
      </c>
      <c r="H18" s="69"/>
      <c r="I18" s="69"/>
      <c r="J18" s="69"/>
      <c r="K18" s="51">
        <v>697</v>
      </c>
      <c r="L18" s="51"/>
      <c r="M18" s="51"/>
      <c r="N18" s="51"/>
      <c r="O18" s="44"/>
      <c r="P18" s="25" t="s">
        <v>68</v>
      </c>
      <c r="Q18" s="25"/>
      <c r="R18" s="25"/>
      <c r="S18" s="25"/>
      <c r="T18" s="43"/>
      <c r="U18" s="52">
        <v>402</v>
      </c>
      <c r="V18" s="69"/>
      <c r="W18" s="69"/>
      <c r="X18" s="69"/>
      <c r="Y18" s="51">
        <v>590</v>
      </c>
      <c r="Z18" s="51"/>
      <c r="AA18" s="51"/>
      <c r="AB18" s="51"/>
    </row>
    <row r="19" spans="1:28" ht="15.75" customHeight="1">
      <c r="A19" s="16"/>
      <c r="B19" s="25" t="s">
        <v>36</v>
      </c>
      <c r="C19" s="25"/>
      <c r="D19" s="25"/>
      <c r="E19" s="25"/>
      <c r="F19" s="24"/>
      <c r="G19" s="51">
        <v>881</v>
      </c>
      <c r="H19" s="69"/>
      <c r="I19" s="69"/>
      <c r="J19" s="69"/>
      <c r="K19" s="51">
        <v>389</v>
      </c>
      <c r="L19" s="51"/>
      <c r="M19" s="51"/>
      <c r="N19" s="51"/>
      <c r="O19" s="44"/>
      <c r="P19" s="25" t="s">
        <v>67</v>
      </c>
      <c r="Q19" s="25"/>
      <c r="R19" s="25"/>
      <c r="S19" s="25"/>
      <c r="T19" s="43"/>
      <c r="U19" s="52"/>
      <c r="V19" s="69"/>
      <c r="W19" s="69"/>
      <c r="X19" s="69"/>
      <c r="Y19" s="51">
        <v>22</v>
      </c>
      <c r="Z19" s="51"/>
      <c r="AA19" s="51"/>
      <c r="AB19" s="51"/>
    </row>
    <row r="20" spans="1:28" ht="15.75" customHeight="1">
      <c r="A20" s="16"/>
      <c r="B20" s="25" t="s">
        <v>37</v>
      </c>
      <c r="C20" s="25"/>
      <c r="D20" s="25"/>
      <c r="E20" s="25"/>
      <c r="F20" s="24"/>
      <c r="G20" s="51">
        <v>386</v>
      </c>
      <c r="H20" s="69"/>
      <c r="I20" s="69"/>
      <c r="J20" s="69"/>
      <c r="K20" s="51">
        <v>83</v>
      </c>
      <c r="L20" s="51"/>
      <c r="M20" s="51"/>
      <c r="N20" s="51"/>
      <c r="O20" s="44"/>
      <c r="P20" s="25" t="s">
        <v>57</v>
      </c>
      <c r="Q20" s="25"/>
      <c r="R20" s="25"/>
      <c r="S20" s="25"/>
      <c r="T20" s="43"/>
      <c r="U20" s="52">
        <v>49</v>
      </c>
      <c r="V20" s="69"/>
      <c r="W20" s="69"/>
      <c r="X20" s="69"/>
      <c r="Y20" s="51">
        <v>48</v>
      </c>
      <c r="Z20" s="51"/>
      <c r="AA20" s="51"/>
      <c r="AB20" s="51"/>
    </row>
    <row r="21" spans="1:28" ht="15.75" customHeight="1">
      <c r="A21" s="16"/>
      <c r="B21" s="25" t="s">
        <v>38</v>
      </c>
      <c r="C21" s="25"/>
      <c r="D21" s="25"/>
      <c r="E21" s="25"/>
      <c r="F21" s="24"/>
      <c r="G21" s="51">
        <v>2986</v>
      </c>
      <c r="H21" s="69"/>
      <c r="I21" s="69"/>
      <c r="J21" s="69"/>
      <c r="K21" s="51">
        <v>980</v>
      </c>
      <c r="L21" s="51"/>
      <c r="M21" s="51"/>
      <c r="N21" s="51"/>
      <c r="O21" s="41"/>
      <c r="P21" s="36"/>
      <c r="Q21" s="36"/>
      <c r="R21" s="36"/>
      <c r="S21" s="36"/>
      <c r="T21" s="34"/>
      <c r="U21" s="52"/>
      <c r="V21" s="69"/>
      <c r="W21" s="69"/>
      <c r="X21" s="69"/>
      <c r="Y21" s="51"/>
      <c r="Z21" s="51"/>
      <c r="AA21" s="51"/>
      <c r="AB21" s="51"/>
    </row>
    <row r="22" spans="1:28" ht="15.75" customHeight="1">
      <c r="A22" s="16"/>
      <c r="B22" s="25" t="s">
        <v>39</v>
      </c>
      <c r="C22" s="25"/>
      <c r="D22" s="25"/>
      <c r="E22" s="25"/>
      <c r="F22" s="24"/>
      <c r="G22" s="51">
        <v>289</v>
      </c>
      <c r="H22" s="69"/>
      <c r="I22" s="69"/>
      <c r="J22" s="69"/>
      <c r="K22" s="51">
        <v>62</v>
      </c>
      <c r="L22" s="51"/>
      <c r="M22" s="51"/>
      <c r="N22" s="51"/>
      <c r="O22" s="41"/>
      <c r="P22" s="36"/>
      <c r="Q22" s="36"/>
      <c r="R22" s="36"/>
      <c r="S22" s="36"/>
      <c r="T22" s="34"/>
      <c r="U22" s="52"/>
      <c r="V22" s="69"/>
      <c r="W22" s="69"/>
      <c r="X22" s="69"/>
      <c r="Y22" s="51"/>
      <c r="Z22" s="51"/>
      <c r="AA22" s="51"/>
      <c r="AB22" s="51"/>
    </row>
    <row r="23" spans="1:28" ht="15.75" customHeight="1">
      <c r="A23" s="16"/>
      <c r="B23" s="25" t="s">
        <v>40</v>
      </c>
      <c r="C23" s="25"/>
      <c r="D23" s="25"/>
      <c r="E23" s="25"/>
      <c r="F23" s="24"/>
      <c r="G23" s="51">
        <v>177</v>
      </c>
      <c r="H23" s="69"/>
      <c r="I23" s="69"/>
      <c r="J23" s="69"/>
      <c r="K23" s="51">
        <v>40</v>
      </c>
      <c r="L23" s="51"/>
      <c r="M23" s="51"/>
      <c r="N23" s="51"/>
      <c r="O23" s="41"/>
      <c r="P23" s="36"/>
      <c r="Q23" s="36"/>
      <c r="R23" s="36"/>
      <c r="S23" s="36"/>
      <c r="T23" s="34"/>
      <c r="U23" s="52"/>
      <c r="V23" s="69"/>
      <c r="W23" s="69"/>
      <c r="X23" s="69"/>
      <c r="Y23" s="51"/>
      <c r="Z23" s="51"/>
      <c r="AA23" s="51"/>
      <c r="AB23" s="51"/>
    </row>
    <row r="24" spans="1:28" ht="15.75" customHeight="1">
      <c r="A24" s="16"/>
      <c r="B24" s="25" t="s">
        <v>41</v>
      </c>
      <c r="C24" s="25"/>
      <c r="D24" s="25"/>
      <c r="E24" s="25"/>
      <c r="F24" s="24"/>
      <c r="G24" s="51">
        <v>199</v>
      </c>
      <c r="H24" s="69"/>
      <c r="I24" s="69"/>
      <c r="J24" s="69"/>
      <c r="K24" s="51">
        <v>54</v>
      </c>
      <c r="L24" s="51"/>
      <c r="M24" s="51"/>
      <c r="N24" s="51"/>
      <c r="O24" s="45"/>
      <c r="P24" s="46"/>
      <c r="Q24" s="46"/>
      <c r="R24" s="46"/>
      <c r="S24" s="46"/>
      <c r="T24" s="34"/>
      <c r="U24" s="38"/>
      <c r="V24" s="9"/>
      <c r="W24" s="9"/>
      <c r="X24" s="9"/>
      <c r="Y24" s="9"/>
      <c r="Z24" s="9"/>
      <c r="AA24" s="9"/>
      <c r="AB24" s="9"/>
    </row>
    <row r="25" spans="1:28" ht="15.75" customHeight="1">
      <c r="A25" s="16"/>
      <c r="B25" s="25" t="s">
        <v>42</v>
      </c>
      <c r="C25" s="25"/>
      <c r="D25" s="25"/>
      <c r="E25" s="25"/>
      <c r="F25" s="24"/>
      <c r="G25" s="51">
        <v>256</v>
      </c>
      <c r="H25" s="69"/>
      <c r="I25" s="69"/>
      <c r="J25" s="69"/>
      <c r="K25" s="51">
        <v>140</v>
      </c>
      <c r="L25" s="51"/>
      <c r="M25" s="51"/>
      <c r="N25" s="51"/>
      <c r="O25" s="47"/>
      <c r="P25" s="13"/>
      <c r="Q25" s="13"/>
      <c r="R25" s="13"/>
      <c r="S25" s="13"/>
      <c r="T25" s="24"/>
      <c r="U25" s="38"/>
      <c r="V25" s="9"/>
      <c r="W25" s="9"/>
      <c r="X25" s="9"/>
      <c r="Y25" s="9"/>
      <c r="Z25" s="9"/>
      <c r="AA25" s="9"/>
      <c r="AB25" s="9"/>
    </row>
    <row r="26" spans="1:28" ht="15.75" customHeight="1">
      <c r="A26" s="16"/>
      <c r="B26" s="25" t="s">
        <v>43</v>
      </c>
      <c r="C26" s="25"/>
      <c r="D26" s="25"/>
      <c r="E26" s="25"/>
      <c r="F26" s="24"/>
      <c r="G26" s="51">
        <v>526</v>
      </c>
      <c r="H26" s="69"/>
      <c r="I26" s="69"/>
      <c r="J26" s="69"/>
      <c r="K26" s="51">
        <v>78</v>
      </c>
      <c r="L26" s="51"/>
      <c r="M26" s="51"/>
      <c r="N26" s="51"/>
      <c r="O26" s="47"/>
      <c r="P26" s="13"/>
      <c r="Q26" s="13"/>
      <c r="R26" s="13"/>
      <c r="S26" s="13"/>
      <c r="T26" s="24"/>
      <c r="U26" s="38"/>
      <c r="V26" s="9"/>
      <c r="W26" s="9"/>
      <c r="X26" s="9"/>
      <c r="Y26" s="9"/>
      <c r="Z26" s="9"/>
      <c r="AA26" s="9"/>
      <c r="AB26" s="9"/>
    </row>
    <row r="27" spans="1:28" ht="15.75" customHeight="1">
      <c r="A27" s="16"/>
      <c r="B27" s="25" t="s">
        <v>44</v>
      </c>
      <c r="C27" s="25"/>
      <c r="D27" s="25"/>
      <c r="E27" s="25"/>
      <c r="F27" s="24"/>
      <c r="G27" s="51">
        <v>91</v>
      </c>
      <c r="H27" s="69"/>
      <c r="I27" s="69"/>
      <c r="J27" s="69"/>
      <c r="K27" s="51">
        <v>14</v>
      </c>
      <c r="L27" s="51"/>
      <c r="M27" s="51"/>
      <c r="N27" s="51"/>
      <c r="O27" s="47"/>
      <c r="P27" s="13"/>
      <c r="Q27" s="13"/>
      <c r="R27" s="13"/>
      <c r="S27" s="13"/>
      <c r="T27" s="24"/>
      <c r="U27" s="38"/>
      <c r="V27" s="9"/>
      <c r="W27" s="9"/>
      <c r="X27" s="9"/>
      <c r="Y27" s="9"/>
      <c r="Z27" s="9"/>
      <c r="AA27" s="9"/>
      <c r="AB27" s="9"/>
    </row>
    <row r="28" spans="1:28" ht="15.75" customHeight="1">
      <c r="A28" s="16"/>
      <c r="B28" s="25" t="s">
        <v>45</v>
      </c>
      <c r="C28" s="25"/>
      <c r="D28" s="25"/>
      <c r="E28" s="25"/>
      <c r="F28" s="24"/>
      <c r="G28" s="51">
        <v>124</v>
      </c>
      <c r="H28" s="69"/>
      <c r="I28" s="69"/>
      <c r="J28" s="69"/>
      <c r="K28" s="51">
        <v>46</v>
      </c>
      <c r="L28" s="51"/>
      <c r="M28" s="51"/>
      <c r="N28" s="51"/>
      <c r="O28" s="47"/>
      <c r="P28" s="13"/>
      <c r="Q28" s="13"/>
      <c r="R28" s="13"/>
      <c r="S28" s="13"/>
      <c r="T28" s="24"/>
      <c r="U28" s="38"/>
      <c r="V28" s="9"/>
      <c r="W28" s="9"/>
      <c r="X28" s="9"/>
      <c r="Y28" s="9"/>
      <c r="Z28" s="9"/>
      <c r="AA28" s="9"/>
      <c r="AB28" s="9"/>
    </row>
    <row r="29" spans="1:28" ht="15.75" customHeight="1">
      <c r="A29" s="16"/>
      <c r="B29" s="25" t="s">
        <v>46</v>
      </c>
      <c r="C29" s="25"/>
      <c r="D29" s="25"/>
      <c r="E29" s="25"/>
      <c r="F29" s="24"/>
      <c r="G29" s="51">
        <v>72</v>
      </c>
      <c r="H29" s="69"/>
      <c r="I29" s="69"/>
      <c r="J29" s="69"/>
      <c r="K29" s="51">
        <v>24</v>
      </c>
      <c r="L29" s="51"/>
      <c r="M29" s="51"/>
      <c r="N29" s="51"/>
      <c r="O29" s="47"/>
      <c r="P29" s="13"/>
      <c r="Q29" s="13"/>
      <c r="R29" s="13"/>
      <c r="S29" s="13"/>
      <c r="T29" s="24"/>
      <c r="U29" s="38"/>
      <c r="V29" s="9"/>
      <c r="W29" s="9"/>
      <c r="X29" s="9"/>
      <c r="Y29" s="9"/>
      <c r="Z29" s="9"/>
      <c r="AA29" s="9"/>
      <c r="AB29" s="9"/>
    </row>
    <row r="30" spans="1:28" ht="15.75" customHeight="1">
      <c r="A30" s="16"/>
      <c r="B30" s="25" t="s">
        <v>47</v>
      </c>
      <c r="C30" s="25"/>
      <c r="D30" s="25"/>
      <c r="E30" s="25"/>
      <c r="F30" s="24"/>
      <c r="G30" s="51">
        <v>96</v>
      </c>
      <c r="H30" s="69"/>
      <c r="I30" s="69"/>
      <c r="J30" s="69"/>
      <c r="K30" s="51">
        <v>33</v>
      </c>
      <c r="L30" s="51"/>
      <c r="M30" s="51"/>
      <c r="N30" s="51"/>
      <c r="O30" s="47"/>
      <c r="P30" s="13"/>
      <c r="Q30" s="13"/>
      <c r="R30" s="13"/>
      <c r="S30" s="13"/>
      <c r="T30" s="24"/>
      <c r="U30" s="38"/>
      <c r="V30" s="9"/>
      <c r="W30" s="9"/>
      <c r="X30" s="9"/>
      <c r="Y30" s="9"/>
      <c r="Z30" s="9"/>
      <c r="AA30" s="9"/>
      <c r="AB30" s="9"/>
    </row>
    <row r="31" spans="1:28" ht="15.75" customHeight="1">
      <c r="A31" s="16"/>
      <c r="B31" s="25" t="s">
        <v>48</v>
      </c>
      <c r="C31" s="25"/>
      <c r="D31" s="25"/>
      <c r="E31" s="25"/>
      <c r="F31" s="24"/>
      <c r="G31" s="51">
        <v>75</v>
      </c>
      <c r="H31" s="69"/>
      <c r="I31" s="69"/>
      <c r="J31" s="69"/>
      <c r="K31" s="51">
        <v>14</v>
      </c>
      <c r="L31" s="51"/>
      <c r="M31" s="51"/>
      <c r="N31" s="51"/>
      <c r="O31" s="47"/>
      <c r="P31" s="13"/>
      <c r="Q31" s="13"/>
      <c r="R31" s="13"/>
      <c r="S31" s="13"/>
      <c r="T31" s="24"/>
      <c r="U31" s="38"/>
      <c r="V31" s="9"/>
      <c r="W31" s="9"/>
      <c r="X31" s="9"/>
      <c r="Y31" s="9"/>
      <c r="Z31" s="9"/>
      <c r="AA31" s="9"/>
      <c r="AB31" s="9"/>
    </row>
    <row r="32" spans="1:28" ht="15.75" customHeight="1">
      <c r="A32" s="16"/>
      <c r="B32" s="25" t="s">
        <v>8</v>
      </c>
      <c r="C32" s="25"/>
      <c r="D32" s="25"/>
      <c r="E32" s="25"/>
      <c r="F32" s="24"/>
      <c r="G32" s="51">
        <v>369</v>
      </c>
      <c r="H32" s="69"/>
      <c r="I32" s="69"/>
      <c r="J32" s="69"/>
      <c r="K32" s="51">
        <v>29</v>
      </c>
      <c r="L32" s="51"/>
      <c r="M32" s="51"/>
      <c r="N32" s="51"/>
      <c r="O32" s="47"/>
      <c r="P32" s="13"/>
      <c r="Q32" s="13"/>
      <c r="R32" s="13"/>
      <c r="S32" s="13"/>
      <c r="T32" s="24"/>
      <c r="U32" s="38"/>
      <c r="V32" s="9"/>
      <c r="W32" s="9"/>
      <c r="X32" s="9"/>
      <c r="Y32" s="9"/>
      <c r="Z32" s="9"/>
      <c r="AA32" s="9"/>
      <c r="AB32" s="9"/>
    </row>
    <row r="33" spans="1:28" ht="15.75" customHeight="1">
      <c r="A33" s="7" t="s">
        <v>9</v>
      </c>
      <c r="B33" s="13"/>
      <c r="C33" s="7"/>
      <c r="D33" s="7"/>
      <c r="E33" s="7"/>
      <c r="F33" s="17" t="s">
        <v>28</v>
      </c>
      <c r="G33" s="51">
        <f>+G46+G34+G35+G36+G37+G38+G39+G41+G43+G45</f>
        <v>16220</v>
      </c>
      <c r="H33" s="69"/>
      <c r="I33" s="69"/>
      <c r="J33" s="69"/>
      <c r="K33" s="51">
        <f>+K46+K34+K35+K36+K37+K38+K39+K41+K43+K45</f>
        <v>42569</v>
      </c>
      <c r="L33" s="51"/>
      <c r="M33" s="51"/>
      <c r="N33" s="51"/>
      <c r="O33" s="42" t="s">
        <v>9</v>
      </c>
      <c r="P33" s="48"/>
      <c r="Q33" s="7"/>
      <c r="R33" s="7"/>
      <c r="S33" s="7"/>
      <c r="T33" s="17" t="s">
        <v>61</v>
      </c>
      <c r="U33" s="52">
        <f>+U37+U39+U41+U43+U44</f>
        <v>372</v>
      </c>
      <c r="V33" s="69"/>
      <c r="W33" s="69"/>
      <c r="X33" s="69"/>
      <c r="Y33" s="51">
        <f>+Y34+Y35+Y36+Y37+Y39+Y41+Y43+Y44</f>
        <v>3361</v>
      </c>
      <c r="Z33" s="51"/>
      <c r="AA33" s="51"/>
      <c r="AB33" s="51"/>
    </row>
    <row r="34" spans="1:28" ht="15.75" customHeight="1">
      <c r="A34" s="16"/>
      <c r="B34" s="23" t="s">
        <v>10</v>
      </c>
      <c r="C34" s="23"/>
      <c r="D34" s="23"/>
      <c r="E34" s="23"/>
      <c r="F34" s="24"/>
      <c r="G34" s="51">
        <v>40</v>
      </c>
      <c r="H34" s="69"/>
      <c r="I34" s="69"/>
      <c r="J34" s="69"/>
      <c r="K34" s="51">
        <v>131</v>
      </c>
      <c r="L34" s="51"/>
      <c r="M34" s="51"/>
      <c r="N34" s="51"/>
      <c r="O34" s="44"/>
      <c r="P34" s="23" t="s">
        <v>10</v>
      </c>
      <c r="Q34" s="23"/>
      <c r="R34" s="23"/>
      <c r="S34" s="23"/>
      <c r="T34" s="43"/>
      <c r="U34" s="52"/>
      <c r="V34" s="69"/>
      <c r="W34" s="69"/>
      <c r="X34" s="69"/>
      <c r="Y34" s="51">
        <v>20</v>
      </c>
      <c r="Z34" s="51"/>
      <c r="AA34" s="51"/>
      <c r="AB34" s="51"/>
    </row>
    <row r="35" spans="1:28" ht="15.75" customHeight="1">
      <c r="A35" s="16"/>
      <c r="B35" s="23" t="s">
        <v>11</v>
      </c>
      <c r="C35" s="23"/>
      <c r="D35" s="23"/>
      <c r="E35" s="23"/>
      <c r="F35" s="24"/>
      <c r="G35" s="51">
        <v>36</v>
      </c>
      <c r="H35" s="69"/>
      <c r="I35" s="69"/>
      <c r="J35" s="69"/>
      <c r="K35" s="51">
        <v>80</v>
      </c>
      <c r="L35" s="51"/>
      <c r="M35" s="51"/>
      <c r="N35" s="51"/>
      <c r="O35" s="44"/>
      <c r="P35" s="23" t="s">
        <v>11</v>
      </c>
      <c r="Q35" s="23"/>
      <c r="R35" s="23"/>
      <c r="S35" s="23"/>
      <c r="T35" s="43"/>
      <c r="U35" s="52"/>
      <c r="V35" s="69"/>
      <c r="W35" s="69"/>
      <c r="X35" s="69"/>
      <c r="Y35" s="51">
        <v>16</v>
      </c>
      <c r="Z35" s="51"/>
      <c r="AA35" s="51"/>
      <c r="AB35" s="51"/>
    </row>
    <row r="36" spans="1:28" ht="15.75" customHeight="1">
      <c r="A36" s="16"/>
      <c r="B36" s="23" t="s">
        <v>12</v>
      </c>
      <c r="C36" s="23"/>
      <c r="D36" s="23"/>
      <c r="E36" s="23"/>
      <c r="F36" s="24"/>
      <c r="G36" s="51">
        <v>57</v>
      </c>
      <c r="H36" s="69"/>
      <c r="I36" s="69"/>
      <c r="J36" s="69"/>
      <c r="K36" s="51">
        <v>45</v>
      </c>
      <c r="L36" s="51"/>
      <c r="M36" s="51"/>
      <c r="N36" s="51"/>
      <c r="O36" s="44"/>
      <c r="P36" s="23" t="s">
        <v>13</v>
      </c>
      <c r="Q36" s="23"/>
      <c r="R36" s="23"/>
      <c r="S36" s="23"/>
      <c r="T36" s="43"/>
      <c r="U36" s="52"/>
      <c r="V36" s="69"/>
      <c r="W36" s="69"/>
      <c r="X36" s="69"/>
      <c r="Y36" s="51">
        <v>13</v>
      </c>
      <c r="Z36" s="51"/>
      <c r="AA36" s="51"/>
      <c r="AB36" s="51"/>
    </row>
    <row r="37" spans="1:28" ht="15.75" customHeight="1">
      <c r="A37" s="16"/>
      <c r="B37" s="23" t="s">
        <v>13</v>
      </c>
      <c r="C37" s="23"/>
      <c r="D37" s="23"/>
      <c r="E37" s="23"/>
      <c r="F37" s="24"/>
      <c r="G37" s="51">
        <v>68</v>
      </c>
      <c r="H37" s="69"/>
      <c r="I37" s="69"/>
      <c r="J37" s="69"/>
      <c r="K37" s="51">
        <v>152</v>
      </c>
      <c r="L37" s="51"/>
      <c r="M37" s="51"/>
      <c r="N37" s="51"/>
      <c r="O37" s="44"/>
      <c r="P37" s="23" t="s">
        <v>15</v>
      </c>
      <c r="Q37" s="23"/>
      <c r="R37" s="23"/>
      <c r="S37" s="23"/>
      <c r="T37" s="43"/>
      <c r="U37" s="52">
        <v>211</v>
      </c>
      <c r="V37" s="69"/>
      <c r="W37" s="69"/>
      <c r="X37" s="69"/>
      <c r="Y37" s="51">
        <v>2419</v>
      </c>
      <c r="Z37" s="51"/>
      <c r="AA37" s="51"/>
      <c r="AB37" s="51"/>
    </row>
    <row r="38" spans="1:28" ht="15.75" customHeight="1">
      <c r="A38" s="16"/>
      <c r="B38" s="23" t="s">
        <v>14</v>
      </c>
      <c r="C38" s="23"/>
      <c r="D38" s="23"/>
      <c r="E38" s="23"/>
      <c r="F38" s="24"/>
      <c r="G38" s="51">
        <v>226</v>
      </c>
      <c r="H38" s="69"/>
      <c r="I38" s="69"/>
      <c r="J38" s="69"/>
      <c r="K38" s="51">
        <v>88</v>
      </c>
      <c r="L38" s="51"/>
      <c r="M38" s="51"/>
      <c r="N38" s="51"/>
      <c r="O38" s="49"/>
      <c r="P38" s="23" t="s">
        <v>16</v>
      </c>
      <c r="Q38" s="23"/>
      <c r="R38" s="23"/>
      <c r="S38" s="23"/>
      <c r="T38" s="43"/>
      <c r="U38" s="55" t="s">
        <v>66</v>
      </c>
      <c r="V38" s="66"/>
      <c r="W38" s="66"/>
      <c r="X38" s="66"/>
      <c r="Y38" s="67" t="s">
        <v>65</v>
      </c>
      <c r="Z38" s="68"/>
      <c r="AA38" s="68"/>
      <c r="AB38" s="68"/>
    </row>
    <row r="39" spans="1:28" ht="15.75" customHeight="1">
      <c r="A39" s="16"/>
      <c r="B39" s="23" t="s">
        <v>15</v>
      </c>
      <c r="C39" s="23"/>
      <c r="D39" s="23"/>
      <c r="E39" s="23"/>
      <c r="F39" s="24"/>
      <c r="G39" s="51">
        <v>10707</v>
      </c>
      <c r="H39" s="69"/>
      <c r="I39" s="69"/>
      <c r="J39" s="69"/>
      <c r="K39" s="51">
        <v>30721</v>
      </c>
      <c r="L39" s="51"/>
      <c r="M39" s="51"/>
      <c r="N39" s="51"/>
      <c r="O39" s="44"/>
      <c r="P39" s="23" t="s">
        <v>17</v>
      </c>
      <c r="Q39" s="23"/>
      <c r="R39" s="23"/>
      <c r="S39" s="23"/>
      <c r="T39" s="43"/>
      <c r="U39" s="52">
        <v>108</v>
      </c>
      <c r="V39" s="69"/>
      <c r="W39" s="69"/>
      <c r="X39" s="69"/>
      <c r="Y39" s="51">
        <v>787</v>
      </c>
      <c r="Z39" s="51"/>
      <c r="AA39" s="51"/>
      <c r="AB39" s="51"/>
    </row>
    <row r="40" spans="1:28" ht="15.75" customHeight="1">
      <c r="A40" s="29"/>
      <c r="B40" s="23" t="s">
        <v>16</v>
      </c>
      <c r="C40" s="23"/>
      <c r="D40" s="23"/>
      <c r="E40" s="23"/>
      <c r="F40" s="24"/>
      <c r="G40" s="56" t="s">
        <v>55</v>
      </c>
      <c r="H40" s="66"/>
      <c r="I40" s="66"/>
      <c r="J40" s="66"/>
      <c r="K40" s="67" t="s">
        <v>52</v>
      </c>
      <c r="L40" s="68"/>
      <c r="M40" s="68"/>
      <c r="N40" s="68"/>
      <c r="O40" s="49"/>
      <c r="P40" s="23" t="s">
        <v>18</v>
      </c>
      <c r="Q40" s="23"/>
      <c r="R40" s="23"/>
      <c r="S40" s="23"/>
      <c r="T40" s="43"/>
      <c r="U40" s="55" t="s">
        <v>64</v>
      </c>
      <c r="V40" s="66"/>
      <c r="W40" s="66"/>
      <c r="X40" s="66"/>
      <c r="Y40" s="67" t="s">
        <v>63</v>
      </c>
      <c r="Z40" s="68"/>
      <c r="AA40" s="68"/>
      <c r="AB40" s="68"/>
    </row>
    <row r="41" spans="1:28" ht="15.75" customHeight="1">
      <c r="A41" s="16"/>
      <c r="B41" s="23" t="s">
        <v>17</v>
      </c>
      <c r="C41" s="23"/>
      <c r="D41" s="23"/>
      <c r="E41" s="23"/>
      <c r="F41" s="24"/>
      <c r="G41" s="51">
        <v>3470</v>
      </c>
      <c r="H41" s="69"/>
      <c r="I41" s="69"/>
      <c r="J41" s="69"/>
      <c r="K41" s="51">
        <v>10124</v>
      </c>
      <c r="L41" s="51"/>
      <c r="M41" s="51"/>
      <c r="N41" s="51"/>
      <c r="O41" s="44"/>
      <c r="P41" s="23" t="s">
        <v>19</v>
      </c>
      <c r="Q41" s="23"/>
      <c r="R41" s="23"/>
      <c r="S41" s="23"/>
      <c r="T41" s="43"/>
      <c r="U41" s="52">
        <v>25</v>
      </c>
      <c r="V41" s="51"/>
      <c r="W41" s="51"/>
      <c r="X41" s="51"/>
      <c r="Y41" s="51">
        <v>52</v>
      </c>
      <c r="Z41" s="51"/>
      <c r="AA41" s="51"/>
      <c r="AB41" s="51"/>
    </row>
    <row r="42" spans="1:28" ht="15.75" customHeight="1">
      <c r="A42" s="29"/>
      <c r="B42" s="23" t="s">
        <v>18</v>
      </c>
      <c r="C42" s="23"/>
      <c r="D42" s="23"/>
      <c r="E42" s="23"/>
      <c r="F42" s="24"/>
      <c r="G42" s="56" t="s">
        <v>50</v>
      </c>
      <c r="H42" s="66"/>
      <c r="I42" s="66"/>
      <c r="J42" s="66"/>
      <c r="K42" s="67" t="s">
        <v>53</v>
      </c>
      <c r="L42" s="68"/>
      <c r="M42" s="68"/>
      <c r="N42" s="68"/>
      <c r="O42" s="49"/>
      <c r="P42" s="23" t="s">
        <v>20</v>
      </c>
      <c r="Q42" s="23"/>
      <c r="R42" s="23"/>
      <c r="S42" s="23"/>
      <c r="T42" s="43"/>
      <c r="U42" s="55"/>
      <c r="V42" s="56"/>
      <c r="W42" s="56"/>
      <c r="X42" s="56"/>
      <c r="Y42" s="67" t="s">
        <v>62</v>
      </c>
      <c r="Z42" s="67"/>
      <c r="AA42" s="67"/>
      <c r="AB42" s="67"/>
    </row>
    <row r="43" spans="1:28" ht="15.75" customHeight="1">
      <c r="A43" s="16"/>
      <c r="B43" s="23" t="s">
        <v>19</v>
      </c>
      <c r="C43" s="23"/>
      <c r="D43" s="23"/>
      <c r="E43" s="23"/>
      <c r="F43" s="24"/>
      <c r="G43" s="51">
        <v>814</v>
      </c>
      <c r="H43" s="69"/>
      <c r="I43" s="69"/>
      <c r="J43" s="69"/>
      <c r="K43" s="51">
        <v>750</v>
      </c>
      <c r="L43" s="51"/>
      <c r="M43" s="51"/>
      <c r="N43" s="51"/>
      <c r="O43" s="44"/>
      <c r="P43" s="23" t="s">
        <v>21</v>
      </c>
      <c r="Q43" s="23"/>
      <c r="R43" s="23"/>
      <c r="S43" s="23"/>
      <c r="T43" s="43"/>
      <c r="U43" s="52">
        <v>11</v>
      </c>
      <c r="V43" s="51"/>
      <c r="W43" s="51"/>
      <c r="X43" s="51"/>
      <c r="Y43" s="51">
        <v>20</v>
      </c>
      <c r="Z43" s="51"/>
      <c r="AA43" s="51"/>
      <c r="AB43" s="51"/>
    </row>
    <row r="44" spans="1:28" ht="15.75" customHeight="1">
      <c r="A44" s="29"/>
      <c r="B44" s="23" t="s">
        <v>20</v>
      </c>
      <c r="C44" s="23"/>
      <c r="D44" s="23"/>
      <c r="E44" s="23"/>
      <c r="F44" s="24"/>
      <c r="G44" s="56" t="s">
        <v>51</v>
      </c>
      <c r="H44" s="66"/>
      <c r="I44" s="66"/>
      <c r="J44" s="66"/>
      <c r="K44" s="67" t="s">
        <v>54</v>
      </c>
      <c r="L44" s="68"/>
      <c r="M44" s="68"/>
      <c r="N44" s="68"/>
      <c r="O44" s="44"/>
      <c r="P44" s="23" t="s">
        <v>22</v>
      </c>
      <c r="Q44" s="23"/>
      <c r="R44" s="23"/>
      <c r="S44" s="23"/>
      <c r="T44" s="43"/>
      <c r="U44" s="52">
        <v>17</v>
      </c>
      <c r="V44" s="51"/>
      <c r="W44" s="51"/>
      <c r="X44" s="51"/>
      <c r="Y44" s="51">
        <v>34</v>
      </c>
      <c r="Z44" s="51"/>
      <c r="AA44" s="51"/>
      <c r="AB44" s="51"/>
    </row>
    <row r="45" spans="1:28" ht="15.75" customHeight="1">
      <c r="A45" s="16"/>
      <c r="B45" s="23" t="s">
        <v>21</v>
      </c>
      <c r="C45" s="23"/>
      <c r="D45" s="23"/>
      <c r="E45" s="23"/>
      <c r="F45" s="24"/>
      <c r="G45" s="51">
        <v>598</v>
      </c>
      <c r="H45" s="69"/>
      <c r="I45" s="69"/>
      <c r="J45" s="69"/>
      <c r="K45" s="51">
        <v>284</v>
      </c>
      <c r="L45" s="51"/>
      <c r="M45" s="51"/>
      <c r="N45" s="51"/>
      <c r="O45" s="42"/>
      <c r="P45" s="48"/>
      <c r="Q45" s="7"/>
      <c r="R45" s="7"/>
      <c r="S45" s="7"/>
      <c r="T45" s="18" t="s">
        <v>61</v>
      </c>
      <c r="U45" s="52"/>
      <c r="V45" s="51"/>
      <c r="W45" s="51"/>
      <c r="X45" s="51"/>
      <c r="Y45" s="51"/>
      <c r="Z45" s="51"/>
      <c r="AA45" s="51"/>
      <c r="AB45" s="51"/>
    </row>
    <row r="46" spans="1:28" ht="15.75" customHeight="1">
      <c r="A46" s="16"/>
      <c r="B46" s="23" t="s">
        <v>22</v>
      </c>
      <c r="C46" s="23"/>
      <c r="D46" s="23"/>
      <c r="E46" s="23"/>
      <c r="F46" s="24"/>
      <c r="G46" s="51">
        <v>204</v>
      </c>
      <c r="H46" s="69"/>
      <c r="I46" s="69"/>
      <c r="J46" s="69"/>
      <c r="K46" s="51">
        <v>194</v>
      </c>
      <c r="L46" s="51"/>
      <c r="M46" s="51"/>
      <c r="N46" s="51"/>
      <c r="O46" s="44"/>
      <c r="P46" s="7"/>
      <c r="Q46" s="7"/>
      <c r="R46" s="7"/>
      <c r="S46" s="19"/>
      <c r="T46" s="20"/>
      <c r="U46" s="52"/>
      <c r="V46" s="51"/>
      <c r="W46" s="51"/>
      <c r="X46" s="51"/>
      <c r="Y46" s="51"/>
      <c r="Z46" s="51"/>
      <c r="AA46" s="51"/>
      <c r="AB46" s="51"/>
    </row>
    <row r="47" spans="1:28" ht="15.75" customHeight="1">
      <c r="A47" s="7" t="s">
        <v>23</v>
      </c>
      <c r="B47" s="13"/>
      <c r="C47" s="7"/>
      <c r="D47" s="7"/>
      <c r="E47" s="7"/>
      <c r="F47" s="18" t="s">
        <v>28</v>
      </c>
      <c r="G47" s="51">
        <f>+G8+G33</f>
        <v>48020</v>
      </c>
      <c r="H47" s="69"/>
      <c r="I47" s="69"/>
      <c r="J47" s="69"/>
      <c r="K47" s="51">
        <f>+K8+K33</f>
        <v>67025</v>
      </c>
      <c r="L47" s="51"/>
      <c r="M47" s="51"/>
      <c r="N47" s="51"/>
      <c r="O47" s="42" t="s">
        <v>23</v>
      </c>
      <c r="P47" s="13"/>
      <c r="Q47" s="7"/>
      <c r="R47" s="7"/>
      <c r="S47" s="7"/>
      <c r="T47" s="18" t="s">
        <v>28</v>
      </c>
      <c r="U47" s="52">
        <f>U8+U33</f>
        <v>1948</v>
      </c>
      <c r="V47" s="51"/>
      <c r="W47" s="51"/>
      <c r="X47" s="51"/>
      <c r="Y47" s="51">
        <f>Y8+Y33</f>
        <v>7884</v>
      </c>
      <c r="Z47" s="51"/>
      <c r="AA47" s="51"/>
      <c r="AB47" s="51"/>
    </row>
    <row r="48" spans="1:28" ht="15.75" customHeight="1">
      <c r="A48" s="16"/>
      <c r="B48" s="7" t="s">
        <v>25</v>
      </c>
      <c r="C48" s="7"/>
      <c r="D48" s="7"/>
      <c r="E48" s="19" t="s">
        <v>56</v>
      </c>
      <c r="F48" s="20" t="s">
        <v>49</v>
      </c>
      <c r="G48" s="51">
        <v>40038</v>
      </c>
      <c r="H48" s="69"/>
      <c r="I48" s="69"/>
      <c r="J48" s="69"/>
      <c r="K48" s="51">
        <v>58386</v>
      </c>
      <c r="L48" s="51"/>
      <c r="M48" s="51"/>
      <c r="N48" s="51"/>
      <c r="O48" s="44"/>
      <c r="P48" s="7" t="s">
        <v>25</v>
      </c>
      <c r="Q48" s="7"/>
      <c r="R48" s="7"/>
      <c r="S48" s="19" t="s">
        <v>56</v>
      </c>
      <c r="T48" s="20" t="s">
        <v>49</v>
      </c>
      <c r="U48" s="52">
        <v>1606</v>
      </c>
      <c r="V48" s="51"/>
      <c r="W48" s="51"/>
      <c r="X48" s="51"/>
      <c r="Y48" s="51">
        <v>6639</v>
      </c>
      <c r="Z48" s="51"/>
      <c r="AA48" s="51"/>
      <c r="AB48" s="51"/>
    </row>
    <row r="49" spans="1:28" ht="15.75" customHeight="1" thickBot="1">
      <c r="A49" s="30"/>
      <c r="B49" s="8"/>
      <c r="C49" s="8"/>
      <c r="D49" s="8"/>
      <c r="E49" s="21" t="s">
        <v>24</v>
      </c>
      <c r="F49" s="22" t="s">
        <v>28</v>
      </c>
      <c r="G49" s="72">
        <v>7982</v>
      </c>
      <c r="H49" s="72"/>
      <c r="I49" s="72"/>
      <c r="J49" s="72"/>
      <c r="K49" s="72">
        <v>8639</v>
      </c>
      <c r="L49" s="72"/>
      <c r="M49" s="72"/>
      <c r="N49" s="72"/>
      <c r="O49" s="50"/>
      <c r="P49" s="8"/>
      <c r="Q49" s="8"/>
      <c r="R49" s="8"/>
      <c r="S49" s="21" t="s">
        <v>24</v>
      </c>
      <c r="T49" s="22" t="s">
        <v>28</v>
      </c>
      <c r="U49" s="53">
        <v>342</v>
      </c>
      <c r="V49" s="54"/>
      <c r="W49" s="54"/>
      <c r="X49" s="54"/>
      <c r="Y49" s="54">
        <v>1245</v>
      </c>
      <c r="Z49" s="54"/>
      <c r="AA49" s="54"/>
      <c r="AB49" s="54"/>
    </row>
    <row r="50" spans="1:28" ht="12.75" customHeight="1">
      <c r="A50" s="28" t="s">
        <v>78</v>
      </c>
      <c r="B50" s="7"/>
      <c r="C50" s="7"/>
      <c r="D50" s="7"/>
      <c r="E50" s="7"/>
      <c r="F50" s="6"/>
      <c r="G50" s="6"/>
      <c r="H50" s="2"/>
      <c r="I50" s="7"/>
      <c r="O50" s="33"/>
      <c r="P50" s="32"/>
      <c r="Q50" s="32"/>
      <c r="R50" s="32"/>
      <c r="S50" s="32"/>
      <c r="T50" s="6"/>
      <c r="U50" s="6"/>
      <c r="V50" s="2"/>
      <c r="W50" s="7"/>
      <c r="AB50" s="1" t="s">
        <v>60</v>
      </c>
    </row>
    <row r="51" ht="13.5">
      <c r="O51" s="2"/>
    </row>
    <row r="52" ht="13.5">
      <c r="O52" s="2"/>
    </row>
    <row r="53" ht="13.5">
      <c r="O53" s="2"/>
    </row>
  </sheetData>
  <sheetProtection/>
  <mergeCells count="162">
    <mergeCell ref="Y4:AB4"/>
    <mergeCell ref="G5:N5"/>
    <mergeCell ref="G6:N6"/>
    <mergeCell ref="G8:J8"/>
    <mergeCell ref="K8:N8"/>
    <mergeCell ref="A3:F4"/>
    <mergeCell ref="G3:N3"/>
    <mergeCell ref="G4:J4"/>
    <mergeCell ref="K4:N4"/>
    <mergeCell ref="U5:AB5"/>
    <mergeCell ref="G11:J11"/>
    <mergeCell ref="K11:N11"/>
    <mergeCell ref="G12:J12"/>
    <mergeCell ref="K12:N12"/>
    <mergeCell ref="G9:J9"/>
    <mergeCell ref="K9:N9"/>
    <mergeCell ref="G10:J10"/>
    <mergeCell ref="K10:N10"/>
    <mergeCell ref="G15:J15"/>
    <mergeCell ref="K15:N15"/>
    <mergeCell ref="G16:J16"/>
    <mergeCell ref="K16:N16"/>
    <mergeCell ref="G13:J13"/>
    <mergeCell ref="K13:N13"/>
    <mergeCell ref="G14:J14"/>
    <mergeCell ref="K14:N14"/>
    <mergeCell ref="G19:J19"/>
    <mergeCell ref="K19:N19"/>
    <mergeCell ref="G20:J20"/>
    <mergeCell ref="K20:N20"/>
    <mergeCell ref="G17:J17"/>
    <mergeCell ref="K17:N17"/>
    <mergeCell ref="G18:J18"/>
    <mergeCell ref="K18:N18"/>
    <mergeCell ref="G23:J23"/>
    <mergeCell ref="K23:N23"/>
    <mergeCell ref="G24:J24"/>
    <mergeCell ref="K24:N24"/>
    <mergeCell ref="G21:J21"/>
    <mergeCell ref="K21:N21"/>
    <mergeCell ref="G22:J22"/>
    <mergeCell ref="K22:N22"/>
    <mergeCell ref="G27:J27"/>
    <mergeCell ref="K27:N27"/>
    <mergeCell ref="G28:J28"/>
    <mergeCell ref="K28:N28"/>
    <mergeCell ref="G25:J25"/>
    <mergeCell ref="K25:N25"/>
    <mergeCell ref="G26:J26"/>
    <mergeCell ref="K26:N26"/>
    <mergeCell ref="G31:J31"/>
    <mergeCell ref="K31:N31"/>
    <mergeCell ref="G32:J32"/>
    <mergeCell ref="K32:N32"/>
    <mergeCell ref="G29:J29"/>
    <mergeCell ref="K29:N29"/>
    <mergeCell ref="G30:J30"/>
    <mergeCell ref="K30:N30"/>
    <mergeCell ref="G35:J35"/>
    <mergeCell ref="K35:N35"/>
    <mergeCell ref="G36:J36"/>
    <mergeCell ref="K36:N36"/>
    <mergeCell ref="G33:J33"/>
    <mergeCell ref="K33:N33"/>
    <mergeCell ref="G34:J34"/>
    <mergeCell ref="K34:N34"/>
    <mergeCell ref="G39:J39"/>
    <mergeCell ref="K39:N39"/>
    <mergeCell ref="G40:J40"/>
    <mergeCell ref="K40:N40"/>
    <mergeCell ref="G37:J37"/>
    <mergeCell ref="K37:N37"/>
    <mergeCell ref="G38:J38"/>
    <mergeCell ref="K38:N38"/>
    <mergeCell ref="G41:J41"/>
    <mergeCell ref="K41:N41"/>
    <mergeCell ref="G42:J42"/>
    <mergeCell ref="K42:N42"/>
    <mergeCell ref="Y41:AB41"/>
    <mergeCell ref="Y42:AB42"/>
    <mergeCell ref="G43:J43"/>
    <mergeCell ref="K43:N43"/>
    <mergeCell ref="G44:J44"/>
    <mergeCell ref="K44:N44"/>
    <mergeCell ref="Y43:AB43"/>
    <mergeCell ref="Y44:AB44"/>
    <mergeCell ref="U47:X47"/>
    <mergeCell ref="G45:J45"/>
    <mergeCell ref="K45:N45"/>
    <mergeCell ref="G46:J46"/>
    <mergeCell ref="K46:N46"/>
    <mergeCell ref="Y45:AB45"/>
    <mergeCell ref="Y46:AB46"/>
    <mergeCell ref="U6:AB6"/>
    <mergeCell ref="U8:X8"/>
    <mergeCell ref="G49:J49"/>
    <mergeCell ref="K49:N49"/>
    <mergeCell ref="G47:J47"/>
    <mergeCell ref="K47:N47"/>
    <mergeCell ref="G48:J48"/>
    <mergeCell ref="K48:N48"/>
    <mergeCell ref="Y47:AB47"/>
    <mergeCell ref="Y8:AB8"/>
    <mergeCell ref="U9:X9"/>
    <mergeCell ref="Y9:AB9"/>
    <mergeCell ref="U10:X10"/>
    <mergeCell ref="Y10:AB10"/>
    <mergeCell ref="U12:X12"/>
    <mergeCell ref="Y12:AB12"/>
    <mergeCell ref="U11:X11"/>
    <mergeCell ref="Y11:AB11"/>
    <mergeCell ref="U13:X13"/>
    <mergeCell ref="Y13:AB13"/>
    <mergeCell ref="U15:X15"/>
    <mergeCell ref="Y15:AB15"/>
    <mergeCell ref="U14:X14"/>
    <mergeCell ref="Y14:AB14"/>
    <mergeCell ref="U33:X33"/>
    <mergeCell ref="Y33:AB33"/>
    <mergeCell ref="U20:X20"/>
    <mergeCell ref="Y20:AB20"/>
    <mergeCell ref="U16:X16"/>
    <mergeCell ref="Y16:AB16"/>
    <mergeCell ref="U18:X18"/>
    <mergeCell ref="Y18:AB18"/>
    <mergeCell ref="U17:X17"/>
    <mergeCell ref="Y17:AB17"/>
    <mergeCell ref="Y21:AB21"/>
    <mergeCell ref="U22:X22"/>
    <mergeCell ref="Y22:AB22"/>
    <mergeCell ref="U23:X23"/>
    <mergeCell ref="Y23:AB23"/>
    <mergeCell ref="U19:X19"/>
    <mergeCell ref="Y19:AB19"/>
    <mergeCell ref="U40:X40"/>
    <mergeCell ref="Y40:AB40"/>
    <mergeCell ref="U35:X35"/>
    <mergeCell ref="Y35:AB35"/>
    <mergeCell ref="U36:X36"/>
    <mergeCell ref="Y36:AB36"/>
    <mergeCell ref="U37:X37"/>
    <mergeCell ref="Y37:AB37"/>
    <mergeCell ref="O3:T4"/>
    <mergeCell ref="U3:AB3"/>
    <mergeCell ref="U4:X4"/>
    <mergeCell ref="U38:X38"/>
    <mergeCell ref="Y38:AB38"/>
    <mergeCell ref="U39:X39"/>
    <mergeCell ref="Y39:AB39"/>
    <mergeCell ref="U34:X34"/>
    <mergeCell ref="Y34:AB34"/>
    <mergeCell ref="U21:X21"/>
    <mergeCell ref="Y48:AB48"/>
    <mergeCell ref="U48:X48"/>
    <mergeCell ref="U49:X49"/>
    <mergeCell ref="Y49:AB49"/>
    <mergeCell ref="U41:X41"/>
    <mergeCell ref="U42:X42"/>
    <mergeCell ref="U43:X43"/>
    <mergeCell ref="U44:X44"/>
    <mergeCell ref="U45:X45"/>
    <mergeCell ref="U46:X46"/>
  </mergeCells>
  <printOptions/>
  <pageMargins left="0.7874015748031497" right="0.7874015748031497" top="0.7874015748031497" bottom="0.7874015748031497" header="0.5118110236220472" footer="0.5118110236220472"/>
  <pageSetup firstPageNumber="10" useFirstPageNumber="1" horizontalDpi="600" verticalDpi="600" orientation="portrait" paperSize="9" scale="95" r:id="rId2"/>
  <headerFooter alignWithMargins="0">
    <oddFooter>&amp;C-10-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Layout" workbookViewId="0" topLeftCell="A1">
      <selection activeCell="A3" sqref="A3:G4"/>
    </sheetView>
  </sheetViews>
  <sheetFormatPr defaultColWidth="9.00390625" defaultRowHeight="13.5"/>
  <cols>
    <col min="1" max="1" width="3.125" style="5" customWidth="1"/>
    <col min="2" max="12" width="2.875" style="5" customWidth="1"/>
    <col min="13" max="13" width="3.125" style="5" customWidth="1"/>
    <col min="14" max="18" width="2.875" style="5" customWidth="1"/>
    <col min="19" max="19" width="3.125" style="5" customWidth="1"/>
    <col min="20" max="31" width="2.875" style="5" customWidth="1"/>
    <col min="32" max="16384" width="9.00390625" style="5" customWidth="1"/>
  </cols>
  <sheetData>
    <row r="1" spans="1:2" ht="24.75" customHeight="1">
      <c r="A1" s="4" t="s">
        <v>104</v>
      </c>
      <c r="B1" s="10"/>
    </row>
    <row r="2" spans="1:19" ht="17.25" customHeight="1" thickBot="1">
      <c r="A2" s="26" t="s">
        <v>103</v>
      </c>
      <c r="B2" s="11"/>
      <c r="C2" s="11"/>
      <c r="D2" s="11"/>
      <c r="E2" s="11"/>
      <c r="F2" s="11"/>
      <c r="G2" s="11"/>
      <c r="S2" s="3" t="s">
        <v>27</v>
      </c>
    </row>
    <row r="3" spans="1:19" ht="12.75" customHeight="1">
      <c r="A3" s="58" t="s">
        <v>0</v>
      </c>
      <c r="B3" s="58"/>
      <c r="C3" s="58"/>
      <c r="D3" s="58"/>
      <c r="E3" s="58"/>
      <c r="F3" s="58"/>
      <c r="G3" s="59"/>
      <c r="H3" s="63" t="s">
        <v>102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0" ht="12.75" customHeight="1">
      <c r="A4" s="61"/>
      <c r="B4" s="61"/>
      <c r="C4" s="61"/>
      <c r="D4" s="61"/>
      <c r="E4" s="61"/>
      <c r="F4" s="61"/>
      <c r="G4" s="62"/>
      <c r="H4" s="114" t="s">
        <v>1</v>
      </c>
      <c r="I4" s="113"/>
      <c r="J4" s="113"/>
      <c r="K4" s="113"/>
      <c r="L4" s="113"/>
      <c r="M4" s="115"/>
      <c r="N4" s="114" t="s">
        <v>26</v>
      </c>
      <c r="O4" s="113"/>
      <c r="P4" s="113"/>
      <c r="Q4" s="113"/>
      <c r="R4" s="113"/>
      <c r="S4" s="113"/>
      <c r="T4" s="13"/>
    </row>
    <row r="5" spans="2:19" s="90" customFormat="1" ht="14.25" customHeight="1">
      <c r="B5" s="7" t="s">
        <v>2</v>
      </c>
      <c r="C5" s="28"/>
      <c r="D5" s="28"/>
      <c r="E5" s="28"/>
      <c r="F5" s="28"/>
      <c r="G5" s="31"/>
      <c r="H5" s="112">
        <v>337634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2:19" s="90" customFormat="1" ht="14.25" customHeight="1">
      <c r="B6" s="7" t="s">
        <v>3</v>
      </c>
      <c r="C6" s="28"/>
      <c r="D6" s="28"/>
      <c r="E6" s="28"/>
      <c r="F6" s="2"/>
      <c r="G6" s="31"/>
      <c r="H6" s="110">
        <f>H5+H41-N41</f>
        <v>310912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6" s="90" customFormat="1" ht="14.25" customHeight="1">
      <c r="A7" s="28"/>
      <c r="B7" s="28"/>
      <c r="C7" s="107"/>
      <c r="D7" s="107"/>
      <c r="E7" s="107"/>
      <c r="F7" s="28"/>
      <c r="G7" s="35"/>
      <c r="H7" s="108"/>
      <c r="I7" s="107"/>
      <c r="J7" s="107"/>
      <c r="K7" s="107"/>
      <c r="L7" s="107"/>
      <c r="M7" s="107"/>
      <c r="N7" s="106"/>
      <c r="O7" s="106"/>
      <c r="P7" s="106"/>
    </row>
    <row r="8" spans="1:20" s="90" customFormat="1" ht="14.25" customHeight="1">
      <c r="A8" s="23" t="s">
        <v>101</v>
      </c>
      <c r="B8" s="7" t="s">
        <v>100</v>
      </c>
      <c r="C8" s="28"/>
      <c r="D8" s="28"/>
      <c r="E8" s="2"/>
      <c r="F8" s="28"/>
      <c r="H8" s="98">
        <f>SUM(H9:M26)</f>
        <v>29316</v>
      </c>
      <c r="I8" s="97"/>
      <c r="J8" s="97"/>
      <c r="K8" s="97"/>
      <c r="L8" s="97"/>
      <c r="M8" s="97"/>
      <c r="N8" s="91">
        <f>SUM(N9:S26)</f>
        <v>27316</v>
      </c>
      <c r="O8" s="91"/>
      <c r="P8" s="91"/>
      <c r="Q8" s="91"/>
      <c r="R8" s="91"/>
      <c r="S8" s="91"/>
      <c r="T8" s="46"/>
    </row>
    <row r="9" spans="1:20" s="90" customFormat="1" ht="14.25" customHeight="1">
      <c r="A9" s="28"/>
      <c r="B9" s="7" t="s">
        <v>5</v>
      </c>
      <c r="C9" s="28"/>
      <c r="D9" s="28"/>
      <c r="E9" s="28"/>
      <c r="F9" s="28"/>
      <c r="H9" s="98">
        <v>1336</v>
      </c>
      <c r="I9" s="97"/>
      <c r="J9" s="97"/>
      <c r="K9" s="97"/>
      <c r="L9" s="97"/>
      <c r="M9" s="97"/>
      <c r="N9" s="91">
        <v>933</v>
      </c>
      <c r="O9" s="91"/>
      <c r="P9" s="91"/>
      <c r="Q9" s="91"/>
      <c r="R9" s="91"/>
      <c r="S9" s="91"/>
      <c r="T9" s="46"/>
    </row>
    <row r="10" spans="1:20" s="90" customFormat="1" ht="14.25" customHeight="1">
      <c r="A10" s="28"/>
      <c r="B10" s="23" t="s">
        <v>6</v>
      </c>
      <c r="C10" s="100"/>
      <c r="D10" s="100"/>
      <c r="E10" s="100"/>
      <c r="F10" s="100"/>
      <c r="H10" s="98">
        <v>707</v>
      </c>
      <c r="I10" s="97"/>
      <c r="J10" s="97"/>
      <c r="K10" s="97"/>
      <c r="L10" s="97"/>
      <c r="M10" s="97"/>
      <c r="N10" s="91">
        <v>213</v>
      </c>
      <c r="O10" s="91"/>
      <c r="P10" s="91"/>
      <c r="Q10" s="91"/>
      <c r="R10" s="91"/>
      <c r="S10" s="91"/>
      <c r="T10" s="46"/>
    </row>
    <row r="11" spans="1:20" s="90" customFormat="1" ht="14.25" customHeight="1">
      <c r="A11" s="28"/>
      <c r="B11" s="23" t="s">
        <v>7</v>
      </c>
      <c r="C11" s="100"/>
      <c r="D11" s="100"/>
      <c r="E11" s="100"/>
      <c r="F11" s="100"/>
      <c r="H11" s="98">
        <v>1834</v>
      </c>
      <c r="I11" s="97"/>
      <c r="J11" s="97"/>
      <c r="K11" s="97"/>
      <c r="L11" s="97"/>
      <c r="M11" s="97"/>
      <c r="N11" s="91">
        <v>773</v>
      </c>
      <c r="O11" s="91"/>
      <c r="P11" s="91"/>
      <c r="Q11" s="91"/>
      <c r="R11" s="91"/>
      <c r="S11" s="91"/>
      <c r="T11" s="46"/>
    </row>
    <row r="12" spans="1:20" s="90" customFormat="1" ht="14.25" customHeight="1">
      <c r="A12" s="28"/>
      <c r="B12" s="25" t="s">
        <v>99</v>
      </c>
      <c r="C12" s="36"/>
      <c r="D12" s="36"/>
      <c r="E12" s="36"/>
      <c r="F12" s="36"/>
      <c r="H12" s="98">
        <v>9247</v>
      </c>
      <c r="I12" s="97"/>
      <c r="J12" s="97"/>
      <c r="K12" s="97"/>
      <c r="L12" s="97"/>
      <c r="M12" s="97"/>
      <c r="N12" s="91">
        <v>13506</v>
      </c>
      <c r="O12" s="91"/>
      <c r="P12" s="91"/>
      <c r="Q12" s="91"/>
      <c r="R12" s="91"/>
      <c r="S12" s="91"/>
      <c r="T12" s="46"/>
    </row>
    <row r="13" spans="1:20" s="90" customFormat="1" ht="14.25" customHeight="1">
      <c r="A13" s="28"/>
      <c r="B13" s="25" t="s">
        <v>98</v>
      </c>
      <c r="C13" s="36"/>
      <c r="D13" s="36"/>
      <c r="E13" s="36"/>
      <c r="F13" s="36"/>
      <c r="H13" s="98">
        <v>3687</v>
      </c>
      <c r="I13" s="97"/>
      <c r="J13" s="97"/>
      <c r="K13" s="97"/>
      <c r="L13" s="97"/>
      <c r="M13" s="97"/>
      <c r="N13" s="91">
        <v>2942</v>
      </c>
      <c r="O13" s="91"/>
      <c r="P13" s="91"/>
      <c r="Q13" s="91"/>
      <c r="R13" s="91"/>
      <c r="S13" s="91"/>
      <c r="T13" s="46"/>
    </row>
    <row r="14" spans="1:20" s="90" customFormat="1" ht="14.25" customHeight="1">
      <c r="A14" s="28"/>
      <c r="B14" s="25" t="s">
        <v>97</v>
      </c>
      <c r="C14" s="36"/>
      <c r="D14" s="36"/>
      <c r="E14" s="36"/>
      <c r="F14" s="36"/>
      <c r="H14" s="98">
        <v>2764</v>
      </c>
      <c r="I14" s="97"/>
      <c r="J14" s="97"/>
      <c r="K14" s="97"/>
      <c r="L14" s="97"/>
      <c r="M14" s="97"/>
      <c r="N14" s="91">
        <v>3285</v>
      </c>
      <c r="O14" s="91"/>
      <c r="P14" s="91"/>
      <c r="Q14" s="91"/>
      <c r="R14" s="91"/>
      <c r="S14" s="91"/>
      <c r="T14" s="46"/>
    </row>
    <row r="15" spans="1:20" s="90" customFormat="1" ht="14.25" customHeight="1">
      <c r="A15" s="28"/>
      <c r="B15" s="25" t="s">
        <v>96</v>
      </c>
      <c r="C15" s="36"/>
      <c r="D15" s="36"/>
      <c r="E15" s="36"/>
      <c r="F15" s="36"/>
      <c r="H15" s="98">
        <v>1771</v>
      </c>
      <c r="I15" s="97"/>
      <c r="J15" s="97"/>
      <c r="K15" s="97"/>
      <c r="L15" s="97"/>
      <c r="M15" s="97"/>
      <c r="N15" s="91">
        <v>1074</v>
      </c>
      <c r="O15" s="91"/>
      <c r="P15" s="91"/>
      <c r="Q15" s="91"/>
      <c r="R15" s="91"/>
      <c r="S15" s="91"/>
      <c r="T15" s="46"/>
    </row>
    <row r="16" spans="1:20" s="90" customFormat="1" ht="14.25" customHeight="1">
      <c r="A16" s="28"/>
      <c r="B16" s="25" t="s">
        <v>95</v>
      </c>
      <c r="C16" s="36"/>
      <c r="D16" s="36"/>
      <c r="E16" s="36"/>
      <c r="F16" s="36"/>
      <c r="H16" s="98">
        <v>1770</v>
      </c>
      <c r="I16" s="97"/>
      <c r="J16" s="97"/>
      <c r="K16" s="97"/>
      <c r="L16" s="97"/>
      <c r="M16" s="97"/>
      <c r="N16" s="91">
        <v>1522</v>
      </c>
      <c r="O16" s="91"/>
      <c r="P16" s="91"/>
      <c r="Q16" s="91"/>
      <c r="R16" s="91"/>
      <c r="S16" s="91"/>
      <c r="T16" s="46"/>
    </row>
    <row r="17" spans="1:20" s="90" customFormat="1" ht="14.25" customHeight="1">
      <c r="A17" s="28"/>
      <c r="B17" s="25" t="s">
        <v>94</v>
      </c>
      <c r="C17" s="36"/>
      <c r="D17" s="36"/>
      <c r="E17" s="36"/>
      <c r="F17" s="36"/>
      <c r="H17" s="98">
        <v>1327</v>
      </c>
      <c r="I17" s="97"/>
      <c r="J17" s="97"/>
      <c r="K17" s="97"/>
      <c r="L17" s="97"/>
      <c r="M17" s="97"/>
      <c r="N17" s="91">
        <v>834</v>
      </c>
      <c r="O17" s="91"/>
      <c r="P17" s="91"/>
      <c r="Q17" s="91"/>
      <c r="R17" s="91"/>
      <c r="S17" s="91"/>
      <c r="T17" s="46"/>
    </row>
    <row r="18" spans="1:20" s="90" customFormat="1" ht="14.25" customHeight="1">
      <c r="A18" s="28"/>
      <c r="B18" s="25" t="s">
        <v>93</v>
      </c>
      <c r="C18" s="36"/>
      <c r="D18" s="36"/>
      <c r="E18" s="36"/>
      <c r="F18" s="36"/>
      <c r="H18" s="98">
        <v>2197</v>
      </c>
      <c r="I18" s="97"/>
      <c r="J18" s="97"/>
      <c r="K18" s="97"/>
      <c r="L18" s="97"/>
      <c r="M18" s="97"/>
      <c r="N18" s="91">
        <v>1200</v>
      </c>
      <c r="O18" s="91"/>
      <c r="P18" s="91"/>
      <c r="Q18" s="91"/>
      <c r="R18" s="91"/>
      <c r="S18" s="91"/>
      <c r="T18" s="46"/>
    </row>
    <row r="19" spans="1:20" s="90" customFormat="1" ht="14.25" customHeight="1">
      <c r="A19" s="28"/>
      <c r="B19" s="25" t="s">
        <v>92</v>
      </c>
      <c r="C19" s="36"/>
      <c r="D19" s="36"/>
      <c r="E19" s="36"/>
      <c r="F19" s="36"/>
      <c r="H19" s="98">
        <v>1456</v>
      </c>
      <c r="I19" s="97"/>
      <c r="J19" s="97"/>
      <c r="K19" s="97"/>
      <c r="L19" s="97"/>
      <c r="M19" s="97"/>
      <c r="N19" s="91">
        <v>536</v>
      </c>
      <c r="O19" s="91"/>
      <c r="P19" s="91"/>
      <c r="Q19" s="91"/>
      <c r="R19" s="91"/>
      <c r="S19" s="91"/>
      <c r="T19" s="46"/>
    </row>
    <row r="20" spans="1:20" s="90" customFormat="1" ht="14.25" customHeight="1">
      <c r="A20" s="28"/>
      <c r="B20" s="25" t="s">
        <v>91</v>
      </c>
      <c r="C20" s="36"/>
      <c r="D20" s="36"/>
      <c r="E20" s="36"/>
      <c r="F20" s="36"/>
      <c r="H20" s="98">
        <v>377</v>
      </c>
      <c r="I20" s="97"/>
      <c r="J20" s="97"/>
      <c r="K20" s="97"/>
      <c r="L20" s="97"/>
      <c r="M20" s="97"/>
      <c r="N20" s="91">
        <v>86</v>
      </c>
      <c r="O20" s="91"/>
      <c r="P20" s="91"/>
      <c r="Q20" s="91"/>
      <c r="R20" s="91"/>
      <c r="S20" s="91"/>
      <c r="T20" s="46"/>
    </row>
    <row r="21" spans="1:20" s="90" customFormat="1" ht="14.25" customHeight="1">
      <c r="A21" s="28"/>
      <c r="B21" s="25" t="s">
        <v>90</v>
      </c>
      <c r="C21" s="36"/>
      <c r="D21" s="36"/>
      <c r="E21" s="36"/>
      <c r="F21" s="36"/>
      <c r="H21" s="98">
        <v>200</v>
      </c>
      <c r="I21" s="97"/>
      <c r="J21" s="97"/>
      <c r="K21" s="97"/>
      <c r="L21" s="97"/>
      <c r="M21" s="97"/>
      <c r="N21" s="91">
        <v>67</v>
      </c>
      <c r="O21" s="91"/>
      <c r="P21" s="91"/>
      <c r="Q21" s="91"/>
      <c r="R21" s="91"/>
      <c r="S21" s="91"/>
      <c r="T21" s="46"/>
    </row>
    <row r="22" spans="1:20" s="90" customFormat="1" ht="14.25" customHeight="1">
      <c r="A22" s="28"/>
      <c r="B22" s="25" t="s">
        <v>89</v>
      </c>
      <c r="C22" s="36"/>
      <c r="D22" s="36"/>
      <c r="E22" s="36"/>
      <c r="F22" s="36"/>
      <c r="H22" s="98">
        <v>250</v>
      </c>
      <c r="I22" s="97"/>
      <c r="J22" s="97"/>
      <c r="K22" s="97"/>
      <c r="L22" s="97"/>
      <c r="M22" s="97"/>
      <c r="N22" s="91">
        <v>217</v>
      </c>
      <c r="O22" s="91"/>
      <c r="P22" s="91"/>
      <c r="Q22" s="91"/>
      <c r="R22" s="91"/>
      <c r="S22" s="91"/>
      <c r="T22" s="46"/>
    </row>
    <row r="23" spans="1:20" s="90" customFormat="1" ht="14.25" customHeight="1">
      <c r="A23" s="28"/>
      <c r="B23" s="25" t="s">
        <v>88</v>
      </c>
      <c r="C23" s="36"/>
      <c r="D23" s="36"/>
      <c r="E23" s="36"/>
      <c r="F23" s="36"/>
      <c r="H23" s="98">
        <v>198</v>
      </c>
      <c r="I23" s="97"/>
      <c r="J23" s="97"/>
      <c r="K23" s="97"/>
      <c r="L23" s="97"/>
      <c r="M23" s="97"/>
      <c r="N23" s="91">
        <v>78</v>
      </c>
      <c r="O23" s="91"/>
      <c r="P23" s="91"/>
      <c r="Q23" s="91"/>
      <c r="R23" s="91"/>
      <c r="S23" s="91"/>
      <c r="T23" s="46"/>
    </row>
    <row r="24" spans="1:20" s="90" customFormat="1" ht="14.25" customHeight="1">
      <c r="A24" s="28"/>
      <c r="B24" s="25" t="s">
        <v>87</v>
      </c>
      <c r="H24" s="87">
        <v>55</v>
      </c>
      <c r="I24" s="105"/>
      <c r="J24" s="105"/>
      <c r="K24" s="105"/>
      <c r="L24" s="105"/>
      <c r="M24" s="105"/>
      <c r="N24" s="86">
        <v>22</v>
      </c>
      <c r="O24" s="86"/>
      <c r="P24" s="86"/>
      <c r="Q24" s="86"/>
      <c r="R24" s="86"/>
      <c r="S24" s="86"/>
      <c r="T24" s="46"/>
    </row>
    <row r="25" spans="1:20" s="90" customFormat="1" ht="14.25" customHeight="1">
      <c r="A25" s="28"/>
      <c r="B25" s="25" t="s">
        <v>86</v>
      </c>
      <c r="D25" s="28"/>
      <c r="E25" s="28"/>
      <c r="F25" s="28"/>
      <c r="G25" s="35"/>
      <c r="H25" s="98">
        <v>70</v>
      </c>
      <c r="I25" s="97"/>
      <c r="J25" s="97"/>
      <c r="K25" s="97"/>
      <c r="L25" s="97"/>
      <c r="M25" s="97"/>
      <c r="N25" s="91">
        <v>10</v>
      </c>
      <c r="O25" s="91"/>
      <c r="P25" s="91"/>
      <c r="Q25" s="91"/>
      <c r="R25" s="91"/>
      <c r="S25" s="91"/>
      <c r="T25" s="46"/>
    </row>
    <row r="26" spans="1:20" s="90" customFormat="1" ht="14.25" customHeight="1">
      <c r="A26" s="28"/>
      <c r="B26" s="25" t="s">
        <v>85</v>
      </c>
      <c r="C26" s="100"/>
      <c r="D26" s="100"/>
      <c r="E26" s="100"/>
      <c r="F26" s="100"/>
      <c r="H26" s="98">
        <v>70</v>
      </c>
      <c r="I26" s="97"/>
      <c r="J26" s="97"/>
      <c r="K26" s="97"/>
      <c r="L26" s="97"/>
      <c r="M26" s="97"/>
      <c r="N26" s="91">
        <v>18</v>
      </c>
      <c r="O26" s="91"/>
      <c r="P26" s="91"/>
      <c r="Q26" s="91"/>
      <c r="R26" s="91"/>
      <c r="S26" s="91"/>
      <c r="T26" s="46"/>
    </row>
    <row r="27" spans="1:20" s="90" customFormat="1" ht="14.25" customHeight="1">
      <c r="A27" s="7" t="s">
        <v>84</v>
      </c>
      <c r="B27" s="23" t="s">
        <v>83</v>
      </c>
      <c r="C27" s="100"/>
      <c r="D27" s="100"/>
      <c r="E27" s="100"/>
      <c r="F27" s="100"/>
      <c r="H27" s="98">
        <f>SUM(H28:M33)+H35+H37+SUM(H39:M40)</f>
        <v>15948</v>
      </c>
      <c r="I27" s="97"/>
      <c r="J27" s="97"/>
      <c r="K27" s="97"/>
      <c r="L27" s="97"/>
      <c r="M27" s="97"/>
      <c r="N27" s="91">
        <f>SUM(N28:S33)+N35+N37+SUM(N39:S40)</f>
        <v>44670</v>
      </c>
      <c r="O27" s="91"/>
      <c r="P27" s="91"/>
      <c r="Q27" s="91"/>
      <c r="R27" s="91"/>
      <c r="S27" s="91"/>
      <c r="T27" s="46"/>
    </row>
    <row r="28" spans="1:20" s="90" customFormat="1" ht="14.25" customHeight="1">
      <c r="A28" s="28"/>
      <c r="B28" s="23" t="s">
        <v>10</v>
      </c>
      <c r="C28" s="100"/>
      <c r="D28" s="100"/>
      <c r="E28" s="100"/>
      <c r="F28" s="100"/>
      <c r="H28" s="104">
        <v>30</v>
      </c>
      <c r="I28" s="103"/>
      <c r="J28" s="103"/>
      <c r="K28" s="103"/>
      <c r="L28" s="103"/>
      <c r="M28" s="103"/>
      <c r="N28" s="102">
        <v>229</v>
      </c>
      <c r="O28" s="102"/>
      <c r="P28" s="102"/>
      <c r="Q28" s="101"/>
      <c r="R28" s="101"/>
      <c r="S28" s="101"/>
      <c r="T28" s="46"/>
    </row>
    <row r="29" spans="1:20" s="90" customFormat="1" ht="14.25" customHeight="1">
      <c r="A29" s="28"/>
      <c r="B29" s="23" t="s">
        <v>11</v>
      </c>
      <c r="C29" s="100"/>
      <c r="D29" s="100"/>
      <c r="E29" s="100"/>
      <c r="F29" s="100"/>
      <c r="H29" s="98">
        <v>45</v>
      </c>
      <c r="I29" s="97"/>
      <c r="J29" s="97"/>
      <c r="K29" s="97"/>
      <c r="L29" s="97"/>
      <c r="M29" s="97"/>
      <c r="N29" s="91">
        <v>74</v>
      </c>
      <c r="O29" s="91"/>
      <c r="P29" s="91"/>
      <c r="Q29" s="91"/>
      <c r="R29" s="91"/>
      <c r="S29" s="91"/>
      <c r="T29" s="46"/>
    </row>
    <row r="30" spans="1:20" s="90" customFormat="1" ht="14.25" customHeight="1">
      <c r="A30" s="28"/>
      <c r="B30" s="23" t="s">
        <v>12</v>
      </c>
      <c r="C30" s="100"/>
      <c r="D30" s="100"/>
      <c r="E30" s="100"/>
      <c r="F30" s="100"/>
      <c r="H30" s="104">
        <v>55</v>
      </c>
      <c r="I30" s="103"/>
      <c r="J30" s="103"/>
      <c r="K30" s="103"/>
      <c r="L30" s="103"/>
      <c r="M30" s="103"/>
      <c r="N30" s="102">
        <v>62</v>
      </c>
      <c r="O30" s="102"/>
      <c r="P30" s="102"/>
      <c r="Q30" s="101"/>
      <c r="R30" s="101"/>
      <c r="S30" s="101"/>
      <c r="T30" s="46"/>
    </row>
    <row r="31" spans="1:20" s="90" customFormat="1" ht="14.25" customHeight="1">
      <c r="A31" s="28"/>
      <c r="B31" s="23" t="s">
        <v>13</v>
      </c>
      <c r="C31" s="100"/>
      <c r="D31" s="100"/>
      <c r="E31" s="100"/>
      <c r="F31" s="100"/>
      <c r="H31" s="98">
        <v>57</v>
      </c>
      <c r="I31" s="97"/>
      <c r="J31" s="97"/>
      <c r="K31" s="97"/>
      <c r="L31" s="97"/>
      <c r="M31" s="97"/>
      <c r="N31" s="91">
        <v>192</v>
      </c>
      <c r="O31" s="91"/>
      <c r="P31" s="91"/>
      <c r="Q31" s="91"/>
      <c r="R31" s="91"/>
      <c r="S31" s="91"/>
      <c r="T31" s="46"/>
    </row>
    <row r="32" spans="1:20" s="90" customFormat="1" ht="14.25" customHeight="1">
      <c r="A32" s="28"/>
      <c r="B32" s="23" t="s">
        <v>14</v>
      </c>
      <c r="C32" s="100"/>
      <c r="D32" s="100"/>
      <c r="E32" s="100"/>
      <c r="F32" s="100"/>
      <c r="H32" s="104">
        <v>180</v>
      </c>
      <c r="I32" s="103"/>
      <c r="J32" s="103"/>
      <c r="K32" s="103"/>
      <c r="L32" s="103"/>
      <c r="M32" s="103"/>
      <c r="N32" s="102">
        <v>100</v>
      </c>
      <c r="O32" s="102"/>
      <c r="P32" s="102"/>
      <c r="Q32" s="101"/>
      <c r="R32" s="101"/>
      <c r="S32" s="101"/>
      <c r="T32" s="46"/>
    </row>
    <row r="33" spans="1:20" s="90" customFormat="1" ht="14.25" customHeight="1">
      <c r="A33" s="28"/>
      <c r="B33" s="23" t="s">
        <v>15</v>
      </c>
      <c r="C33" s="100"/>
      <c r="D33" s="100"/>
      <c r="E33" s="100"/>
      <c r="F33" s="100"/>
      <c r="H33" s="98">
        <v>10686</v>
      </c>
      <c r="I33" s="97"/>
      <c r="J33" s="97"/>
      <c r="K33" s="97"/>
      <c r="L33" s="97"/>
      <c r="M33" s="97"/>
      <c r="N33" s="91">
        <v>32498</v>
      </c>
      <c r="O33" s="91"/>
      <c r="P33" s="91"/>
      <c r="Q33" s="91"/>
      <c r="R33" s="91"/>
      <c r="S33" s="91"/>
      <c r="T33" s="46"/>
    </row>
    <row r="34" spans="1:20" s="90" customFormat="1" ht="14.25" customHeight="1">
      <c r="A34" s="28"/>
      <c r="B34" s="23" t="s">
        <v>16</v>
      </c>
      <c r="C34" s="100"/>
      <c r="D34" s="100"/>
      <c r="E34" s="100"/>
      <c r="F34" s="100"/>
      <c r="H34" s="96">
        <v>-8038</v>
      </c>
      <c r="I34" s="95"/>
      <c r="J34" s="95"/>
      <c r="K34" s="95"/>
      <c r="L34" s="95"/>
      <c r="M34" s="95"/>
      <c r="N34" s="94">
        <v>-29095</v>
      </c>
      <c r="O34" s="94"/>
      <c r="P34" s="94"/>
      <c r="Q34" s="94"/>
      <c r="R34" s="94"/>
      <c r="S34" s="94"/>
      <c r="T34" s="46"/>
    </row>
    <row r="35" spans="1:20" s="90" customFormat="1" ht="14.25" customHeight="1">
      <c r="A35" s="28"/>
      <c r="B35" s="23" t="s">
        <v>17</v>
      </c>
      <c r="D35" s="28"/>
      <c r="E35" s="28"/>
      <c r="F35" s="28"/>
      <c r="G35" s="99"/>
      <c r="H35" s="98">
        <v>3448</v>
      </c>
      <c r="I35" s="97"/>
      <c r="J35" s="97"/>
      <c r="K35" s="97"/>
      <c r="L35" s="97"/>
      <c r="M35" s="97"/>
      <c r="N35" s="91">
        <v>10101</v>
      </c>
      <c r="O35" s="91"/>
      <c r="P35" s="91"/>
      <c r="Q35" s="91"/>
      <c r="R35" s="91"/>
      <c r="S35" s="91"/>
      <c r="T35" s="46"/>
    </row>
    <row r="36" spans="1:20" s="90" customFormat="1" ht="14.25" customHeight="1">
      <c r="A36" s="28"/>
      <c r="B36" s="23" t="s">
        <v>18</v>
      </c>
      <c r="C36" s="28"/>
      <c r="D36" s="2"/>
      <c r="E36" s="2"/>
      <c r="F36" s="93"/>
      <c r="G36" s="92"/>
      <c r="H36" s="96">
        <v>-673</v>
      </c>
      <c r="I36" s="95"/>
      <c r="J36" s="95"/>
      <c r="K36" s="95"/>
      <c r="L36" s="95"/>
      <c r="M36" s="95"/>
      <c r="N36" s="94">
        <v>-6551</v>
      </c>
      <c r="O36" s="94"/>
      <c r="P36" s="94"/>
      <c r="Q36" s="94"/>
      <c r="R36" s="94"/>
      <c r="S36" s="94"/>
      <c r="T36" s="46"/>
    </row>
    <row r="37" spans="1:20" s="90" customFormat="1" ht="14.25" customHeight="1">
      <c r="A37" s="28"/>
      <c r="B37" s="23" t="s">
        <v>19</v>
      </c>
      <c r="C37" s="28"/>
      <c r="D37" s="28"/>
      <c r="E37" s="28"/>
      <c r="F37" s="93"/>
      <c r="G37" s="92"/>
      <c r="H37" s="91">
        <v>744</v>
      </c>
      <c r="I37" s="91"/>
      <c r="J37" s="91"/>
      <c r="K37" s="91"/>
      <c r="L37" s="91"/>
      <c r="M37" s="91"/>
      <c r="N37" s="91">
        <v>865</v>
      </c>
      <c r="O37" s="91"/>
      <c r="P37" s="91"/>
      <c r="Q37" s="91"/>
      <c r="R37" s="91"/>
      <c r="S37" s="91"/>
      <c r="T37" s="46"/>
    </row>
    <row r="38" spans="1:19" ht="12.75" customHeight="1">
      <c r="A38" s="28"/>
      <c r="B38" s="23" t="s">
        <v>20</v>
      </c>
      <c r="F38" s="13"/>
      <c r="G38" s="24"/>
      <c r="H38" s="89">
        <v>-203</v>
      </c>
      <c r="I38" s="88"/>
      <c r="J38" s="88"/>
      <c r="K38" s="88"/>
      <c r="L38" s="88"/>
      <c r="M38" s="88"/>
      <c r="N38" s="88">
        <v>-372</v>
      </c>
      <c r="O38" s="88"/>
      <c r="P38" s="88"/>
      <c r="Q38" s="88"/>
      <c r="R38" s="88"/>
      <c r="S38" s="88"/>
    </row>
    <row r="39" spans="1:19" ht="13.5">
      <c r="A39" s="2"/>
      <c r="B39" s="23" t="s">
        <v>21</v>
      </c>
      <c r="F39" s="13"/>
      <c r="G39" s="24"/>
      <c r="H39" s="87">
        <v>500</v>
      </c>
      <c r="I39" s="86"/>
      <c r="J39" s="86"/>
      <c r="K39" s="86"/>
      <c r="L39" s="86"/>
      <c r="M39" s="86"/>
      <c r="N39" s="86">
        <v>290</v>
      </c>
      <c r="O39" s="86"/>
      <c r="P39" s="86"/>
      <c r="Q39" s="86"/>
      <c r="R39" s="86"/>
      <c r="S39" s="86"/>
    </row>
    <row r="40" spans="1:19" ht="13.5">
      <c r="A40" s="2"/>
      <c r="B40" s="23" t="s">
        <v>22</v>
      </c>
      <c r="F40" s="13"/>
      <c r="G40" s="24"/>
      <c r="H40" s="87">
        <v>203</v>
      </c>
      <c r="I40" s="86"/>
      <c r="J40" s="86"/>
      <c r="K40" s="86"/>
      <c r="L40" s="86"/>
      <c r="M40" s="86"/>
      <c r="N40" s="86">
        <v>259</v>
      </c>
      <c r="O40" s="86"/>
      <c r="P40" s="86"/>
      <c r="Q40" s="86"/>
      <c r="R40" s="86"/>
      <c r="S40" s="86"/>
    </row>
    <row r="41" spans="1:19" ht="13.5">
      <c r="A41" s="7" t="s">
        <v>82</v>
      </c>
      <c r="C41" s="7"/>
      <c r="D41" s="7"/>
      <c r="E41" s="7"/>
      <c r="F41" s="13"/>
      <c r="G41" s="24"/>
      <c r="H41" s="85">
        <f>H8+H27</f>
        <v>45264</v>
      </c>
      <c r="I41" s="84"/>
      <c r="J41" s="84"/>
      <c r="K41" s="84"/>
      <c r="L41" s="84"/>
      <c r="M41" s="84"/>
      <c r="N41" s="83">
        <f>N8+N27</f>
        <v>71986</v>
      </c>
      <c r="O41" s="82"/>
      <c r="P41" s="82"/>
      <c r="Q41" s="82"/>
      <c r="R41" s="82"/>
      <c r="S41" s="82"/>
    </row>
    <row r="42" spans="1:19" ht="13.5">
      <c r="A42" s="81"/>
      <c r="C42" s="7" t="s">
        <v>81</v>
      </c>
      <c r="D42" s="6"/>
      <c r="F42" s="19" t="s">
        <v>56</v>
      </c>
      <c r="G42" s="24"/>
      <c r="H42" s="80">
        <v>36807</v>
      </c>
      <c r="I42" s="79"/>
      <c r="J42" s="79"/>
      <c r="K42" s="79"/>
      <c r="L42" s="79"/>
      <c r="M42" s="79"/>
      <c r="N42" s="79">
        <v>62504</v>
      </c>
      <c r="O42" s="79"/>
      <c r="P42" s="79"/>
      <c r="Q42" s="79"/>
      <c r="R42" s="79"/>
      <c r="S42" s="79"/>
    </row>
    <row r="43" spans="1:19" ht="14.25" thickBot="1">
      <c r="A43" s="78"/>
      <c r="B43" s="8"/>
      <c r="C43" s="8"/>
      <c r="D43" s="8"/>
      <c r="E43" s="11"/>
      <c r="F43" s="21" t="s">
        <v>24</v>
      </c>
      <c r="G43" s="77"/>
      <c r="H43" s="76">
        <v>8457</v>
      </c>
      <c r="I43" s="75"/>
      <c r="J43" s="75"/>
      <c r="K43" s="75"/>
      <c r="L43" s="75"/>
      <c r="M43" s="75"/>
      <c r="N43" s="75">
        <v>9482</v>
      </c>
      <c r="O43" s="75"/>
      <c r="P43" s="75"/>
      <c r="Q43" s="75"/>
      <c r="R43" s="75"/>
      <c r="S43" s="75"/>
    </row>
    <row r="44" spans="1:19" ht="13.5">
      <c r="A44" s="28" t="s">
        <v>78</v>
      </c>
      <c r="B44" s="7"/>
      <c r="C44" s="7"/>
      <c r="D44" s="7"/>
      <c r="E44" s="13"/>
      <c r="F44" s="19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" t="s">
        <v>80</v>
      </c>
    </row>
  </sheetData>
  <sheetProtection/>
  <mergeCells count="78">
    <mergeCell ref="A3:G4"/>
    <mergeCell ref="H3:S3"/>
    <mergeCell ref="H4:M4"/>
    <mergeCell ref="H24:M24"/>
    <mergeCell ref="H38:M38"/>
    <mergeCell ref="H39:M39"/>
    <mergeCell ref="H11:M11"/>
    <mergeCell ref="N11:S11"/>
    <mergeCell ref="H12:M12"/>
    <mergeCell ref="N12:S12"/>
    <mergeCell ref="H42:M42"/>
    <mergeCell ref="H43:M43"/>
    <mergeCell ref="N39:S39"/>
    <mergeCell ref="N40:S40"/>
    <mergeCell ref="N41:S41"/>
    <mergeCell ref="N42:S42"/>
    <mergeCell ref="N43:S43"/>
    <mergeCell ref="N4:S4"/>
    <mergeCell ref="H5:S5"/>
    <mergeCell ref="H6:S6"/>
    <mergeCell ref="N24:S24"/>
    <mergeCell ref="N38:S38"/>
    <mergeCell ref="H8:M8"/>
    <mergeCell ref="N8:S8"/>
    <mergeCell ref="H40:M40"/>
    <mergeCell ref="H41:M41"/>
    <mergeCell ref="H9:M9"/>
    <mergeCell ref="N9:S9"/>
    <mergeCell ref="H10:M10"/>
    <mergeCell ref="N10:S10"/>
    <mergeCell ref="H15:M15"/>
    <mergeCell ref="N15:S15"/>
    <mergeCell ref="H14:M14"/>
    <mergeCell ref="N14:S14"/>
    <mergeCell ref="H13:M13"/>
    <mergeCell ref="N13:S13"/>
    <mergeCell ref="H16:M16"/>
    <mergeCell ref="N16:S16"/>
    <mergeCell ref="H18:M18"/>
    <mergeCell ref="N18:S18"/>
    <mergeCell ref="H17:M17"/>
    <mergeCell ref="N17:S17"/>
    <mergeCell ref="H19:M19"/>
    <mergeCell ref="N19:S19"/>
    <mergeCell ref="H20:M20"/>
    <mergeCell ref="N20:S20"/>
    <mergeCell ref="H26:M26"/>
    <mergeCell ref="N26:S26"/>
    <mergeCell ref="H21:M21"/>
    <mergeCell ref="N21:S21"/>
    <mergeCell ref="H22:M22"/>
    <mergeCell ref="N22:S22"/>
    <mergeCell ref="H23:M23"/>
    <mergeCell ref="N23:S23"/>
    <mergeCell ref="H27:M27"/>
    <mergeCell ref="N27:S27"/>
    <mergeCell ref="H28:M28"/>
    <mergeCell ref="N28:S28"/>
    <mergeCell ref="H25:M25"/>
    <mergeCell ref="N25:S25"/>
    <mergeCell ref="H29:M29"/>
    <mergeCell ref="N29:S29"/>
    <mergeCell ref="H30:M30"/>
    <mergeCell ref="N30:S30"/>
    <mergeCell ref="H31:M31"/>
    <mergeCell ref="N31:S31"/>
    <mergeCell ref="H32:M32"/>
    <mergeCell ref="N32:S32"/>
    <mergeCell ref="H33:M33"/>
    <mergeCell ref="N33:S33"/>
    <mergeCell ref="H34:M34"/>
    <mergeCell ref="N34:S34"/>
    <mergeCell ref="H37:M37"/>
    <mergeCell ref="N37:S37"/>
    <mergeCell ref="H35:M35"/>
    <mergeCell ref="N35:S35"/>
    <mergeCell ref="H36:M36"/>
    <mergeCell ref="N36:S36"/>
  </mergeCells>
  <printOptions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scale="97" r:id="rId2"/>
  <headerFooter alignWithMargins="0">
    <oddFooter>&amp;C-11-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岡部　嘉絵</dc:creator>
  <cp:keywords/>
  <dc:description/>
  <cp:lastModifiedBy>大津市役所</cp:lastModifiedBy>
  <cp:lastPrinted>2014-01-27T01:58:16Z</cp:lastPrinted>
  <dcterms:created xsi:type="dcterms:W3CDTF">1997-01-08T22:48:59Z</dcterms:created>
  <dcterms:modified xsi:type="dcterms:W3CDTF">2017-01-13T05:08:50Z</dcterms:modified>
  <cp:category/>
  <cp:version/>
  <cp:contentType/>
  <cp:contentStatus/>
</cp:coreProperties>
</file>