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660" windowWidth="19395" windowHeight="4365" activeTab="0"/>
  </bookViews>
  <sheets>
    <sheet name="169-1" sheetId="1" r:id="rId1"/>
    <sheet name="169-2" sheetId="2" r:id="rId2"/>
  </sheets>
  <definedNames>
    <definedName name="_xlnm.Print_Area" localSheetId="0">'169-1'!$A$1:$G$38</definedName>
    <definedName name="_xlnm.Print_Area" localSheetId="1">'169-2'!$A$1:$E$39</definedName>
  </definedNames>
  <calcPr fullCalcOnLoad="1"/>
</workbook>
</file>

<file path=xl/sharedStrings.xml><?xml version="1.0" encoding="utf-8"?>
<sst xmlns="http://schemas.openxmlformats.org/spreadsheetml/2006/main" count="89" uniqueCount="85">
  <si>
    <t>総額</t>
  </si>
  <si>
    <t>一般会計</t>
  </si>
  <si>
    <t>国民健康保険事業特別会計</t>
  </si>
  <si>
    <t>競輪事業特別会計</t>
  </si>
  <si>
    <t>農業集落排水事業特別会計</t>
  </si>
  <si>
    <t>卸売市場事業特別会計</t>
  </si>
  <si>
    <t>駐車場事業特別会計</t>
  </si>
  <si>
    <t>堅田駅西口土地区画整理事業特別会計</t>
  </si>
  <si>
    <t>病院事業会計</t>
  </si>
  <si>
    <t>介護老人保健施設事業会計</t>
  </si>
  <si>
    <t>水道事業会計</t>
  </si>
  <si>
    <t>下水道事業会計</t>
  </si>
  <si>
    <t>ガス事業会計</t>
  </si>
  <si>
    <t>普通会計</t>
  </si>
  <si>
    <t>区　　　　　分</t>
  </si>
  <si>
    <t>各年度末現在（単位：千円）</t>
  </si>
  <si>
    <t>(1)　年度末現在高の推移</t>
  </si>
  <si>
    <t>23</t>
  </si>
  <si>
    <t>24</t>
  </si>
  <si>
    <t>（注）1.総額と各会計の合計の間には、四捨五入の都合上差異が</t>
  </si>
  <si>
    <t>　　　　生じる場合がある。</t>
  </si>
  <si>
    <t>資料：</t>
  </si>
  <si>
    <t>総務部財政課</t>
  </si>
  <si>
    <t>25</t>
  </si>
  <si>
    <t>企業局企業総務部経営経理課</t>
  </si>
  <si>
    <t>169　　市債現在高</t>
  </si>
  <si>
    <t>市民病院事務局経理課</t>
  </si>
  <si>
    <t>介護老人保健施設ケアセンターおおつ</t>
  </si>
  <si>
    <t>平成22年度</t>
  </si>
  <si>
    <t>26</t>
  </si>
  <si>
    <t>-</t>
  </si>
  <si>
    <t>-</t>
  </si>
  <si>
    <t>介護保険事業特別会計</t>
  </si>
  <si>
    <t>母子父子寡婦福祉資金貸付事業特別会計</t>
  </si>
  <si>
    <t>　　　2.母子父子寡婦福祉資金貸付事業として滋賀県より引き継いだ残高は</t>
  </si>
  <si>
    <t>　　　　314,118千円であり、26年度末現在高のうち引継分は273,961千円である。</t>
  </si>
  <si>
    <t>介護老人保健施設ケアセンターおおつ</t>
  </si>
  <si>
    <t>　</t>
  </si>
  <si>
    <t>市民病院事務局経理課</t>
  </si>
  <si>
    <t>　　  算定した。</t>
  </si>
  <si>
    <t>企業局企業総務部経営経理課</t>
  </si>
  <si>
    <t>　    末日現在の世帯数、人口　（142,740世帯、342,031人）で</t>
  </si>
  <si>
    <t>総務部財政課　　　</t>
  </si>
  <si>
    <t>資料：</t>
  </si>
  <si>
    <t>（注）１世帯当たり、1人当たり負担額については、平成27年3月</t>
  </si>
  <si>
    <t>ガ ス 事 業 債</t>
  </si>
  <si>
    <t>下水道事業債</t>
  </si>
  <si>
    <t>水 道 事 業 債</t>
  </si>
  <si>
    <t>介護老人保健施設事業債</t>
  </si>
  <si>
    <t>病 院 事 業 債</t>
  </si>
  <si>
    <t>母子父子寡婦福祉資金貸付事業債</t>
  </si>
  <si>
    <t>堅田駅西口土地区画整理事業債</t>
  </si>
  <si>
    <t>介護保険事業債</t>
  </si>
  <si>
    <t>駐車場事業債</t>
  </si>
  <si>
    <t>卸売市場事業債</t>
  </si>
  <si>
    <t>農業集落排水事業債</t>
  </si>
  <si>
    <t>国民健康保険事業債</t>
  </si>
  <si>
    <t xml:space="preserve">  　臨時財政対策債</t>
  </si>
  <si>
    <t xml:space="preserve">  　臨時経済対策事業債</t>
  </si>
  <si>
    <t xml:space="preserve">  　臨時税収補てん債</t>
  </si>
  <si>
    <t xml:space="preserve">  　減 税 補 て ん 債</t>
  </si>
  <si>
    <t xml:space="preserve">  　減 収 補 て ん 債</t>
  </si>
  <si>
    <t xml:space="preserve">  　災 害 復 旧 債</t>
  </si>
  <si>
    <t>　　　       教　育　債</t>
  </si>
  <si>
    <t xml:space="preserve">       　　　消　防　債</t>
  </si>
  <si>
    <t xml:space="preserve">       　　　公営住宅債</t>
  </si>
  <si>
    <t xml:space="preserve">       　　　土　木　債</t>
  </si>
  <si>
    <t xml:space="preserve">      　　　 商　工　債</t>
  </si>
  <si>
    <t xml:space="preserve">       　　　農林水産業債</t>
  </si>
  <si>
    <t xml:space="preserve">       　　　労  働　債</t>
  </si>
  <si>
    <t xml:space="preserve">      　　　 衛　生　債</t>
  </si>
  <si>
    <t xml:space="preserve">       　　　民　生　債</t>
  </si>
  <si>
    <t xml:space="preserve">       　　　総　務　債</t>
  </si>
  <si>
    <t>　 　普　通　債</t>
  </si>
  <si>
    <t>一　般　会　計</t>
  </si>
  <si>
    <t>総　　　　　　額</t>
  </si>
  <si>
    <t>(円)</t>
  </si>
  <si>
    <t>(千円)</t>
  </si>
  <si>
    <t>1人当たり負担額</t>
  </si>
  <si>
    <t>1世帯当たり負担額</t>
  </si>
  <si>
    <t>未　償　還　額</t>
  </si>
  <si>
    <t>区　　　　　　　　　　分</t>
  </si>
  <si>
    <t>平成26年度末現在</t>
  </si>
  <si>
    <t>(2)　事業別</t>
  </si>
  <si>
    <t>169　　市債現在高（続）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</si>
</sst>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s>
  <fonts count="44">
    <font>
      <sz val="11"/>
      <color theme="1"/>
      <name val="Calibri"/>
      <family val="3"/>
    </font>
    <font>
      <sz val="11"/>
      <color indexed="8"/>
      <name val="ＭＳ Ｐゴシック"/>
      <family val="3"/>
    </font>
    <font>
      <sz val="6"/>
      <name val="ＭＳ Ｐゴシック"/>
      <family val="3"/>
    </font>
    <font>
      <sz val="15"/>
      <name val="HGPｺﾞｼｯｸE"/>
      <family val="3"/>
    </font>
    <font>
      <sz val="6"/>
      <name val="ＭＳ Ｐ明朝"/>
      <family val="1"/>
    </font>
    <font>
      <sz val="10"/>
      <name val="ＭＳ Ｐゴシック"/>
      <family val="3"/>
    </font>
    <font>
      <sz val="11"/>
      <name val="ＭＳ Ｐゴシック"/>
      <family val="3"/>
    </font>
    <font>
      <sz val="10"/>
      <name val="ＭＳ Ｐ明朝"/>
      <family val="1"/>
    </font>
    <font>
      <sz val="14"/>
      <name val="HGPｺﾞｼｯｸE"/>
      <family val="3"/>
    </font>
    <font>
      <sz val="12"/>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lignment vertical="center"/>
      <protection/>
    </xf>
    <xf numFmtId="0" fontId="42" fillId="32" borderId="0" applyNumberFormat="0" applyBorder="0" applyAlignment="0" applyProtection="0"/>
  </cellStyleXfs>
  <cellXfs count="75">
    <xf numFmtId="0" fontId="0" fillId="0" borderId="0" xfId="0" applyFont="1" applyAlignment="1">
      <alignment vertical="center"/>
    </xf>
    <xf numFmtId="49" fontId="5" fillId="0" borderId="0" xfId="0" applyNumberFormat="1" applyFont="1" applyFill="1" applyAlignment="1">
      <alignment vertical="center"/>
    </xf>
    <xf numFmtId="49" fontId="6" fillId="0" borderId="0" xfId="0" applyNumberFormat="1" applyFont="1" applyFill="1" applyAlignment="1">
      <alignment vertical="center"/>
    </xf>
    <xf numFmtId="49" fontId="7" fillId="0" borderId="0" xfId="0" applyNumberFormat="1" applyFont="1" applyFill="1" applyAlignment="1">
      <alignment horizontal="righ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176" fontId="7" fillId="0" borderId="0" xfId="0" applyNumberFormat="1" applyFont="1" applyFill="1" applyBorder="1" applyAlignment="1">
      <alignment horizontal="left" vertical="center"/>
    </xf>
    <xf numFmtId="0" fontId="7" fillId="0" borderId="10" xfId="0" applyFont="1" applyFill="1" applyBorder="1" applyAlignment="1">
      <alignment vertical="center"/>
    </xf>
    <xf numFmtId="0" fontId="7" fillId="0" borderId="0" xfId="0" applyFont="1" applyFill="1" applyAlignment="1">
      <alignment vertical="center" wrapText="1"/>
    </xf>
    <xf numFmtId="0" fontId="3" fillId="0" borderId="0" xfId="0" applyFont="1" applyFill="1" applyAlignment="1">
      <alignment horizontal="center" vertical="center"/>
    </xf>
    <xf numFmtId="0" fontId="8" fillId="0" borderId="0" xfId="0" applyFont="1" applyFill="1" applyAlignment="1">
      <alignment vertical="center"/>
    </xf>
    <xf numFmtId="49" fontId="9" fillId="0" borderId="0" xfId="0" applyNumberFormat="1" applyFont="1" applyFill="1" applyAlignment="1">
      <alignment vertical="center"/>
    </xf>
    <xf numFmtId="49" fontId="10" fillId="0" borderId="11" xfId="0" applyNumberFormat="1" applyFont="1" applyFill="1" applyBorder="1" applyAlignment="1">
      <alignment horizontal="center" vertical="center"/>
    </xf>
    <xf numFmtId="176" fontId="10" fillId="0" borderId="10" xfId="0" applyNumberFormat="1" applyFont="1" applyFill="1" applyBorder="1" applyAlignment="1">
      <alignment horizontal="right" vertical="center"/>
    </xf>
    <xf numFmtId="176" fontId="10" fillId="0" borderId="10" xfId="48"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10" fillId="0" borderId="0" xfId="0" applyNumberFormat="1" applyFont="1" applyFill="1" applyAlignment="1">
      <alignment horizontal="right" vertical="center"/>
    </xf>
    <xf numFmtId="41" fontId="10" fillId="0" borderId="0" xfId="0" applyNumberFormat="1" applyFont="1" applyFill="1" applyAlignment="1">
      <alignment horizontal="right" vertical="center"/>
    </xf>
    <xf numFmtId="176" fontId="10" fillId="0" borderId="12" xfId="0" applyNumberFormat="1" applyFont="1" applyFill="1" applyBorder="1" applyAlignment="1">
      <alignment horizontal="right" vertical="center"/>
    </xf>
    <xf numFmtId="0" fontId="10" fillId="0" borderId="13" xfId="0" applyFont="1" applyFill="1" applyBorder="1" applyAlignment="1">
      <alignment horizontal="distributed" vertical="center"/>
    </xf>
    <xf numFmtId="177" fontId="10" fillId="0" borderId="13" xfId="0" applyNumberFormat="1" applyFont="1" applyFill="1" applyBorder="1" applyAlignment="1">
      <alignment horizontal="right" vertical="center"/>
    </xf>
    <xf numFmtId="176" fontId="10" fillId="0" borderId="14"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10" xfId="0" applyFont="1" applyFill="1" applyBorder="1" applyAlignment="1">
      <alignment horizontal="right" vertical="center"/>
    </xf>
    <xf numFmtId="176" fontId="7" fillId="0" borderId="0" xfId="0" applyNumberFormat="1" applyFont="1" applyFill="1" applyBorder="1" applyAlignment="1">
      <alignment vertical="center"/>
    </xf>
    <xf numFmtId="0" fontId="10" fillId="0" borderId="13" xfId="0" applyFont="1" applyFill="1" applyBorder="1" applyAlignment="1">
      <alignment horizontal="center" vertical="center"/>
    </xf>
    <xf numFmtId="0" fontId="43" fillId="0" borderId="0" xfId="0" applyFont="1" applyFill="1" applyAlignment="1">
      <alignment horizontal="left" vertical="center"/>
    </xf>
    <xf numFmtId="0" fontId="7" fillId="0" borderId="0" xfId="0" applyNumberFormat="1" applyFont="1" applyFill="1" applyAlignment="1">
      <alignment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distributed" vertical="center"/>
    </xf>
    <xf numFmtId="0" fontId="10" fillId="0" borderId="17"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7" xfId="0" applyFont="1" applyFill="1" applyBorder="1" applyAlignment="1">
      <alignment horizontal="distributed" vertical="center" shrinkToFit="1"/>
    </xf>
    <xf numFmtId="0" fontId="10" fillId="0" borderId="17" xfId="0" applyFont="1" applyFill="1" applyBorder="1" applyAlignment="1">
      <alignment horizontal="centerContinuous" vertical="center" shrinkToFit="1"/>
    </xf>
    <xf numFmtId="0" fontId="10" fillId="0" borderId="17" xfId="0" applyFont="1" applyFill="1" applyBorder="1" applyAlignment="1">
      <alignment vertical="center" shrinkToFit="1"/>
    </xf>
    <xf numFmtId="0" fontId="10" fillId="0" borderId="18" xfId="0" applyFont="1" applyFill="1" applyBorder="1" applyAlignment="1">
      <alignment horizontal="distributed" vertical="center"/>
    </xf>
    <xf numFmtId="0" fontId="10" fillId="0" borderId="19" xfId="0" applyFont="1" applyFill="1" applyBorder="1" applyAlignment="1">
      <alignment horizontal="distributed" vertical="center"/>
    </xf>
    <xf numFmtId="176" fontId="7" fillId="0" borderId="10" xfId="0" applyNumberFormat="1" applyFont="1" applyFill="1" applyBorder="1" applyAlignment="1">
      <alignment horizontal="left" vertical="center"/>
    </xf>
    <xf numFmtId="0" fontId="6" fillId="0" borderId="0" xfId="62" applyFont="1" applyFill="1">
      <alignment vertical="center"/>
      <protection/>
    </xf>
    <xf numFmtId="38" fontId="0" fillId="0" borderId="0" xfId="51" applyFont="1" applyFill="1" applyAlignment="1">
      <alignment vertical="center"/>
    </xf>
    <xf numFmtId="0" fontId="7" fillId="0" borderId="0" xfId="62" applyFont="1" applyFill="1" applyAlignment="1">
      <alignment horizontal="left" vertical="center"/>
      <protection/>
    </xf>
    <xf numFmtId="0" fontId="6" fillId="0" borderId="0" xfId="62" applyFont="1" applyFill="1" applyAlignment="1">
      <alignment vertical="center"/>
      <protection/>
    </xf>
    <xf numFmtId="0" fontId="7" fillId="0" borderId="0" xfId="62" applyFont="1" applyFill="1" applyBorder="1" applyAlignment="1">
      <alignment horizontal="right" vertical="center"/>
      <protection/>
    </xf>
    <xf numFmtId="0" fontId="7" fillId="0" borderId="0" xfId="62" applyFont="1" applyFill="1" applyBorder="1" applyAlignment="1">
      <alignment horizontal="left" vertical="center"/>
      <protection/>
    </xf>
    <xf numFmtId="38" fontId="7" fillId="0" borderId="0" xfId="51" applyFont="1" applyFill="1" applyAlignment="1">
      <alignment horizontal="left" vertical="center"/>
    </xf>
    <xf numFmtId="0" fontId="7" fillId="0" borderId="0" xfId="62" applyFont="1" applyFill="1" applyAlignment="1">
      <alignment vertical="center"/>
      <protection/>
    </xf>
    <xf numFmtId="38" fontId="7" fillId="0" borderId="0" xfId="51" applyFont="1" applyFill="1" applyAlignment="1">
      <alignment horizontal="right" vertical="center"/>
    </xf>
    <xf numFmtId="0" fontId="7" fillId="0" borderId="0" xfId="62" applyFont="1" applyFill="1" applyAlignment="1">
      <alignment horizontal="right" vertical="center"/>
      <protection/>
    </xf>
    <xf numFmtId="178" fontId="10" fillId="0" borderId="12" xfId="62" applyNumberFormat="1" applyFont="1" applyFill="1" applyBorder="1" applyAlignment="1">
      <alignment horizontal="right" vertical="center"/>
      <protection/>
    </xf>
    <xf numFmtId="178" fontId="10" fillId="0" borderId="20" xfId="62" applyNumberFormat="1" applyFont="1" applyFill="1" applyBorder="1" applyAlignment="1">
      <alignment horizontal="right" vertical="center"/>
      <protection/>
    </xf>
    <xf numFmtId="0" fontId="10" fillId="0" borderId="18" xfId="62" applyFont="1" applyFill="1" applyBorder="1" applyAlignment="1">
      <alignment vertical="center"/>
      <protection/>
    </xf>
    <xf numFmtId="0" fontId="6" fillId="0" borderId="0" xfId="62" applyFont="1" applyFill="1" applyBorder="1">
      <alignment vertical="center"/>
      <protection/>
    </xf>
    <xf numFmtId="38" fontId="0" fillId="0" borderId="0" xfId="51" applyFont="1" applyFill="1" applyBorder="1" applyAlignment="1">
      <alignment vertical="center"/>
    </xf>
    <xf numFmtId="38" fontId="10" fillId="0" borderId="0" xfId="51" applyFont="1" applyFill="1" applyBorder="1" applyAlignment="1">
      <alignment horizontal="right" vertical="center"/>
    </xf>
    <xf numFmtId="178" fontId="10" fillId="0" borderId="0" xfId="62" applyNumberFormat="1" applyFont="1" applyFill="1" applyBorder="1" applyAlignment="1">
      <alignment horizontal="right" vertical="center"/>
      <protection/>
    </xf>
    <xf numFmtId="178" fontId="10" fillId="0" borderId="21" xfId="62" applyNumberFormat="1" applyFont="1" applyFill="1" applyBorder="1" applyAlignment="1">
      <alignment horizontal="right" vertical="center"/>
      <protection/>
    </xf>
    <xf numFmtId="0" fontId="10" fillId="0" borderId="0" xfId="62" applyFont="1" applyFill="1" applyBorder="1" applyAlignment="1">
      <alignment vertical="center"/>
      <protection/>
    </xf>
    <xf numFmtId="41" fontId="10" fillId="0" borderId="0" xfId="62" applyNumberFormat="1" applyFont="1" applyFill="1" applyBorder="1" applyAlignment="1">
      <alignment horizontal="right" vertical="center"/>
      <protection/>
    </xf>
    <xf numFmtId="0" fontId="10" fillId="0" borderId="17" xfId="62" applyFont="1" applyFill="1" applyBorder="1" applyAlignment="1">
      <alignment vertical="center"/>
      <protection/>
    </xf>
    <xf numFmtId="176" fontId="10" fillId="0" borderId="0" xfId="62" applyNumberFormat="1" applyFont="1" applyFill="1" applyBorder="1" applyAlignment="1">
      <alignment horizontal="right" vertical="center"/>
      <protection/>
    </xf>
    <xf numFmtId="0" fontId="10" fillId="0" borderId="17" xfId="62" applyFont="1" applyFill="1" applyBorder="1" applyAlignment="1">
      <alignment vertical="center" shrinkToFit="1"/>
      <protection/>
    </xf>
    <xf numFmtId="38" fontId="10" fillId="0" borderId="0" xfId="51" applyFont="1" applyFill="1" applyBorder="1" applyAlignment="1">
      <alignment horizontal="center" vertical="center"/>
    </xf>
    <xf numFmtId="0" fontId="10" fillId="0" borderId="22" xfId="62" applyFont="1" applyFill="1" applyBorder="1" applyAlignment="1">
      <alignment horizontal="center" vertical="center"/>
      <protection/>
    </xf>
    <xf numFmtId="0" fontId="10" fillId="0" borderId="23" xfId="62" applyFont="1" applyFill="1" applyBorder="1" applyAlignment="1">
      <alignment horizontal="center" vertical="center"/>
      <protection/>
    </xf>
    <xf numFmtId="0" fontId="10" fillId="0" borderId="24" xfId="62" applyFont="1" applyFill="1" applyBorder="1" applyAlignment="1">
      <alignment horizontal="center" vertical="center"/>
      <protection/>
    </xf>
    <xf numFmtId="0" fontId="10" fillId="0" borderId="25" xfId="62" applyFont="1" applyFill="1" applyBorder="1" applyAlignment="1">
      <alignment horizontal="center" vertical="center"/>
      <protection/>
    </xf>
    <xf numFmtId="0" fontId="10" fillId="0" borderId="26" xfId="62" applyFont="1" applyFill="1" applyBorder="1" applyAlignment="1">
      <alignment horizontal="center" vertical="center"/>
      <protection/>
    </xf>
    <xf numFmtId="0" fontId="10" fillId="0" borderId="27" xfId="62" applyFont="1" applyFill="1" applyBorder="1" applyAlignment="1">
      <alignment horizontal="center" vertical="center"/>
      <protection/>
    </xf>
    <xf numFmtId="38" fontId="7" fillId="0" borderId="0" xfId="51" applyFont="1" applyFill="1" applyAlignment="1" quotePrefix="1">
      <alignment horizontal="right" vertical="center"/>
    </xf>
    <xf numFmtId="0" fontId="7" fillId="0" borderId="0" xfId="62" applyFont="1" applyFill="1" applyAlignment="1" quotePrefix="1">
      <alignment horizontal="right" vertical="center"/>
      <protection/>
    </xf>
    <xf numFmtId="0" fontId="5" fillId="0" borderId="0" xfId="62" applyFont="1" applyFill="1" applyAlignment="1">
      <alignment vertical="center"/>
      <protection/>
    </xf>
    <xf numFmtId="0" fontId="9" fillId="0" borderId="0" xfId="62" applyFont="1" applyFill="1" applyAlignment="1">
      <alignment vertical="center"/>
      <protection/>
    </xf>
    <xf numFmtId="38" fontId="8" fillId="0" borderId="0" xfId="51" applyFont="1" applyFill="1" applyAlignment="1">
      <alignment vertical="center"/>
    </xf>
    <xf numFmtId="0" fontId="8" fillId="0" borderId="0" xfId="62" applyFont="1"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6"/>
  <sheetViews>
    <sheetView tabSelected="1" view="pageBreakPreview" zoomScaleSheetLayoutView="100" workbookViewId="0" topLeftCell="A1">
      <selection activeCell="A3" sqref="A3"/>
    </sheetView>
  </sheetViews>
  <sheetFormatPr defaultColWidth="9.140625" defaultRowHeight="15"/>
  <cols>
    <col min="1" max="1" width="24.00390625" style="4" customWidth="1"/>
    <col min="2" max="2" width="12.421875" style="4" customWidth="1"/>
    <col min="3" max="3" width="13.140625" style="4" customWidth="1"/>
    <col min="4" max="6" width="12.421875" style="4" customWidth="1"/>
    <col min="7" max="7" width="10.140625" style="4" customWidth="1"/>
    <col min="8" max="16384" width="9.00390625" style="4" customWidth="1"/>
  </cols>
  <sheetData>
    <row r="1" spans="1:7" ht="24.75" customHeight="1">
      <c r="A1" s="11" t="s">
        <v>25</v>
      </c>
      <c r="B1" s="10"/>
      <c r="C1" s="10"/>
      <c r="D1" s="10"/>
      <c r="E1" s="10"/>
      <c r="F1" s="10"/>
      <c r="G1" s="10"/>
    </row>
    <row r="2" spans="1:6" ht="23.25" customHeight="1" thickBot="1">
      <c r="A2" s="12" t="s">
        <v>16</v>
      </c>
      <c r="B2" s="2"/>
      <c r="C2" s="1"/>
      <c r="D2" s="1"/>
      <c r="E2" s="1"/>
      <c r="F2" s="3" t="s">
        <v>15</v>
      </c>
    </row>
    <row r="3" spans="1:6" ht="27" customHeight="1">
      <c r="A3" s="26" t="s">
        <v>14</v>
      </c>
      <c r="B3" s="13" t="s">
        <v>28</v>
      </c>
      <c r="C3" s="13" t="s">
        <v>17</v>
      </c>
      <c r="D3" s="29" t="s">
        <v>18</v>
      </c>
      <c r="E3" s="13" t="s">
        <v>23</v>
      </c>
      <c r="F3" s="13" t="s">
        <v>29</v>
      </c>
    </row>
    <row r="4" spans="1:6" ht="27" customHeight="1">
      <c r="A4" s="30" t="s">
        <v>0</v>
      </c>
      <c r="B4" s="14">
        <v>227559516</v>
      </c>
      <c r="C4" s="15">
        <v>219895133</v>
      </c>
      <c r="D4" s="15">
        <v>214272478</v>
      </c>
      <c r="E4" s="15">
        <f>SUM(E5:E18)</f>
        <v>216215148</v>
      </c>
      <c r="F4" s="15">
        <f>SUM(F5:F18)</f>
        <v>215242608</v>
      </c>
    </row>
    <row r="5" spans="1:7" ht="27" customHeight="1">
      <c r="A5" s="31" t="s">
        <v>1</v>
      </c>
      <c r="B5" s="16">
        <v>109743737</v>
      </c>
      <c r="C5" s="17">
        <v>107456688</v>
      </c>
      <c r="D5" s="17">
        <v>106323739</v>
      </c>
      <c r="E5" s="17">
        <v>112100828</v>
      </c>
      <c r="F5" s="17">
        <v>114069048</v>
      </c>
      <c r="G5" s="28"/>
    </row>
    <row r="6" spans="1:6" ht="27" customHeight="1">
      <c r="A6" s="32" t="s">
        <v>2</v>
      </c>
      <c r="B6" s="16">
        <v>7235</v>
      </c>
      <c r="C6" s="17">
        <v>6178</v>
      </c>
      <c r="D6" s="17">
        <v>5069</v>
      </c>
      <c r="E6" s="17">
        <v>103906</v>
      </c>
      <c r="F6" s="17">
        <v>3198</v>
      </c>
    </row>
    <row r="7" spans="1:6" ht="27" customHeight="1">
      <c r="A7" s="31" t="s">
        <v>3</v>
      </c>
      <c r="B7" s="16">
        <v>513220</v>
      </c>
      <c r="C7" s="18">
        <v>0</v>
      </c>
      <c r="D7" s="18">
        <v>0</v>
      </c>
      <c r="E7" s="18">
        <v>0</v>
      </c>
      <c r="F7" s="18" t="s">
        <v>31</v>
      </c>
    </row>
    <row r="8" spans="1:6" ht="27" customHeight="1">
      <c r="A8" s="33" t="s">
        <v>4</v>
      </c>
      <c r="B8" s="18">
        <v>110818</v>
      </c>
      <c r="C8" s="17">
        <v>102701</v>
      </c>
      <c r="D8" s="17">
        <v>94661</v>
      </c>
      <c r="E8" s="17">
        <v>86365</v>
      </c>
      <c r="F8" s="17">
        <v>77803</v>
      </c>
    </row>
    <row r="9" spans="1:6" ht="27" customHeight="1">
      <c r="A9" s="31" t="s">
        <v>5</v>
      </c>
      <c r="B9" s="16">
        <v>213765</v>
      </c>
      <c r="C9" s="17">
        <v>137161</v>
      </c>
      <c r="D9" s="17">
        <v>90829</v>
      </c>
      <c r="E9" s="17">
        <v>80058</v>
      </c>
      <c r="F9" s="17">
        <v>68893</v>
      </c>
    </row>
    <row r="10" spans="1:6" ht="27" customHeight="1">
      <c r="A10" s="31" t="s">
        <v>6</v>
      </c>
      <c r="B10" s="16">
        <v>1996166</v>
      </c>
      <c r="C10" s="17">
        <v>1726425</v>
      </c>
      <c r="D10" s="17">
        <v>1448154</v>
      </c>
      <c r="E10" s="17">
        <v>1161200</v>
      </c>
      <c r="F10" s="17">
        <v>865406</v>
      </c>
    </row>
    <row r="11" spans="1:6" ht="27" customHeight="1">
      <c r="A11" s="31" t="s">
        <v>32</v>
      </c>
      <c r="B11" s="16" t="s">
        <v>30</v>
      </c>
      <c r="C11" s="17" t="s">
        <v>30</v>
      </c>
      <c r="D11" s="17" t="s">
        <v>30</v>
      </c>
      <c r="E11" s="17" t="s">
        <v>30</v>
      </c>
      <c r="F11" s="17">
        <v>327191</v>
      </c>
    </row>
    <row r="12" spans="1:6" ht="27" customHeight="1">
      <c r="A12" s="34" t="s">
        <v>7</v>
      </c>
      <c r="B12" s="16">
        <v>418888</v>
      </c>
      <c r="C12" s="17">
        <v>523920</v>
      </c>
      <c r="D12" s="17">
        <v>584366</v>
      </c>
      <c r="E12" s="17">
        <v>669555</v>
      </c>
      <c r="F12" s="17">
        <v>779593</v>
      </c>
    </row>
    <row r="13" spans="1:6" ht="27" customHeight="1">
      <c r="A13" s="35" t="s">
        <v>33</v>
      </c>
      <c r="B13" s="16">
        <v>386978</v>
      </c>
      <c r="C13" s="17">
        <v>383202</v>
      </c>
      <c r="D13" s="17">
        <v>386811</v>
      </c>
      <c r="E13" s="17">
        <v>376774</v>
      </c>
      <c r="F13" s="17">
        <v>366737</v>
      </c>
    </row>
    <row r="14" spans="1:6" ht="27" customHeight="1">
      <c r="A14" s="31" t="s">
        <v>8</v>
      </c>
      <c r="B14" s="16">
        <v>16795760</v>
      </c>
      <c r="C14" s="17">
        <v>15995487</v>
      </c>
      <c r="D14" s="17">
        <v>15556407</v>
      </c>
      <c r="E14" s="17">
        <v>15743990</v>
      </c>
      <c r="F14" s="17">
        <v>15409415</v>
      </c>
    </row>
    <row r="15" spans="1:6" ht="27" customHeight="1">
      <c r="A15" s="32" t="s">
        <v>9</v>
      </c>
      <c r="B15" s="16">
        <v>921367</v>
      </c>
      <c r="C15" s="17">
        <v>870821</v>
      </c>
      <c r="D15" s="17">
        <v>818589</v>
      </c>
      <c r="E15" s="17">
        <v>764614</v>
      </c>
      <c r="F15" s="17">
        <v>708836</v>
      </c>
    </row>
    <row r="16" spans="1:6" ht="27" customHeight="1">
      <c r="A16" s="31" t="s">
        <v>10</v>
      </c>
      <c r="B16" s="16">
        <v>20834374</v>
      </c>
      <c r="C16" s="17">
        <v>21033559</v>
      </c>
      <c r="D16" s="17">
        <v>20869675</v>
      </c>
      <c r="E16" s="17">
        <v>21360365</v>
      </c>
      <c r="F16" s="17">
        <v>22598257</v>
      </c>
    </row>
    <row r="17" spans="1:6" ht="27" customHeight="1">
      <c r="A17" s="31" t="s">
        <v>11</v>
      </c>
      <c r="B17" s="18">
        <v>72114522</v>
      </c>
      <c r="C17" s="17">
        <v>68553835</v>
      </c>
      <c r="D17" s="17">
        <v>65383465</v>
      </c>
      <c r="E17" s="17">
        <v>61444287</v>
      </c>
      <c r="F17" s="17">
        <v>58015358</v>
      </c>
    </row>
    <row r="18" spans="1:6" ht="27" customHeight="1" thickBot="1">
      <c r="A18" s="36" t="s">
        <v>12</v>
      </c>
      <c r="B18" s="19">
        <v>3502686</v>
      </c>
      <c r="C18" s="19">
        <v>3105156</v>
      </c>
      <c r="D18" s="19">
        <v>2710713</v>
      </c>
      <c r="E18" s="19">
        <v>2323206</v>
      </c>
      <c r="F18" s="19">
        <v>1952873</v>
      </c>
    </row>
    <row r="19" spans="1:6" ht="27" customHeight="1">
      <c r="A19" s="20"/>
      <c r="B19" s="17"/>
      <c r="C19" s="17"/>
      <c r="D19" s="17"/>
      <c r="E19" s="21"/>
      <c r="F19" s="21"/>
    </row>
    <row r="20" spans="1:6" ht="27" customHeight="1">
      <c r="A20" s="37" t="s">
        <v>13</v>
      </c>
      <c r="B20" s="22">
        <v>109473571</v>
      </c>
      <c r="C20" s="22">
        <v>107425732</v>
      </c>
      <c r="D20" s="22">
        <v>106472612</v>
      </c>
      <c r="E20" s="22">
        <v>112420717</v>
      </c>
      <c r="F20" s="22">
        <v>114516814</v>
      </c>
    </row>
    <row r="21" spans="1:7" ht="27" customHeight="1">
      <c r="A21" s="8" t="s">
        <v>19</v>
      </c>
      <c r="B21" s="8"/>
      <c r="C21" s="8"/>
      <c r="D21" s="24" t="s">
        <v>21</v>
      </c>
      <c r="E21" s="38" t="s">
        <v>22</v>
      </c>
      <c r="F21" s="38"/>
      <c r="G21" s="23"/>
    </row>
    <row r="22" spans="1:7" ht="13.5" customHeight="1">
      <c r="A22" s="23" t="s">
        <v>20</v>
      </c>
      <c r="B22" s="23"/>
      <c r="C22" s="23"/>
      <c r="D22" s="23"/>
      <c r="E22" s="7" t="s">
        <v>24</v>
      </c>
      <c r="G22" s="7"/>
    </row>
    <row r="23" spans="1:7" ht="13.5" customHeight="1">
      <c r="A23" s="6" t="s">
        <v>34</v>
      </c>
      <c r="B23" s="27"/>
      <c r="C23" s="27"/>
      <c r="D23" s="27"/>
      <c r="E23" s="25" t="s">
        <v>26</v>
      </c>
      <c r="G23" s="7"/>
    </row>
    <row r="24" spans="1:7" ht="13.5" customHeight="1">
      <c r="A24" s="6" t="s">
        <v>35</v>
      </c>
      <c r="B24" s="27"/>
      <c r="C24" s="27"/>
      <c r="D24" s="27"/>
      <c r="E24" s="25" t="s">
        <v>27</v>
      </c>
      <c r="G24" s="7"/>
    </row>
    <row r="25" spans="2:7" ht="13.5" customHeight="1">
      <c r="B25" s="9"/>
      <c r="C25" s="9"/>
      <c r="D25" s="9"/>
      <c r="E25" s="9"/>
      <c r="F25" s="5"/>
      <c r="G25" s="6"/>
    </row>
    <row r="26" spans="2:5" ht="12">
      <c r="B26" s="9"/>
      <c r="C26" s="9"/>
      <c r="D26" s="9"/>
      <c r="E26" s="9"/>
    </row>
  </sheetData>
  <sheetProtection/>
  <mergeCells count="1">
    <mergeCell ref="E21:F21"/>
  </mergeCells>
  <printOptions/>
  <pageMargins left="0.7874015748031497" right="0.7874015748031497" top="0.7874015748031497" bottom="0.7874015748031497" header="0.31496062992125984" footer="0.5118110236220472"/>
  <pageSetup firstPageNumber="181" useFirstPageNumber="1" horizontalDpi="600" verticalDpi="600" orientation="portrait" paperSize="9" scale="8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H39"/>
  <sheetViews>
    <sheetView view="pageBreakPreview" zoomScaleSheetLayoutView="100" workbookViewId="0" topLeftCell="A1">
      <selection activeCell="A3" sqref="A3:A4"/>
    </sheetView>
  </sheetViews>
  <sheetFormatPr defaultColWidth="9.140625" defaultRowHeight="15"/>
  <cols>
    <col min="1" max="1" width="29.00390625" style="39" customWidth="1"/>
    <col min="2" max="4" width="19.28125" style="39" customWidth="1"/>
    <col min="5" max="5" width="14.00390625" style="40" customWidth="1"/>
    <col min="6" max="6" width="15.57421875" style="40" customWidth="1"/>
    <col min="7" max="16384" width="9.00390625" style="39" customWidth="1"/>
  </cols>
  <sheetData>
    <row r="1" spans="1:5" ht="24.75" customHeight="1">
      <c r="A1" s="74" t="s">
        <v>84</v>
      </c>
      <c r="B1" s="74"/>
      <c r="C1" s="74"/>
      <c r="D1" s="74"/>
      <c r="E1" s="73"/>
    </row>
    <row r="2" spans="1:5" ht="18.75" customHeight="1" thickBot="1">
      <c r="A2" s="72" t="s">
        <v>83</v>
      </c>
      <c r="B2" s="71"/>
      <c r="C2" s="71"/>
      <c r="D2" s="70" t="s">
        <v>82</v>
      </c>
      <c r="E2" s="69"/>
    </row>
    <row r="3" spans="1:8" ht="18.75" customHeight="1">
      <c r="A3" s="68" t="s">
        <v>81</v>
      </c>
      <c r="B3" s="67" t="s">
        <v>80</v>
      </c>
      <c r="C3" s="67" t="s">
        <v>79</v>
      </c>
      <c r="D3" s="66" t="s">
        <v>78</v>
      </c>
      <c r="E3" s="62"/>
      <c r="F3" s="53"/>
      <c r="G3" s="52"/>
      <c r="H3" s="52"/>
    </row>
    <row r="4" spans="1:8" ht="18.75" customHeight="1">
      <c r="A4" s="65"/>
      <c r="B4" s="64" t="s">
        <v>77</v>
      </c>
      <c r="C4" s="64" t="s">
        <v>76</v>
      </c>
      <c r="D4" s="63" t="s">
        <v>76</v>
      </c>
      <c r="E4" s="62"/>
      <c r="F4" s="53"/>
      <c r="G4" s="52"/>
      <c r="H4" s="52"/>
    </row>
    <row r="5" spans="1:8" ht="21" customHeight="1">
      <c r="A5" s="59" t="s">
        <v>75</v>
      </c>
      <c r="B5" s="60">
        <f>B6+B24+B25+B26+B27+B28+B29+B30+B31+B32+B33+B34+B35</f>
        <v>215242608</v>
      </c>
      <c r="C5" s="60">
        <f>B5/142740*1000</f>
        <v>1507934.7625052545</v>
      </c>
      <c r="D5" s="60">
        <f>B5/342031*1000</f>
        <v>629307.3084018701</v>
      </c>
      <c r="E5" s="54"/>
      <c r="F5" s="53"/>
      <c r="G5" s="52"/>
      <c r="H5" s="52"/>
    </row>
    <row r="6" spans="1:8" ht="21" customHeight="1">
      <c r="A6" s="59" t="s">
        <v>74</v>
      </c>
      <c r="B6" s="60">
        <v>114069048</v>
      </c>
      <c r="C6" s="60">
        <f>B6/142740*1000</f>
        <v>799138.6296763347</v>
      </c>
      <c r="D6" s="60">
        <f>B6/342031*1000</f>
        <v>333504.99808496895</v>
      </c>
      <c r="E6" s="54"/>
      <c r="F6" s="53"/>
      <c r="G6" s="52"/>
      <c r="H6" s="52"/>
    </row>
    <row r="7" spans="1:8" ht="21" customHeight="1">
      <c r="A7" s="59" t="s">
        <v>73</v>
      </c>
      <c r="B7" s="60">
        <v>57498098</v>
      </c>
      <c r="C7" s="60">
        <f>B7/142740*1000</f>
        <v>402816.99593666807</v>
      </c>
      <c r="D7" s="60">
        <f>B7/342031*1000</f>
        <v>168107.85572068027</v>
      </c>
      <c r="E7" s="54"/>
      <c r="F7" s="53"/>
      <c r="G7" s="52"/>
      <c r="H7" s="52"/>
    </row>
    <row r="8" spans="1:8" ht="21" customHeight="1">
      <c r="A8" s="59" t="s">
        <v>72</v>
      </c>
      <c r="B8" s="60">
        <v>7166125</v>
      </c>
      <c r="C8" s="60">
        <f>B8/142740*1000</f>
        <v>50204.04231469805</v>
      </c>
      <c r="D8" s="60">
        <f>B8/342031*1000</f>
        <v>20951.682742207577</v>
      </c>
      <c r="E8" s="54"/>
      <c r="F8" s="53"/>
      <c r="G8" s="52"/>
      <c r="H8" s="52"/>
    </row>
    <row r="9" spans="1:8" ht="21" customHeight="1">
      <c r="A9" s="59" t="s">
        <v>71</v>
      </c>
      <c r="B9" s="60">
        <v>3220256</v>
      </c>
      <c r="C9" s="60">
        <f>B9/142740*1000</f>
        <v>22560.291438979963</v>
      </c>
      <c r="D9" s="60">
        <f>B9/342031*1000</f>
        <v>9415.099800895241</v>
      </c>
      <c r="E9" s="54"/>
      <c r="F9" s="53"/>
      <c r="G9" s="52"/>
      <c r="H9" s="52"/>
    </row>
    <row r="10" spans="1:8" ht="21" customHeight="1">
      <c r="A10" s="59" t="s">
        <v>70</v>
      </c>
      <c r="B10" s="60">
        <v>2912288</v>
      </c>
      <c r="C10" s="60">
        <f>B10/142740*1000</f>
        <v>20402.74625192658</v>
      </c>
      <c r="D10" s="60">
        <f>B10/342031*1000</f>
        <v>8514.690188901006</v>
      </c>
      <c r="E10" s="54"/>
      <c r="F10" s="53"/>
      <c r="G10" s="52"/>
      <c r="H10" s="52"/>
    </row>
    <row r="11" spans="1:8" ht="21" customHeight="1">
      <c r="A11" s="59" t="s">
        <v>69</v>
      </c>
      <c r="B11" s="60">
        <v>8475</v>
      </c>
      <c r="C11" s="60">
        <f>B11/142740*1000</f>
        <v>59.37368642286675</v>
      </c>
      <c r="D11" s="60">
        <f>B11/342031*1000</f>
        <v>24.7784557540106</v>
      </c>
      <c r="E11" s="54"/>
      <c r="F11" s="53"/>
      <c r="G11" s="52"/>
      <c r="H11" s="52"/>
    </row>
    <row r="12" spans="1:8" ht="21" customHeight="1">
      <c r="A12" s="59" t="s">
        <v>68</v>
      </c>
      <c r="B12" s="60">
        <v>128708</v>
      </c>
      <c r="C12" s="60">
        <f>B12/142740*1000</f>
        <v>901.6953902199804</v>
      </c>
      <c r="D12" s="60">
        <f>B12/342031*1000</f>
        <v>376.30507176250103</v>
      </c>
      <c r="E12" s="54"/>
      <c r="F12" s="53"/>
      <c r="G12" s="52"/>
      <c r="H12" s="52"/>
    </row>
    <row r="13" spans="1:8" ht="21" customHeight="1">
      <c r="A13" s="59" t="s">
        <v>67</v>
      </c>
      <c r="B13" s="60">
        <v>542272</v>
      </c>
      <c r="C13" s="60">
        <f>B13/142740*1000</f>
        <v>3799.0191957405073</v>
      </c>
      <c r="D13" s="60">
        <f>B13/342031*1000</f>
        <v>1585.4469331727241</v>
      </c>
      <c r="E13" s="54"/>
      <c r="F13" s="53"/>
      <c r="G13" s="52"/>
      <c r="H13" s="52"/>
    </row>
    <row r="14" spans="1:8" ht="21" customHeight="1">
      <c r="A14" s="59" t="s">
        <v>66</v>
      </c>
      <c r="B14" s="60">
        <v>24788808</v>
      </c>
      <c r="C14" s="60">
        <f>B14/142740*1000</f>
        <v>173664.0605296343</v>
      </c>
      <c r="D14" s="60">
        <f>B14/342031*1000</f>
        <v>72475.32533600756</v>
      </c>
      <c r="E14" s="54"/>
      <c r="F14" s="53"/>
      <c r="G14" s="52"/>
      <c r="H14" s="52"/>
    </row>
    <row r="15" spans="1:8" ht="21" customHeight="1">
      <c r="A15" s="59" t="s">
        <v>65</v>
      </c>
      <c r="B15" s="60">
        <v>3748585</v>
      </c>
      <c r="C15" s="60">
        <f>B15/142740*1000</f>
        <v>26261.6295362197</v>
      </c>
      <c r="D15" s="60">
        <f>B15/342031*1000</f>
        <v>10959.781423321278</v>
      </c>
      <c r="E15" s="54"/>
      <c r="F15" s="53"/>
      <c r="G15" s="52"/>
      <c r="H15" s="52"/>
    </row>
    <row r="16" spans="1:8" ht="21" customHeight="1">
      <c r="A16" s="59" t="s">
        <v>64</v>
      </c>
      <c r="B16" s="60">
        <v>2616333</v>
      </c>
      <c r="C16" s="60">
        <f>B16/142740*1000</f>
        <v>18329.36107608239</v>
      </c>
      <c r="D16" s="60">
        <f>B16/342031*1000</f>
        <v>7649.403124278208</v>
      </c>
      <c r="E16" s="54"/>
      <c r="F16" s="53"/>
      <c r="G16" s="52"/>
      <c r="H16" s="52"/>
    </row>
    <row r="17" spans="1:8" ht="21" customHeight="1">
      <c r="A17" s="59" t="s">
        <v>63</v>
      </c>
      <c r="B17" s="60">
        <v>12366248</v>
      </c>
      <c r="C17" s="60">
        <f>B17/142740*1000</f>
        <v>86634.77651674373</v>
      </c>
      <c r="D17" s="60">
        <f>B17/342031*1000</f>
        <v>36155.342644380195</v>
      </c>
      <c r="E17" s="54"/>
      <c r="F17" s="53"/>
      <c r="G17" s="52"/>
      <c r="H17" s="52"/>
    </row>
    <row r="18" spans="1:8" ht="21" customHeight="1">
      <c r="A18" s="59" t="s">
        <v>62</v>
      </c>
      <c r="B18" s="60">
        <v>244415</v>
      </c>
      <c r="C18" s="60">
        <f>B18/142740*1000</f>
        <v>1712.3090934566344</v>
      </c>
      <c r="D18" s="60">
        <f>B18/342031*1000</f>
        <v>714.5989690992922</v>
      </c>
      <c r="E18" s="54"/>
      <c r="F18" s="53"/>
      <c r="G18" s="52"/>
      <c r="H18" s="52"/>
    </row>
    <row r="19" spans="1:8" ht="21" customHeight="1">
      <c r="A19" s="59" t="s">
        <v>61</v>
      </c>
      <c r="B19" s="60">
        <v>1570743</v>
      </c>
      <c r="C19" s="60">
        <f>B19/142740*1000</f>
        <v>11004.22446406053</v>
      </c>
      <c r="D19" s="60">
        <f>B19/342031*1000</f>
        <v>4592.399519341814</v>
      </c>
      <c r="E19" s="54"/>
      <c r="F19" s="53"/>
      <c r="G19" s="52"/>
      <c r="H19" s="52"/>
    </row>
    <row r="20" spans="1:8" ht="21" customHeight="1">
      <c r="A20" s="59" t="s">
        <v>60</v>
      </c>
      <c r="B20" s="60">
        <v>3050702</v>
      </c>
      <c r="C20" s="60">
        <f>B20/142740*1000</f>
        <v>21372.439400308253</v>
      </c>
      <c r="D20" s="60">
        <f>B20/342031*1000</f>
        <v>8919.372805388984</v>
      </c>
      <c r="E20" s="54"/>
      <c r="F20" s="53"/>
      <c r="G20" s="52"/>
      <c r="H20" s="52"/>
    </row>
    <row r="21" spans="1:8" ht="21" customHeight="1">
      <c r="A21" s="59" t="s">
        <v>59</v>
      </c>
      <c r="B21" s="60">
        <v>297601</v>
      </c>
      <c r="C21" s="60">
        <f>B21/142740*1000</f>
        <v>2084.916631637943</v>
      </c>
      <c r="D21" s="60">
        <f>B21/342031*1000</f>
        <v>870.0994939055232</v>
      </c>
      <c r="E21" s="54"/>
      <c r="F21" s="53"/>
      <c r="G21" s="52"/>
      <c r="H21" s="52"/>
    </row>
    <row r="22" spans="1:8" ht="21" customHeight="1">
      <c r="A22" s="59" t="s">
        <v>58</v>
      </c>
      <c r="B22" s="60">
        <v>94158</v>
      </c>
      <c r="C22" s="60">
        <f>B22/142740*1000</f>
        <v>659.6469104665827</v>
      </c>
      <c r="D22" s="60">
        <f>B22/342031*1000</f>
        <v>275.29083621075284</v>
      </c>
      <c r="E22" s="54"/>
      <c r="F22" s="53"/>
      <c r="G22" s="52"/>
      <c r="H22" s="52"/>
    </row>
    <row r="23" spans="1:8" ht="21" customHeight="1">
      <c r="A23" s="59" t="s">
        <v>57</v>
      </c>
      <c r="B23" s="60">
        <v>51313331</v>
      </c>
      <c r="C23" s="60">
        <f>B23/142740*1000</f>
        <v>359488.0972397366</v>
      </c>
      <c r="D23" s="60">
        <f>B23/342031*1000</f>
        <v>150025.38074034225</v>
      </c>
      <c r="E23" s="54"/>
      <c r="F23" s="53"/>
      <c r="G23" s="52"/>
      <c r="H23" s="52"/>
    </row>
    <row r="24" spans="1:8" ht="21" customHeight="1">
      <c r="A24" s="59" t="s">
        <v>56</v>
      </c>
      <c r="B24" s="60">
        <v>3198</v>
      </c>
      <c r="C24" s="60">
        <f>B24/142740*1000</f>
        <v>22.404371584699454</v>
      </c>
      <c r="D24" s="60">
        <f>B24/342031*1000</f>
        <v>9.350029675672673</v>
      </c>
      <c r="E24" s="54"/>
      <c r="F24" s="53"/>
      <c r="G24" s="52"/>
      <c r="H24" s="52"/>
    </row>
    <row r="25" spans="1:8" ht="21" customHeight="1">
      <c r="A25" s="59" t="s">
        <v>55</v>
      </c>
      <c r="B25" s="60">
        <v>77803</v>
      </c>
      <c r="C25" s="60">
        <f>B25/142740*1000</f>
        <v>545.0679557236933</v>
      </c>
      <c r="D25" s="60">
        <f>B25/342031*1000</f>
        <v>227.4735331008008</v>
      </c>
      <c r="E25" s="54"/>
      <c r="F25" s="53"/>
      <c r="G25" s="52"/>
      <c r="H25" s="52"/>
    </row>
    <row r="26" spans="1:8" ht="21" customHeight="1">
      <c r="A26" s="59" t="s">
        <v>54</v>
      </c>
      <c r="B26" s="60">
        <v>68893</v>
      </c>
      <c r="C26" s="60">
        <f>B26/142740*1000</f>
        <v>482.6467703516884</v>
      </c>
      <c r="D26" s="60">
        <f>B26/342031*1000</f>
        <v>201.423262803664</v>
      </c>
      <c r="E26" s="54"/>
      <c r="F26" s="53"/>
      <c r="G26" s="52"/>
      <c r="H26" s="52"/>
    </row>
    <row r="27" spans="1:8" ht="21" customHeight="1">
      <c r="A27" s="59" t="s">
        <v>53</v>
      </c>
      <c r="B27" s="60">
        <v>865406</v>
      </c>
      <c r="C27" s="60">
        <f>B27/142740*1000</f>
        <v>6062.813507075802</v>
      </c>
      <c r="D27" s="60">
        <f>B27/342031*1000</f>
        <v>2530.1975551923656</v>
      </c>
      <c r="E27" s="54"/>
      <c r="F27" s="53"/>
      <c r="G27" s="52"/>
      <c r="H27" s="52"/>
    </row>
    <row r="28" spans="1:8" ht="21" customHeight="1">
      <c r="A28" s="59" t="s">
        <v>52</v>
      </c>
      <c r="B28" s="60">
        <v>327191</v>
      </c>
      <c r="C28" s="60">
        <f>B28/142740*1000</f>
        <v>2292.2166176264536</v>
      </c>
      <c r="D28" s="60">
        <f>B28/342031*1000</f>
        <v>956.6121199540393</v>
      </c>
      <c r="E28" s="54"/>
      <c r="F28" s="53"/>
      <c r="G28" s="52"/>
      <c r="H28" s="52"/>
    </row>
    <row r="29" spans="1:8" ht="21" customHeight="1">
      <c r="A29" s="59" t="s">
        <v>51</v>
      </c>
      <c r="B29" s="60">
        <v>779593</v>
      </c>
      <c r="C29" s="60">
        <f>B29/142740*1000</f>
        <v>5461.6295362197</v>
      </c>
      <c r="D29" s="60">
        <f>B29/342031*1000</f>
        <v>2279.305092228482</v>
      </c>
      <c r="E29" s="54"/>
      <c r="F29" s="53"/>
      <c r="G29" s="52"/>
      <c r="H29" s="52"/>
    </row>
    <row r="30" spans="1:8" ht="21" customHeight="1">
      <c r="A30" s="61" t="s">
        <v>50</v>
      </c>
      <c r="B30" s="60">
        <v>366737</v>
      </c>
      <c r="C30" s="60">
        <f>B30/142740*1000</f>
        <v>2569.265797954323</v>
      </c>
      <c r="D30" s="60">
        <f>B30/342031*1000</f>
        <v>1072.2332186263818</v>
      </c>
      <c r="E30" s="54"/>
      <c r="F30" s="53"/>
      <c r="G30" s="52"/>
      <c r="H30" s="52"/>
    </row>
    <row r="31" spans="1:8" ht="21" customHeight="1">
      <c r="A31" s="59" t="s">
        <v>49</v>
      </c>
      <c r="B31" s="55">
        <v>15409415</v>
      </c>
      <c r="C31" s="55">
        <v>107954</v>
      </c>
      <c r="D31" s="55">
        <v>45053</v>
      </c>
      <c r="E31" s="54"/>
      <c r="F31" s="53"/>
      <c r="G31" s="52"/>
      <c r="H31" s="52"/>
    </row>
    <row r="32" spans="1:8" ht="21" customHeight="1">
      <c r="A32" s="59" t="s">
        <v>48</v>
      </c>
      <c r="B32" s="55">
        <v>708836</v>
      </c>
      <c r="C32" s="58">
        <v>4966</v>
      </c>
      <c r="D32" s="58">
        <v>2072</v>
      </c>
      <c r="E32" s="54"/>
      <c r="F32" s="53"/>
      <c r="G32" s="52"/>
      <c r="H32" s="52"/>
    </row>
    <row r="33" spans="1:8" ht="21" customHeight="1">
      <c r="A33" s="57" t="s">
        <v>47</v>
      </c>
      <c r="B33" s="56">
        <v>22598257</v>
      </c>
      <c r="C33" s="55">
        <v>158318</v>
      </c>
      <c r="D33" s="55">
        <v>66071</v>
      </c>
      <c r="E33" s="54"/>
      <c r="F33" s="53"/>
      <c r="G33" s="52"/>
      <c r="H33" s="52"/>
    </row>
    <row r="34" spans="1:8" ht="21" customHeight="1">
      <c r="A34" s="57" t="s">
        <v>46</v>
      </c>
      <c r="B34" s="56">
        <v>58015358</v>
      </c>
      <c r="C34" s="55">
        <v>406441</v>
      </c>
      <c r="D34" s="55">
        <v>169620</v>
      </c>
      <c r="E34" s="54"/>
      <c r="F34" s="53"/>
      <c r="G34" s="52"/>
      <c r="H34" s="52"/>
    </row>
    <row r="35" spans="1:4" ht="14.25" thickBot="1">
      <c r="A35" s="51" t="s">
        <v>45</v>
      </c>
      <c r="B35" s="50">
        <v>1952873</v>
      </c>
      <c r="C35" s="49">
        <v>13681</v>
      </c>
      <c r="D35" s="49">
        <v>5710</v>
      </c>
    </row>
    <row r="36" spans="1:5" ht="13.5">
      <c r="A36" s="41" t="s">
        <v>44</v>
      </c>
      <c r="B36" s="46"/>
      <c r="C36" s="48" t="s">
        <v>43</v>
      </c>
      <c r="D36" s="41" t="s">
        <v>42</v>
      </c>
      <c r="E36" s="45"/>
    </row>
    <row r="37" spans="1:5" ht="13.5">
      <c r="A37" s="41" t="s">
        <v>41</v>
      </c>
      <c r="B37" s="46"/>
      <c r="C37" s="42"/>
      <c r="D37" s="41" t="s">
        <v>40</v>
      </c>
      <c r="E37" s="47"/>
    </row>
    <row r="38" spans="1:5" ht="13.5">
      <c r="A38" s="46" t="s">
        <v>39</v>
      </c>
      <c r="B38" s="46"/>
      <c r="C38" s="42"/>
      <c r="D38" s="46" t="s">
        <v>38</v>
      </c>
      <c r="E38" s="45"/>
    </row>
    <row r="39" spans="1:4" ht="13.5">
      <c r="A39" s="44" t="s">
        <v>37</v>
      </c>
      <c r="B39" s="43"/>
      <c r="C39" s="42"/>
      <c r="D39" s="41" t="s">
        <v>36</v>
      </c>
    </row>
  </sheetData>
  <sheetProtection/>
  <mergeCells count="1">
    <mergeCell ref="A3:A4"/>
  </mergeCells>
  <printOptions/>
  <pageMargins left="0.7874015748031497" right="0.7874015748031497" top="0.7874015748031497" bottom="0.7874015748031497" header="0.5118110236220472" footer="0.5118110236220472"/>
  <pageSetup firstPageNumber="182" useFirstPageNumber="1" horizontalDpi="600" verticalDpi="600" orientation="portrait" paperSize="9" scale="82"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2015-03-11T06:00:53Z</cp:lastPrinted>
  <dcterms:created xsi:type="dcterms:W3CDTF">2012-03-13T04:01:32Z</dcterms:created>
  <dcterms:modified xsi:type="dcterms:W3CDTF">2017-01-17T05:57:25Z</dcterms:modified>
  <cp:category/>
  <cp:version/>
  <cp:contentType/>
  <cp:contentStatus/>
</cp:coreProperties>
</file>