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50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<sst xmlns="http://schemas.openxmlformats.org/spreadsheetml/2006/main" count="86" uniqueCount="34">
  <si>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区             分</t>
  </si>
  <si>
    <t>水          産         物          部</t>
  </si>
  <si>
    <t>合     計</t>
  </si>
  <si>
    <t>前年同月比(％）</t>
  </si>
  <si>
    <t>野     菜</t>
  </si>
  <si>
    <t>果     実</t>
  </si>
  <si>
    <t>花     き</t>
  </si>
  <si>
    <t>小     計</t>
  </si>
  <si>
    <t>鮮     魚</t>
  </si>
  <si>
    <t>冷     凍</t>
  </si>
  <si>
    <t>塩干・加工品</t>
  </si>
  <si>
    <t>1月（</t>
  </si>
  <si>
    <t>2月（</t>
  </si>
  <si>
    <t>3月（</t>
  </si>
  <si>
    <t>4月（</t>
  </si>
  <si>
    <t>5月（</t>
  </si>
  <si>
    <t>6月（</t>
  </si>
  <si>
    <t>7月（</t>
  </si>
  <si>
    <t>8月（</t>
  </si>
  <si>
    <t>9月（</t>
  </si>
  <si>
    <t>10月（</t>
  </si>
  <si>
    <t>11月（</t>
  </si>
  <si>
    <t>12月（</t>
  </si>
  <si>
    <t>計   （</t>
  </si>
  <si>
    <t>資料：産業観光部公設地方卸売市場</t>
  </si>
  <si>
    <t>1日平均</t>
  </si>
  <si>
    <t>日間）  数     量（kg）</t>
  </si>
  <si>
    <t xml:space="preserve">          金     額（円）</t>
  </si>
  <si>
    <t xml:space="preserve">          数     量（kg）</t>
  </si>
  <si>
    <t>　青　　　　　　　果　　　　　　　部</t>
  </si>
  <si>
    <r>
      <t>平成23</t>
    </r>
    <r>
      <rPr>
        <sz val="10"/>
        <rFont val="ＭＳ Ｐ明朝"/>
        <family val="1"/>
      </rPr>
      <t>年</t>
    </r>
  </si>
  <si>
    <t>-</t>
  </si>
  <si>
    <t>-</t>
  </si>
  <si>
    <t>83　　卸売市場取扱状況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</si>
</sst>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176" fontId="0" fillId="0" borderId="0" xfId="0" applyAlignment="1">
      <alignment/>
    </xf>
    <xf numFmtId="176" fontId="0" fillId="0" borderId="0" xfId="0" applyFont="1" applyAlignment="1">
      <alignment vertical="center"/>
    </xf>
    <xf numFmtId="176" fontId="5" fillId="0" borderId="10" xfId="0" applyFont="1" applyBorder="1" applyAlignment="1">
      <alignment vertical="center"/>
    </xf>
    <xf numFmtId="176" fontId="5" fillId="0" borderId="0" xfId="0" applyFont="1" applyAlignment="1">
      <alignment vertical="center"/>
    </xf>
    <xf numFmtId="176" fontId="5" fillId="0" borderId="0" xfId="0" applyFont="1" applyBorder="1" applyAlignment="1">
      <alignment vertical="center"/>
    </xf>
    <xf numFmtId="176" fontId="5" fillId="0" borderId="0" xfId="0" applyFont="1" applyBorder="1" applyAlignment="1">
      <alignment horizontal="center" vertical="center"/>
    </xf>
    <xf numFmtId="176" fontId="5" fillId="0" borderId="0" xfId="0" applyFont="1" applyFill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176" fontId="6" fillId="0" borderId="0" xfId="0" applyFont="1" applyFill="1" applyAlignment="1">
      <alignment vertical="center"/>
    </xf>
    <xf numFmtId="176" fontId="5" fillId="0" borderId="11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5" fillId="0" borderId="13" xfId="0" applyFont="1" applyBorder="1" applyAlignment="1">
      <alignment horizontal="center" vertical="center"/>
    </xf>
    <xf numFmtId="176" fontId="5" fillId="0" borderId="14" xfId="0" applyFont="1" applyBorder="1" applyAlignment="1">
      <alignment horizontal="center" vertical="center"/>
    </xf>
    <xf numFmtId="176" fontId="5" fillId="0" borderId="15" xfId="0" applyFont="1" applyBorder="1" applyAlignment="1">
      <alignment horizontal="center" vertical="center"/>
    </xf>
    <xf numFmtId="176" fontId="5" fillId="0" borderId="16" xfId="0" applyFont="1" applyBorder="1" applyAlignment="1">
      <alignment horizontal="center" vertical="center"/>
    </xf>
    <xf numFmtId="176" fontId="5" fillId="0" borderId="0" xfId="0" applyFont="1" applyBorder="1" applyAlignment="1">
      <alignment horizontal="right" vertical="center"/>
    </xf>
    <xf numFmtId="176" fontId="5" fillId="0" borderId="14" xfId="0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vertical="center" shrinkToFit="1"/>
    </xf>
    <xf numFmtId="178" fontId="5" fillId="0" borderId="14" xfId="0" applyNumberFormat="1" applyFont="1" applyFill="1" applyBorder="1" applyAlignment="1">
      <alignment vertical="center" shrinkToFit="1"/>
    </xf>
    <xf numFmtId="176" fontId="5" fillId="0" borderId="17" xfId="0" applyFont="1" applyBorder="1" applyAlignment="1">
      <alignment vertical="center"/>
    </xf>
    <xf numFmtId="176" fontId="5" fillId="0" borderId="0" xfId="0" applyFont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10" xfId="0" applyFont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6" fontId="7" fillId="0" borderId="0" xfId="0" applyFont="1" applyFill="1" applyAlignment="1">
      <alignment vertical="center"/>
    </xf>
    <xf numFmtId="41" fontId="5" fillId="0" borderId="18" xfId="0" applyNumberFormat="1" applyFont="1" applyFill="1" applyBorder="1" applyAlignment="1">
      <alignment vertical="center" shrinkToFit="1"/>
    </xf>
    <xf numFmtId="41" fontId="5" fillId="0" borderId="14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6" fontId="0" fillId="0" borderId="10" xfId="0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10" xfId="0" applyNumberFormat="1" applyFont="1" applyFill="1" applyBorder="1" applyAlignment="1">
      <alignment horizontal="right" vertical="center" shrinkToFit="1"/>
    </xf>
    <xf numFmtId="176" fontId="5" fillId="0" borderId="14" xfId="0" applyFont="1" applyBorder="1" applyAlignment="1">
      <alignment horizontal="center" vertical="center"/>
    </xf>
    <xf numFmtId="176" fontId="5" fillId="0" borderId="20" xfId="0" applyFont="1" applyBorder="1" applyAlignment="1">
      <alignment horizontal="center" vertical="center"/>
    </xf>
    <xf numFmtId="176" fontId="5" fillId="0" borderId="21" xfId="0" applyFont="1" applyBorder="1" applyAlignment="1">
      <alignment horizontal="center" vertical="center"/>
    </xf>
    <xf numFmtId="176" fontId="5" fillId="0" borderId="22" xfId="0" applyFont="1" applyBorder="1" applyAlignment="1">
      <alignment horizontal="center" vertical="center" shrinkToFit="1"/>
    </xf>
    <xf numFmtId="176" fontId="5" fillId="0" borderId="11" xfId="0" applyFont="1" applyBorder="1" applyAlignment="1">
      <alignment horizontal="center" vertical="center" shrinkToFit="1"/>
    </xf>
    <xf numFmtId="176" fontId="5" fillId="0" borderId="23" xfId="0" applyFont="1" applyBorder="1" applyAlignment="1">
      <alignment horizontal="center" vertical="center"/>
    </xf>
    <xf numFmtId="176" fontId="5" fillId="0" borderId="24" xfId="0" applyFont="1" applyBorder="1" applyAlignment="1">
      <alignment horizontal="center" vertical="center"/>
    </xf>
    <xf numFmtId="176" fontId="5" fillId="0" borderId="25" xfId="0" applyFont="1" applyBorder="1" applyAlignment="1">
      <alignment horizontal="center" vertical="center"/>
    </xf>
    <xf numFmtId="176" fontId="5" fillId="0" borderId="26" xfId="0" applyFont="1" applyBorder="1" applyAlignment="1">
      <alignment horizontal="center" vertical="center"/>
    </xf>
    <xf numFmtId="176" fontId="5" fillId="0" borderId="27" xfId="0" applyFont="1" applyBorder="1" applyAlignment="1">
      <alignment horizontal="center" vertical="center"/>
    </xf>
    <xf numFmtId="176" fontId="5" fillId="0" borderId="17" xfId="0" applyFont="1" applyBorder="1" applyAlignment="1">
      <alignment horizontal="center" vertical="center"/>
    </xf>
    <xf numFmtId="176" fontId="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D1" sqref="D1"/>
    </sheetView>
  </sheetViews>
  <sheetFormatPr defaultColWidth="8.140625" defaultRowHeight="12"/>
  <cols>
    <col min="1" max="1" width="7.00390625" style="1" customWidth="1"/>
    <col min="2" max="2" width="6.00390625" style="3" customWidth="1"/>
    <col min="3" max="3" width="20.7109375" style="1" customWidth="1"/>
    <col min="4" max="11" width="14.7109375" style="1" customWidth="1"/>
    <col min="12" max="12" width="17.140625" style="1" customWidth="1"/>
    <col min="13" max="13" width="14.7109375" style="1" customWidth="1"/>
    <col min="14" max="16384" width="8.140625" style="1" customWidth="1"/>
  </cols>
  <sheetData>
    <row r="1" spans="1:13" ht="24.75" customHeight="1">
      <c r="A1" s="11" t="s">
        <v>33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 customHeight="1" thickBo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6" t="s">
        <v>30</v>
      </c>
    </row>
    <row r="3" spans="1:13" ht="21" customHeight="1">
      <c r="A3" s="47" t="s">
        <v>0</v>
      </c>
      <c r="B3" s="47"/>
      <c r="C3" s="48"/>
      <c r="D3" s="44" t="s">
        <v>29</v>
      </c>
      <c r="E3" s="45"/>
      <c r="F3" s="45"/>
      <c r="G3" s="45"/>
      <c r="H3" s="45" t="s">
        <v>1</v>
      </c>
      <c r="I3" s="45"/>
      <c r="J3" s="45"/>
      <c r="K3" s="46"/>
      <c r="L3" s="40" t="s">
        <v>2</v>
      </c>
      <c r="M3" s="42" t="s">
        <v>3</v>
      </c>
    </row>
    <row r="4" spans="1:13" ht="21" customHeight="1">
      <c r="A4" s="49"/>
      <c r="B4" s="49"/>
      <c r="C4" s="50"/>
      <c r="D4" s="13" t="s">
        <v>4</v>
      </c>
      <c r="E4" s="13" t="s">
        <v>5</v>
      </c>
      <c r="F4" s="12" t="s">
        <v>6</v>
      </c>
      <c r="G4" s="14" t="s">
        <v>7</v>
      </c>
      <c r="H4" s="15" t="s">
        <v>8</v>
      </c>
      <c r="I4" s="16" t="s">
        <v>9</v>
      </c>
      <c r="J4" s="16" t="s">
        <v>10</v>
      </c>
      <c r="K4" s="17" t="s">
        <v>7</v>
      </c>
      <c r="L4" s="41"/>
      <c r="M4" s="43"/>
    </row>
    <row r="5" spans="1:13" ht="22.5" customHeight="1">
      <c r="A5" s="18" t="s">
        <v>11</v>
      </c>
      <c r="B5" s="18">
        <v>21</v>
      </c>
      <c r="C5" s="19" t="s">
        <v>26</v>
      </c>
      <c r="D5" s="30">
        <v>1694211</v>
      </c>
      <c r="E5" s="20">
        <v>509090</v>
      </c>
      <c r="F5" s="37" t="s">
        <v>31</v>
      </c>
      <c r="G5" s="20">
        <f>SUM(D5:F5)</f>
        <v>2203301</v>
      </c>
      <c r="H5" s="31">
        <v>193429</v>
      </c>
      <c r="I5" s="31">
        <v>113556</v>
      </c>
      <c r="J5" s="31">
        <v>216746</v>
      </c>
      <c r="K5" s="31">
        <f>SUM(H5:J5)</f>
        <v>523731</v>
      </c>
      <c r="L5" s="31">
        <f>SUM(K5,G5)</f>
        <v>2727032</v>
      </c>
      <c r="M5" s="21">
        <v>88.81</v>
      </c>
    </row>
    <row r="6" spans="1:13" ht="22.5" customHeight="1">
      <c r="A6" s="22"/>
      <c r="B6" s="22"/>
      <c r="C6" s="23" t="s">
        <v>27</v>
      </c>
      <c r="D6" s="30">
        <v>345085723</v>
      </c>
      <c r="E6" s="20">
        <v>131164620</v>
      </c>
      <c r="F6" s="37" t="s">
        <v>31</v>
      </c>
      <c r="G6" s="20">
        <f>SUM(D6:F6)</f>
        <v>476250343</v>
      </c>
      <c r="H6" s="20">
        <v>170152092</v>
      </c>
      <c r="I6" s="20">
        <v>86886436</v>
      </c>
      <c r="J6" s="20">
        <v>186990846</v>
      </c>
      <c r="K6" s="20">
        <f>SUM(H6:J6)</f>
        <v>444029374</v>
      </c>
      <c r="L6" s="20">
        <f>SUM(G6,K6)</f>
        <v>920279717</v>
      </c>
      <c r="M6" s="24">
        <v>96.25</v>
      </c>
    </row>
    <row r="7" spans="1:13" ht="22.5" customHeight="1">
      <c r="A7" s="18" t="s">
        <v>12</v>
      </c>
      <c r="B7" s="18">
        <v>22</v>
      </c>
      <c r="C7" s="19" t="s">
        <v>26</v>
      </c>
      <c r="D7" s="30">
        <v>1830380</v>
      </c>
      <c r="E7" s="20">
        <v>389420</v>
      </c>
      <c r="F7" s="37" t="s">
        <v>31</v>
      </c>
      <c r="G7" s="20">
        <f aca="true" t="shared" si="0" ref="G7:G30">SUM(D7:F7)</f>
        <v>2219800</v>
      </c>
      <c r="H7" s="20">
        <v>199463</v>
      </c>
      <c r="I7" s="20">
        <v>83530</v>
      </c>
      <c r="J7" s="20">
        <v>243921</v>
      </c>
      <c r="K7" s="20">
        <f aca="true" t="shared" si="1" ref="K7:K30">SUM(H7:J7)</f>
        <v>526914</v>
      </c>
      <c r="L7" s="20">
        <f aca="true" t="shared" si="2" ref="L7:L30">SUM(G7,K7)</f>
        <v>2746714</v>
      </c>
      <c r="M7" s="24">
        <v>87.03</v>
      </c>
    </row>
    <row r="8" spans="1:13" ht="22.5" customHeight="1">
      <c r="A8" s="22"/>
      <c r="B8" s="22"/>
      <c r="C8" s="23" t="s">
        <v>27</v>
      </c>
      <c r="D8" s="30">
        <v>398713329</v>
      </c>
      <c r="E8" s="20">
        <v>106964185</v>
      </c>
      <c r="F8" s="37" t="s">
        <v>31</v>
      </c>
      <c r="G8" s="20">
        <f t="shared" si="0"/>
        <v>505677514</v>
      </c>
      <c r="H8" s="20">
        <v>148120634</v>
      </c>
      <c r="I8" s="20">
        <v>83715850</v>
      </c>
      <c r="J8" s="20">
        <v>199488951</v>
      </c>
      <c r="K8" s="20">
        <f t="shared" si="1"/>
        <v>431325435</v>
      </c>
      <c r="L8" s="20">
        <f t="shared" si="2"/>
        <v>937002949</v>
      </c>
      <c r="M8" s="24">
        <v>99.47</v>
      </c>
    </row>
    <row r="9" spans="1:13" ht="22.5" customHeight="1">
      <c r="A9" s="18" t="s">
        <v>13</v>
      </c>
      <c r="B9" s="18">
        <v>23</v>
      </c>
      <c r="C9" s="19" t="s">
        <v>26</v>
      </c>
      <c r="D9" s="30">
        <v>2190610</v>
      </c>
      <c r="E9" s="20">
        <v>358664</v>
      </c>
      <c r="F9" s="37" t="s">
        <v>31</v>
      </c>
      <c r="G9" s="20">
        <f t="shared" si="0"/>
        <v>2549274</v>
      </c>
      <c r="H9" s="20">
        <v>196456</v>
      </c>
      <c r="I9" s="20">
        <v>107207</v>
      </c>
      <c r="J9" s="20">
        <v>280644</v>
      </c>
      <c r="K9" s="20">
        <f t="shared" si="1"/>
        <v>584307</v>
      </c>
      <c r="L9" s="20">
        <f t="shared" si="2"/>
        <v>3133581</v>
      </c>
      <c r="M9" s="24">
        <v>88.94</v>
      </c>
    </row>
    <row r="10" spans="1:13" ht="22.5" customHeight="1">
      <c r="A10" s="22"/>
      <c r="B10" s="22"/>
      <c r="C10" s="23" t="s">
        <v>27</v>
      </c>
      <c r="D10" s="30">
        <v>437140051</v>
      </c>
      <c r="E10" s="20">
        <v>100147914</v>
      </c>
      <c r="F10" s="37" t="s">
        <v>31</v>
      </c>
      <c r="G10" s="20">
        <f t="shared" si="0"/>
        <v>537287965</v>
      </c>
      <c r="H10" s="20">
        <v>153294514</v>
      </c>
      <c r="I10" s="20">
        <v>103940100</v>
      </c>
      <c r="J10" s="20">
        <v>227370149</v>
      </c>
      <c r="K10" s="20">
        <f t="shared" si="1"/>
        <v>484604763</v>
      </c>
      <c r="L10" s="20">
        <f t="shared" si="2"/>
        <v>1021892728</v>
      </c>
      <c r="M10" s="24">
        <v>98.44</v>
      </c>
    </row>
    <row r="11" spans="1:13" ht="22.5" customHeight="1">
      <c r="A11" s="18" t="s">
        <v>14</v>
      </c>
      <c r="B11" s="18">
        <v>24</v>
      </c>
      <c r="C11" s="19" t="s">
        <v>26</v>
      </c>
      <c r="D11" s="30">
        <v>2216455</v>
      </c>
      <c r="E11" s="20">
        <v>374569</v>
      </c>
      <c r="F11" s="37" t="s">
        <v>31</v>
      </c>
      <c r="G11" s="20">
        <f t="shared" si="0"/>
        <v>2591024</v>
      </c>
      <c r="H11" s="20">
        <v>165320</v>
      </c>
      <c r="I11" s="20">
        <v>140573</v>
      </c>
      <c r="J11" s="20">
        <v>303680</v>
      </c>
      <c r="K11" s="20">
        <f t="shared" si="1"/>
        <v>609573</v>
      </c>
      <c r="L11" s="20">
        <f t="shared" si="2"/>
        <v>3200597</v>
      </c>
      <c r="M11" s="24">
        <v>95.9</v>
      </c>
    </row>
    <row r="12" spans="1:13" ht="22.5" customHeight="1">
      <c r="A12" s="22"/>
      <c r="B12" s="22"/>
      <c r="C12" s="23" t="s">
        <v>27</v>
      </c>
      <c r="D12" s="30">
        <v>431865579</v>
      </c>
      <c r="E12" s="20">
        <v>97850106</v>
      </c>
      <c r="F12" s="37" t="s">
        <v>31</v>
      </c>
      <c r="G12" s="20">
        <f t="shared" si="0"/>
        <v>529715685</v>
      </c>
      <c r="H12" s="20">
        <v>146841892</v>
      </c>
      <c r="I12" s="20">
        <v>102683334</v>
      </c>
      <c r="J12" s="20">
        <v>251706463</v>
      </c>
      <c r="K12" s="20">
        <f t="shared" si="1"/>
        <v>501231689</v>
      </c>
      <c r="L12" s="20">
        <f t="shared" si="2"/>
        <v>1030947374</v>
      </c>
      <c r="M12" s="24">
        <v>92.36</v>
      </c>
    </row>
    <row r="13" spans="1:13" ht="22.5" customHeight="1">
      <c r="A13" s="18" t="s">
        <v>15</v>
      </c>
      <c r="B13" s="18">
        <v>22</v>
      </c>
      <c r="C13" s="19" t="s">
        <v>26</v>
      </c>
      <c r="D13" s="30">
        <v>1927430</v>
      </c>
      <c r="E13" s="20">
        <v>359862</v>
      </c>
      <c r="F13" s="37" t="s">
        <v>31</v>
      </c>
      <c r="G13" s="20">
        <f t="shared" si="0"/>
        <v>2287292</v>
      </c>
      <c r="H13" s="20">
        <v>177588</v>
      </c>
      <c r="I13" s="20">
        <v>137332</v>
      </c>
      <c r="J13" s="20">
        <v>284107</v>
      </c>
      <c r="K13" s="20">
        <f t="shared" si="1"/>
        <v>599027</v>
      </c>
      <c r="L13" s="20">
        <f t="shared" si="2"/>
        <v>2886319</v>
      </c>
      <c r="M13" s="24">
        <v>95.77</v>
      </c>
    </row>
    <row r="14" spans="1:13" ht="22.5" customHeight="1">
      <c r="A14" s="22"/>
      <c r="B14" s="22"/>
      <c r="C14" s="23" t="s">
        <v>27</v>
      </c>
      <c r="D14" s="30">
        <v>338348055</v>
      </c>
      <c r="E14" s="20">
        <v>90010139</v>
      </c>
      <c r="F14" s="37" t="s">
        <v>31</v>
      </c>
      <c r="G14" s="20">
        <f t="shared" si="0"/>
        <v>428358194</v>
      </c>
      <c r="H14" s="20">
        <v>142086859</v>
      </c>
      <c r="I14" s="20">
        <v>98081172</v>
      </c>
      <c r="J14" s="20">
        <v>227698630</v>
      </c>
      <c r="K14" s="20">
        <f t="shared" si="1"/>
        <v>467866661</v>
      </c>
      <c r="L14" s="20">
        <f t="shared" si="2"/>
        <v>896224855</v>
      </c>
      <c r="M14" s="24">
        <v>94.43</v>
      </c>
    </row>
    <row r="15" spans="1:13" ht="22.5" customHeight="1">
      <c r="A15" s="18" t="s">
        <v>16</v>
      </c>
      <c r="B15" s="18">
        <v>22</v>
      </c>
      <c r="C15" s="19" t="s">
        <v>26</v>
      </c>
      <c r="D15" s="30">
        <v>1731511</v>
      </c>
      <c r="E15" s="20">
        <v>384165</v>
      </c>
      <c r="F15" s="37" t="s">
        <v>31</v>
      </c>
      <c r="G15" s="20">
        <f t="shared" si="0"/>
        <v>2115676</v>
      </c>
      <c r="H15" s="20">
        <v>155588</v>
      </c>
      <c r="I15" s="20">
        <v>139503</v>
      </c>
      <c r="J15" s="20">
        <v>249013</v>
      </c>
      <c r="K15" s="20">
        <f t="shared" si="1"/>
        <v>544104</v>
      </c>
      <c r="L15" s="20">
        <f t="shared" si="2"/>
        <v>2659780</v>
      </c>
      <c r="M15" s="24">
        <v>92.59</v>
      </c>
    </row>
    <row r="16" spans="1:13" ht="22.5" customHeight="1">
      <c r="A16" s="22"/>
      <c r="B16" s="22"/>
      <c r="C16" s="23" t="s">
        <v>27</v>
      </c>
      <c r="D16" s="30">
        <v>338006196</v>
      </c>
      <c r="E16" s="20">
        <v>106840718</v>
      </c>
      <c r="F16" s="37" t="s">
        <v>31</v>
      </c>
      <c r="G16" s="20">
        <f t="shared" si="0"/>
        <v>444846914</v>
      </c>
      <c r="H16" s="20">
        <v>129907463</v>
      </c>
      <c r="I16" s="20">
        <v>108236346</v>
      </c>
      <c r="J16" s="20">
        <v>213372882</v>
      </c>
      <c r="K16" s="20">
        <f t="shared" si="1"/>
        <v>451516691</v>
      </c>
      <c r="L16" s="20">
        <f t="shared" si="2"/>
        <v>896363605</v>
      </c>
      <c r="M16" s="24">
        <v>98.05</v>
      </c>
    </row>
    <row r="17" spans="1:13" ht="22.5" customHeight="1">
      <c r="A17" s="18" t="s">
        <v>17</v>
      </c>
      <c r="B17" s="18">
        <v>22</v>
      </c>
      <c r="C17" s="19" t="s">
        <v>26</v>
      </c>
      <c r="D17" s="30">
        <v>1542125</v>
      </c>
      <c r="E17" s="20">
        <v>390956</v>
      </c>
      <c r="F17" s="37" t="s">
        <v>31</v>
      </c>
      <c r="G17" s="20">
        <f t="shared" si="0"/>
        <v>1933081</v>
      </c>
      <c r="H17" s="20">
        <v>143070</v>
      </c>
      <c r="I17" s="20">
        <v>110320</v>
      </c>
      <c r="J17" s="20">
        <v>248307</v>
      </c>
      <c r="K17" s="20">
        <f t="shared" si="1"/>
        <v>501697</v>
      </c>
      <c r="L17" s="20">
        <f t="shared" si="2"/>
        <v>2434778</v>
      </c>
      <c r="M17" s="24">
        <v>92.84</v>
      </c>
    </row>
    <row r="18" spans="1:13" ht="22.5" customHeight="1">
      <c r="A18" s="22"/>
      <c r="B18" s="22"/>
      <c r="C18" s="23" t="s">
        <v>27</v>
      </c>
      <c r="D18" s="30">
        <v>288053618</v>
      </c>
      <c r="E18" s="20">
        <v>109087614</v>
      </c>
      <c r="F18" s="37" t="s">
        <v>31</v>
      </c>
      <c r="G18" s="20">
        <f t="shared" si="0"/>
        <v>397141232</v>
      </c>
      <c r="H18" s="20">
        <v>124102942</v>
      </c>
      <c r="I18" s="20">
        <v>86114055</v>
      </c>
      <c r="J18" s="20">
        <v>214126640</v>
      </c>
      <c r="K18" s="20">
        <f t="shared" si="1"/>
        <v>424343637</v>
      </c>
      <c r="L18" s="20">
        <f t="shared" si="2"/>
        <v>821484869</v>
      </c>
      <c r="M18" s="24">
        <v>90.16</v>
      </c>
    </row>
    <row r="19" spans="1:13" ht="22.5" customHeight="1">
      <c r="A19" s="18" t="s">
        <v>18</v>
      </c>
      <c r="B19" s="18">
        <v>24</v>
      </c>
      <c r="C19" s="19" t="s">
        <v>26</v>
      </c>
      <c r="D19" s="30">
        <v>1937370</v>
      </c>
      <c r="E19" s="20">
        <v>429171</v>
      </c>
      <c r="F19" s="37" t="s">
        <v>31</v>
      </c>
      <c r="G19" s="20">
        <f t="shared" si="0"/>
        <v>2366541</v>
      </c>
      <c r="H19" s="20">
        <v>152930</v>
      </c>
      <c r="I19" s="20">
        <v>114223</v>
      </c>
      <c r="J19" s="20">
        <v>248100</v>
      </c>
      <c r="K19" s="20">
        <f t="shared" si="1"/>
        <v>515253</v>
      </c>
      <c r="L19" s="20">
        <f t="shared" si="2"/>
        <v>2881794</v>
      </c>
      <c r="M19" s="24">
        <v>104.17</v>
      </c>
    </row>
    <row r="20" spans="1:13" ht="22.5" customHeight="1">
      <c r="A20" s="22"/>
      <c r="B20" s="22"/>
      <c r="C20" s="23" t="s">
        <v>27</v>
      </c>
      <c r="D20" s="30">
        <v>352550491</v>
      </c>
      <c r="E20" s="20">
        <v>111581327</v>
      </c>
      <c r="F20" s="37" t="s">
        <v>31</v>
      </c>
      <c r="G20" s="20">
        <f t="shared" si="0"/>
        <v>464131818</v>
      </c>
      <c r="H20" s="20">
        <v>150287289</v>
      </c>
      <c r="I20" s="20">
        <v>93992458</v>
      </c>
      <c r="J20" s="20">
        <v>216774242</v>
      </c>
      <c r="K20" s="20">
        <f t="shared" si="1"/>
        <v>461053989</v>
      </c>
      <c r="L20" s="20">
        <f t="shared" si="2"/>
        <v>925185807</v>
      </c>
      <c r="M20" s="24">
        <v>98.09</v>
      </c>
    </row>
    <row r="21" spans="1:13" ht="22.5" customHeight="1">
      <c r="A21" s="18" t="s">
        <v>19</v>
      </c>
      <c r="B21" s="18">
        <v>22</v>
      </c>
      <c r="C21" s="19" t="s">
        <v>26</v>
      </c>
      <c r="D21" s="30">
        <v>2087824</v>
      </c>
      <c r="E21" s="20">
        <v>357046</v>
      </c>
      <c r="F21" s="37" t="s">
        <v>31</v>
      </c>
      <c r="G21" s="20">
        <f t="shared" si="0"/>
        <v>2444870</v>
      </c>
      <c r="H21" s="20">
        <v>150563</v>
      </c>
      <c r="I21" s="20">
        <v>137083</v>
      </c>
      <c r="J21" s="20">
        <v>262967</v>
      </c>
      <c r="K21" s="20">
        <f t="shared" si="1"/>
        <v>550613</v>
      </c>
      <c r="L21" s="20">
        <f t="shared" si="2"/>
        <v>2995483</v>
      </c>
      <c r="M21" s="24">
        <v>94.86</v>
      </c>
    </row>
    <row r="22" spans="1:13" ht="22.5" customHeight="1">
      <c r="A22" s="22"/>
      <c r="B22" s="22"/>
      <c r="C22" s="23" t="s">
        <v>27</v>
      </c>
      <c r="D22" s="30">
        <v>458955297</v>
      </c>
      <c r="E22" s="20">
        <v>101172670</v>
      </c>
      <c r="F22" s="37" t="s">
        <v>31</v>
      </c>
      <c r="G22" s="20">
        <f t="shared" si="0"/>
        <v>560127967</v>
      </c>
      <c r="H22" s="20">
        <v>133315679</v>
      </c>
      <c r="I22" s="20">
        <v>119532847</v>
      </c>
      <c r="J22" s="20">
        <v>228608707</v>
      </c>
      <c r="K22" s="20">
        <f t="shared" si="1"/>
        <v>481457233</v>
      </c>
      <c r="L22" s="20">
        <f t="shared" si="2"/>
        <v>1041585200</v>
      </c>
      <c r="M22" s="24">
        <v>93.08</v>
      </c>
    </row>
    <row r="23" spans="1:13" ht="22.5" customHeight="1">
      <c r="A23" s="18" t="s">
        <v>20</v>
      </c>
      <c r="B23" s="18">
        <v>23</v>
      </c>
      <c r="C23" s="19" t="s">
        <v>26</v>
      </c>
      <c r="D23" s="30">
        <v>2139621</v>
      </c>
      <c r="E23" s="20">
        <v>569338</v>
      </c>
      <c r="F23" s="37" t="s">
        <v>31</v>
      </c>
      <c r="G23" s="20">
        <f t="shared" si="0"/>
        <v>2708959</v>
      </c>
      <c r="H23" s="20">
        <v>215156</v>
      </c>
      <c r="I23" s="20">
        <v>116747</v>
      </c>
      <c r="J23" s="20">
        <v>297420</v>
      </c>
      <c r="K23" s="20">
        <f t="shared" si="1"/>
        <v>629323</v>
      </c>
      <c r="L23" s="20">
        <f t="shared" si="2"/>
        <v>3338282</v>
      </c>
      <c r="M23" s="24">
        <v>100.56</v>
      </c>
    </row>
    <row r="24" spans="1:13" ht="22.5" customHeight="1">
      <c r="A24" s="22"/>
      <c r="B24" s="22"/>
      <c r="C24" s="23" t="s">
        <v>27</v>
      </c>
      <c r="D24" s="30">
        <v>453545627</v>
      </c>
      <c r="E24" s="20">
        <v>125025615</v>
      </c>
      <c r="F24" s="37" t="s">
        <v>31</v>
      </c>
      <c r="G24" s="20">
        <f t="shared" si="0"/>
        <v>578571242</v>
      </c>
      <c r="H24" s="20">
        <v>174075996</v>
      </c>
      <c r="I24" s="20">
        <v>107804751</v>
      </c>
      <c r="J24" s="20">
        <v>254607911</v>
      </c>
      <c r="K24" s="20">
        <f t="shared" si="1"/>
        <v>536488658</v>
      </c>
      <c r="L24" s="20">
        <f t="shared" si="2"/>
        <v>1115059900</v>
      </c>
      <c r="M24" s="24">
        <v>95.39</v>
      </c>
    </row>
    <row r="25" spans="1:13" ht="22.5" customHeight="1">
      <c r="A25" s="18" t="s">
        <v>21</v>
      </c>
      <c r="B25" s="18">
        <v>23</v>
      </c>
      <c r="C25" s="19" t="s">
        <v>26</v>
      </c>
      <c r="D25" s="30">
        <v>1988374</v>
      </c>
      <c r="E25" s="20">
        <v>648583</v>
      </c>
      <c r="F25" s="37" t="s">
        <v>31</v>
      </c>
      <c r="G25" s="20">
        <f t="shared" si="0"/>
        <v>2636957</v>
      </c>
      <c r="H25" s="20">
        <v>189156</v>
      </c>
      <c r="I25" s="20">
        <v>126934</v>
      </c>
      <c r="J25" s="20">
        <v>280936</v>
      </c>
      <c r="K25" s="20">
        <f t="shared" si="1"/>
        <v>597026</v>
      </c>
      <c r="L25" s="20">
        <f t="shared" si="2"/>
        <v>3233983</v>
      </c>
      <c r="M25" s="24">
        <v>94.98</v>
      </c>
    </row>
    <row r="26" spans="1:13" ht="22.5" customHeight="1">
      <c r="A26" s="22"/>
      <c r="B26" s="22"/>
      <c r="C26" s="23" t="s">
        <v>27</v>
      </c>
      <c r="D26" s="30">
        <v>352193989</v>
      </c>
      <c r="E26" s="20">
        <v>115553900</v>
      </c>
      <c r="F26" s="37" t="s">
        <v>31</v>
      </c>
      <c r="G26" s="20">
        <f t="shared" si="0"/>
        <v>467747889</v>
      </c>
      <c r="H26" s="20">
        <v>167844737</v>
      </c>
      <c r="I26" s="20">
        <v>112746519</v>
      </c>
      <c r="J26" s="20">
        <v>316370091</v>
      </c>
      <c r="K26" s="20">
        <f t="shared" si="1"/>
        <v>596961347</v>
      </c>
      <c r="L26" s="20">
        <f t="shared" si="2"/>
        <v>1064709236</v>
      </c>
      <c r="M26" s="24">
        <v>84.85</v>
      </c>
    </row>
    <row r="27" spans="1:13" ht="22.5" customHeight="1">
      <c r="A27" s="18" t="s">
        <v>22</v>
      </c>
      <c r="B27" s="18">
        <v>25</v>
      </c>
      <c r="C27" s="19" t="s">
        <v>26</v>
      </c>
      <c r="D27" s="30">
        <v>2010959</v>
      </c>
      <c r="E27" s="20">
        <v>1022879</v>
      </c>
      <c r="F27" s="37" t="s">
        <v>31</v>
      </c>
      <c r="G27" s="20">
        <f t="shared" si="0"/>
        <v>3033838</v>
      </c>
      <c r="H27" s="20">
        <v>264233</v>
      </c>
      <c r="I27" s="20">
        <v>176489</v>
      </c>
      <c r="J27" s="20">
        <v>403471</v>
      </c>
      <c r="K27" s="20">
        <f t="shared" si="1"/>
        <v>844193</v>
      </c>
      <c r="L27" s="20">
        <f t="shared" si="2"/>
        <v>3878031</v>
      </c>
      <c r="M27" s="24">
        <v>96.99</v>
      </c>
    </row>
    <row r="28" spans="1:13" ht="22.5" customHeight="1">
      <c r="A28" s="22"/>
      <c r="B28" s="22"/>
      <c r="C28" s="23" t="s">
        <v>27</v>
      </c>
      <c r="D28" s="30">
        <v>410311389</v>
      </c>
      <c r="E28" s="20">
        <v>195623616</v>
      </c>
      <c r="F28" s="37" t="s">
        <v>31</v>
      </c>
      <c r="G28" s="20">
        <f t="shared" si="0"/>
        <v>605935005</v>
      </c>
      <c r="H28" s="20">
        <v>211526111</v>
      </c>
      <c r="I28" s="20">
        <v>162241058</v>
      </c>
      <c r="J28" s="20">
        <v>395650645</v>
      </c>
      <c r="K28" s="20">
        <f t="shared" si="1"/>
        <v>769417814</v>
      </c>
      <c r="L28" s="20">
        <f t="shared" si="2"/>
        <v>1375352819</v>
      </c>
      <c r="M28" s="24">
        <v>94.46</v>
      </c>
    </row>
    <row r="29" spans="1:13" ht="22.5" customHeight="1">
      <c r="A29" s="18" t="s">
        <v>23</v>
      </c>
      <c r="B29" s="25">
        <f>SUM(B5:B28)</f>
        <v>273</v>
      </c>
      <c r="C29" s="19" t="s">
        <v>26</v>
      </c>
      <c r="D29" s="33">
        <v>23296870</v>
      </c>
      <c r="E29" s="32">
        <v>5793743</v>
      </c>
      <c r="F29" s="37" t="s">
        <v>31</v>
      </c>
      <c r="G29" s="20">
        <f t="shared" si="0"/>
        <v>29090613</v>
      </c>
      <c r="H29" s="32">
        <v>2202952</v>
      </c>
      <c r="I29" s="32">
        <v>1503497</v>
      </c>
      <c r="J29" s="32">
        <v>3319312</v>
      </c>
      <c r="K29" s="20">
        <f t="shared" si="1"/>
        <v>7025761</v>
      </c>
      <c r="L29" s="20">
        <f t="shared" si="2"/>
        <v>36116374</v>
      </c>
      <c r="M29" s="26">
        <v>94.44</v>
      </c>
    </row>
    <row r="30" spans="1:13" ht="22.5" customHeight="1">
      <c r="A30" s="22"/>
      <c r="B30" s="22"/>
      <c r="C30" s="23" t="s">
        <v>27</v>
      </c>
      <c r="D30" s="30">
        <v>4604769344</v>
      </c>
      <c r="E30" s="20">
        <v>1391022424</v>
      </c>
      <c r="F30" s="37" t="s">
        <v>31</v>
      </c>
      <c r="G30" s="20">
        <f t="shared" si="0"/>
        <v>5995791768</v>
      </c>
      <c r="H30" s="20">
        <v>1851556208</v>
      </c>
      <c r="I30" s="20">
        <v>1265974926</v>
      </c>
      <c r="J30" s="20">
        <v>2932766157</v>
      </c>
      <c r="K30" s="20">
        <f t="shared" si="1"/>
        <v>6050297291</v>
      </c>
      <c r="L30" s="20">
        <f t="shared" si="2"/>
        <v>12046089059</v>
      </c>
      <c r="M30" s="26">
        <v>94.34</v>
      </c>
    </row>
    <row r="31" spans="1:13" ht="22.5" customHeight="1">
      <c r="A31" s="39" t="s">
        <v>25</v>
      </c>
      <c r="B31" s="39"/>
      <c r="C31" s="19" t="s">
        <v>28</v>
      </c>
      <c r="D31" s="33">
        <f>D29/B29</f>
        <v>85336.52014652015</v>
      </c>
      <c r="E31" s="32">
        <f>E29/B29</f>
        <v>21222.50183150183</v>
      </c>
      <c r="F31" s="37" t="s">
        <v>31</v>
      </c>
      <c r="G31" s="20">
        <f>G29/B29</f>
        <v>106559.02197802198</v>
      </c>
      <c r="H31" s="32">
        <f>H29/B29</f>
        <v>8069.421245421246</v>
      </c>
      <c r="I31" s="32">
        <f>I29/B29</f>
        <v>5507.315018315018</v>
      </c>
      <c r="J31" s="32">
        <f>J29/B29</f>
        <v>12158.652014652014</v>
      </c>
      <c r="K31" s="20">
        <f>K29/B29</f>
        <v>25735.38827838828</v>
      </c>
      <c r="L31" s="20">
        <f>L29/B29</f>
        <v>132294.41025641025</v>
      </c>
      <c r="M31" s="26"/>
    </row>
    <row r="32" spans="1:13" ht="22.5" customHeight="1" thickBot="1">
      <c r="A32" s="2"/>
      <c r="B32" s="2"/>
      <c r="C32" s="27" t="s">
        <v>27</v>
      </c>
      <c r="D32" s="34">
        <f>D30/B29</f>
        <v>16867286.974358976</v>
      </c>
      <c r="E32" s="35">
        <f>E30/B29</f>
        <v>5095320.234432234</v>
      </c>
      <c r="F32" s="38" t="s">
        <v>32</v>
      </c>
      <c r="G32" s="35">
        <f>G30/B29</f>
        <v>21962607.208791208</v>
      </c>
      <c r="H32" s="35">
        <f>H30/B29</f>
        <v>6782257.172161172</v>
      </c>
      <c r="I32" s="35">
        <f>I30/B29</f>
        <v>4637270.791208792</v>
      </c>
      <c r="J32" s="35">
        <f>J30/B29</f>
        <v>10742733.175824177</v>
      </c>
      <c r="K32" s="35">
        <f>K30/B29</f>
        <v>22162261.13919414</v>
      </c>
      <c r="L32" s="35">
        <f>L30/B29</f>
        <v>44124868.34798535</v>
      </c>
      <c r="M32" s="28"/>
    </row>
    <row r="33" spans="1:13" ht="13.5" customHeight="1">
      <c r="A33" s="4"/>
      <c r="B33" s="4"/>
      <c r="C33" s="5"/>
      <c r="D33" s="6"/>
      <c r="E33" s="6"/>
      <c r="F33" s="6"/>
      <c r="G33" s="6"/>
      <c r="H33" s="7"/>
      <c r="I33" s="7"/>
      <c r="J33" s="7"/>
      <c r="K33" s="8"/>
      <c r="L33" s="9"/>
      <c r="M33" s="10" t="s">
        <v>24</v>
      </c>
    </row>
  </sheetData>
  <sheetProtection/>
  <mergeCells count="6">
    <mergeCell ref="A31:B31"/>
    <mergeCell ref="L3:L4"/>
    <mergeCell ref="M3:M4"/>
    <mergeCell ref="D3:G3"/>
    <mergeCell ref="H3:K3"/>
    <mergeCell ref="A3:C4"/>
  </mergeCells>
  <printOptions/>
  <pageMargins left="0.7874015748031497" right="0.7874015748031497" top="0.7874015748031497" bottom="0.7874015748031497" header="0.5118110236220472" footer="0.5118110236220472"/>
  <pageSetup firstPageNumber="1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2013-02-07T05:07:03Z</cp:lastPrinted>
  <dcterms:created xsi:type="dcterms:W3CDTF">2003-05-18T06:32:04Z</dcterms:created>
  <dcterms:modified xsi:type="dcterms:W3CDTF">2013-05-09T05:53:29Z</dcterms:modified>
  <cp:category/>
  <cp:version/>
  <cp:contentType/>
  <cp:contentStatus/>
</cp:coreProperties>
</file>