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9"/>
  <workbookPr/>
  <mc:AlternateContent xmlns:mc="http://schemas.openxmlformats.org/markup-compatibility/2006">
    <mc:Choice Requires="x15">
      <x15ac:absPath xmlns:x15ac="http://schemas.microsoft.com/office/spreadsheetml/2010/11/ac" url="N:\02.経営分析\07.経営比較分析表\08.R4年度（R3決算）\02_起案用\"/>
    </mc:Choice>
  </mc:AlternateContent>
  <xr:revisionPtr revIDLastSave="0" documentId="13_ncr:1_{0BEE7385-0F8B-4F11-8042-24C7093688EE}" xr6:coauthVersionLast="36" xr6:coauthVersionMax="36" xr10:uidLastSave="{00000000-0000-0000-0000-000000000000}"/>
  <workbookProtection workbookAlgorithmName="SHA-512" workbookHashValue="BgerZc7Hekf3dmTgYfK/hjGGwWBxpgQbi1+2xFn9eK8YRHMJXMvziX74NFa9f7vwuUvB0E6zcoTTFjgZvSU64A==" workbookSaltValue="kYnxh60nyyt/jQBFUwsCu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F85" i="4"/>
  <c r="E85" i="4"/>
  <c r="AL10" i="4"/>
  <c r="I10" i="4"/>
  <c r="AL8" i="4"/>
  <c r="P8" i="4"/>
</calcChain>
</file>

<file path=xl/sharedStrings.xml><?xml version="1.0" encoding="utf-8"?>
<sst xmlns="http://schemas.openxmlformats.org/spreadsheetml/2006/main" count="245" uniqueCount="117">
  <si>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</si>
  <si>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</si>
  <si>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</si>
  <si>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</si>
  <si>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</si>
  <si>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</si>
  <si>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</si>
  <si>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</si>
  <si>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</si>
  <si>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</si>
  <si>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</si>
  <si>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</si>
  <si>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</si>
  <si>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</si>
  <si>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</si>
  <si>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</si>
  <si>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</si>
  <si>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</si>
  <si>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</si>
  <si>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</si>
  <si>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</si>
  <si>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</si>
  <si>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</si>
  <si>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</si>
  <si>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</si>
  <si>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</si>
  <si>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</si>
  <si>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</si>
  <si>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</si>
  <si>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</si>
  <si>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</si>
  <si>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</si>
  <si>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</si>
  <si>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</si>
  <si>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</si>
  <si>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</si>
  <si>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</si>
  <si>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</si>
  <si>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</si>
  <si>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</si>
  <si>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</si>
  <si>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</si>
  <si>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</si>
  <si>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</si>
  <si>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</si>
  <si>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</si>
  <si>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</si>
  <si>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</si>
  <si>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</si>
  <si>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</si>
  <si>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</si>
  <si>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</si>
  <si>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</si>
  <si>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</si>
  <si>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</si>
  <si>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</si>
  <si>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</si>
  <si>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</si>
  <si>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</si>
  <si>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</si>
  <si>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</si>
  <si>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</si>
  <si>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</si>
  <si>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</si>
  <si>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</si>
  <si>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</si>
  <si>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</si>
  <si>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</si>
  <si>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</si>
  <si>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</si>
  <si>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</si>
  <si>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</si>
  <si>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</si>
  <si>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</si>
  <si>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</si>
  <si>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</si>
  <si>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</si>
  <si>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</si>
  <si>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</si>
  <si>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</si>
  <si>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</si>
  <si>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</si>
  <si>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</si>
  <si>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</si>
  <si>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</si>
  <si>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</si>
  <si>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</si>
  <si>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</si>
  <si>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</si>
  <si>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</si>
  <si>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</si>
  <si>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</si>
  <si>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</si>
  <si>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</si>
  <si>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</si>
  <si>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</si>
  <si>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大津市</t>
  </si>
  <si>
    <t>法適用</t>
  </si>
  <si>
    <t>下水道事業</t>
  </si>
  <si>
    <t>公共下水道</t>
  </si>
  <si>
    <t>Ac1</t>
  </si>
  <si>
    <t>自治体職員 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</si>
  <si>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</si>
  <si>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</si>
  <si>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</si>
  <si>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</si>
  <si>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</si>
  <si>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</si>
  <si>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</si>
  <si>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</si>
  <si>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</si>
  <si>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</si>
  <si>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</si>
  <si>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rPr>
        <b/>
        <sz val="11"/>
        <rFont val="ＭＳ ゴシック"/>
        <family val="3"/>
        <charset val="128"/>
      </rPr>
      <t>①有形固定資産減価償却率</t>
    </r>
    <r>
      <rPr>
        <sz val="11"/>
        <rFont val="ＭＳ ゴシック"/>
        <family val="3"/>
        <charset val="128"/>
      </rPr>
      <t>は、償却資産の減価償却がどの程度進んでいるかを表す指標で、</t>
    </r>
    <r>
      <rPr>
        <b/>
        <sz val="11"/>
        <rFont val="ＭＳ ゴシック"/>
        <family val="3"/>
        <charset val="128"/>
      </rPr>
      <t>②管渠老朽化率</t>
    </r>
    <r>
      <rPr>
        <sz val="11"/>
        <rFont val="ＭＳ ゴシック"/>
        <family val="3"/>
        <charset val="128"/>
      </rPr>
      <t xml:space="preserve">は、法定耐用年数を超えた管渠延長の割合を表す指標です。それぞれが、資産と管渠の老朽化度合を示しています。①有形固定資産減価償却率は全国平均を、②管渠老朽化率は全国平均及び類似団体平均をそれぞれ下回っていますが、ともに増加傾向であり、老朽化が進行していることが分かります。
</t>
    </r>
    <r>
      <rPr>
        <b/>
        <sz val="11"/>
        <rFont val="ＭＳ ゴシック"/>
        <family val="3"/>
        <charset val="128"/>
      </rPr>
      <t>③管渠改善率</t>
    </r>
    <r>
      <rPr>
        <sz val="11"/>
        <rFont val="ＭＳ ゴシック"/>
        <family val="3"/>
        <charset val="128"/>
      </rPr>
      <t>は、管渠延長のうち当該年度に更新した管渠延長の割合を表す指標で、全国平均及び類似団体平均を下回っています。</t>
    </r>
    <rPh sb="50" eb="52">
      <t>ホウテイ</t>
    </rPh>
    <rPh sb="101" eb="103">
      <t>ユウケイ</t>
    </rPh>
    <rPh sb="103" eb="105">
      <t>コテイ</t>
    </rPh>
    <rPh sb="105" eb="107">
      <t>シサン</t>
    </rPh>
    <rPh sb="107" eb="109">
      <t>ゲンカ</t>
    </rPh>
    <rPh sb="109" eb="111">
      <t>ショウキャク</t>
    </rPh>
    <rPh sb="111" eb="112">
      <t>リツ</t>
    </rPh>
    <rPh sb="113" eb="115">
      <t>ゼンコク</t>
    </rPh>
    <rPh sb="115" eb="117">
      <t>ヘイキン</t>
    </rPh>
    <rPh sb="120" eb="122">
      <t>カンキョ</t>
    </rPh>
    <rPh sb="122" eb="125">
      <t>ロウキュウカ</t>
    </rPh>
    <rPh sb="125" eb="126">
      <t>リツ</t>
    </rPh>
    <rPh sb="164" eb="166">
      <t>ロウキュウ</t>
    </rPh>
    <phoneticPr fontId="4"/>
  </si>
  <si>
    <r>
      <t xml:space="preserve">　経営の健全性・効率性については、全国平均及び類似団体平均との比較において、概ね良好な状態といえます。
</t>
    </r>
    <r>
      <rPr>
        <sz val="11"/>
        <color rgb="FFFF0000"/>
        <rFont val="ＭＳ ゴシック"/>
        <family val="3"/>
        <charset val="128"/>
      </rPr>
      <t xml:space="preserve">　また、既に高水準である水洗化率が年々向上していることから、地道な普及促進活動の成果が表れているといえます。
</t>
    </r>
    <r>
      <rPr>
        <sz val="11"/>
        <rFont val="ＭＳ ゴシック"/>
        <family val="3"/>
        <charset val="128"/>
      </rPr>
      <t>　老朽化の状況のうち、特に管渠については、管内調査等の結果を踏まえ、計画的かつ効率的な維持修繕・改築更新を行っていく必要があります。
　令和2年度に改定した「大津市下水道事業中長期経営計画（経営戦略）」に基づき、お客様に安全で安定した下水道サービスを提供できるよう、持続可能な経営を実施していきます。</t>
    </r>
    <rPh sb="56" eb="57">
      <t>スデ</t>
    </rPh>
    <rPh sb="58" eb="61">
      <t>コウスイジュン</t>
    </rPh>
    <rPh sb="64" eb="67">
      <t>スイセンカ</t>
    </rPh>
    <rPh sb="67" eb="68">
      <t>リツ</t>
    </rPh>
    <rPh sb="69" eb="71">
      <t>ネンネン</t>
    </rPh>
    <rPh sb="71" eb="73">
      <t>コウジョウ</t>
    </rPh>
    <rPh sb="82" eb="84">
      <t>ジミチ</t>
    </rPh>
    <rPh sb="85" eb="87">
      <t>フキュウ</t>
    </rPh>
    <rPh sb="87" eb="89">
      <t>ソクシン</t>
    </rPh>
    <rPh sb="89" eb="91">
      <t>カツドウ</t>
    </rPh>
    <rPh sb="92" eb="94">
      <t>セイカ</t>
    </rPh>
    <rPh sb="95" eb="96">
      <t>アラワ</t>
    </rPh>
    <rPh sb="118" eb="119">
      <t>トク</t>
    </rPh>
    <rPh sb="120" eb="121">
      <t>カン</t>
    </rPh>
    <rPh sb="121" eb="122">
      <t>キョ</t>
    </rPh>
    <rPh sb="128" eb="130">
      <t>カンナイ</t>
    </rPh>
    <rPh sb="130" eb="132">
      <t>チョウサ</t>
    </rPh>
    <rPh sb="132" eb="133">
      <t>トウ</t>
    </rPh>
    <rPh sb="134" eb="136">
      <t>ケッカ</t>
    </rPh>
    <rPh sb="137" eb="138">
      <t>フ</t>
    </rPh>
    <rPh sb="141" eb="144">
      <t>ケイカクテキ</t>
    </rPh>
    <rPh sb="150" eb="152">
      <t>イジ</t>
    </rPh>
    <rPh sb="152" eb="154">
      <t>シュウゼン</t>
    </rPh>
    <rPh sb="155" eb="157">
      <t>カイチク</t>
    </rPh>
    <rPh sb="157" eb="159">
      <t>コウシン</t>
    </rPh>
    <rPh sb="181" eb="183">
      <t>カイテイ</t>
    </rPh>
    <rPh sb="186" eb="188">
      <t>オオツ</t>
    </rPh>
    <rPh sb="188" eb="189">
      <t>シ</t>
    </rPh>
    <rPh sb="189" eb="191">
      <t>ゲスイ</t>
    </rPh>
    <rPh sb="191" eb="192">
      <t>ドウ</t>
    </rPh>
    <rPh sb="192" eb="194">
      <t>ジギョウ</t>
    </rPh>
    <rPh sb="194" eb="197">
      <t>チュウチョウキ</t>
    </rPh>
    <rPh sb="197" eb="199">
      <t>ケイエイ</t>
    </rPh>
    <rPh sb="199" eb="201">
      <t>ケイカク</t>
    </rPh>
    <rPh sb="202" eb="204">
      <t>ケイエイ</t>
    </rPh>
    <rPh sb="204" eb="206">
      <t>センリャク</t>
    </rPh>
    <rPh sb="217" eb="219">
      <t>アンゼン</t>
    </rPh>
    <rPh sb="220" eb="222">
      <t>アンテイ</t>
    </rPh>
    <rPh sb="224" eb="226">
      <t>ゲスイ</t>
    </rPh>
    <rPh sb="226" eb="227">
      <t>ドウ</t>
    </rPh>
    <rPh sb="232" eb="234">
      <t>テイキョウ</t>
    </rPh>
    <rPh sb="240" eb="242">
      <t>ジゾク</t>
    </rPh>
    <rPh sb="242" eb="244">
      <t>カノウ</t>
    </rPh>
    <rPh sb="245" eb="247">
      <t>ケイエイ</t>
    </rPh>
    <rPh sb="248" eb="250">
      <t>ジッシ</t>
    </rPh>
    <phoneticPr fontId="4"/>
  </si>
  <si>
    <r>
      <rPr>
        <b/>
        <sz val="11"/>
        <rFont val="ＭＳ ゴシック"/>
        <family val="3"/>
        <charset val="128"/>
      </rPr>
      <t>①経常収支比率、③流動比率及び⑤経費回収率</t>
    </r>
    <r>
      <rPr>
        <sz val="11"/>
        <rFont val="ＭＳ ゴシック"/>
        <family val="3"/>
        <charset val="128"/>
      </rPr>
      <t xml:space="preserve">は、100％以上が良い状態である指標です。それぞれ100％以上を維持できており、全国平均及び類似団体平均を上回っていることから良好な状態といえます。ただし、ここ数年の傾向をみると、一般会計からの繰入金の影響により、大きく増減しうることから注意が必要です。
</t>
    </r>
    <r>
      <rPr>
        <b/>
        <sz val="11"/>
        <rFont val="ＭＳ ゴシック"/>
        <family val="3"/>
        <charset val="128"/>
      </rPr>
      <t>④企業債残高対事業規模比率</t>
    </r>
    <r>
      <rPr>
        <sz val="11"/>
        <rFont val="ＭＳ ゴシック"/>
        <family val="3"/>
        <charset val="128"/>
      </rPr>
      <t xml:space="preserve">は、企業債残高の規模を表す指標で、低い方が良い状態です。企業債の発行抑制により減少が続いており、全国平均及び類似団体平均を下回っています。
</t>
    </r>
    <r>
      <rPr>
        <b/>
        <sz val="11"/>
        <rFont val="ＭＳ ゴシック"/>
        <family val="3"/>
        <charset val="128"/>
      </rPr>
      <t>⑥汚水処理原価</t>
    </r>
    <r>
      <rPr>
        <sz val="11"/>
        <rFont val="ＭＳ ゴシック"/>
        <family val="3"/>
        <charset val="128"/>
      </rPr>
      <t xml:space="preserve">は、有収水量1㎥あたりの費用を表す指標で、低い方が良い状態です。低下傾向であり、全国平均及び類似団体平均を下回っています。
</t>
    </r>
    <r>
      <rPr>
        <b/>
        <sz val="11"/>
        <rFont val="ＭＳ ゴシック"/>
        <family val="3"/>
        <charset val="128"/>
      </rPr>
      <t>⑦施設利用率</t>
    </r>
    <r>
      <rPr>
        <sz val="11"/>
        <rFont val="ＭＳ ゴシック"/>
        <family val="3"/>
        <charset val="128"/>
      </rPr>
      <t xml:space="preserve">は、高い方が施設の利用状況や規模が良い状態である指標です。全国平均及び類似団体平均を上回っています。
</t>
    </r>
    <r>
      <rPr>
        <b/>
        <sz val="11"/>
        <rFont val="ＭＳ ゴシック"/>
        <family val="3"/>
        <charset val="128"/>
      </rPr>
      <t>⑧水洗化率</t>
    </r>
    <r>
      <rPr>
        <sz val="11"/>
        <rFont val="ＭＳ ゴシック"/>
        <family val="3"/>
        <charset val="128"/>
      </rPr>
      <t>は、処理区域内人口のうち汚水処理をしている人口の割合を表す指標です。増加傾向であり、全国平均及び類似団体平均を上回っています。</t>
    </r>
    <phoneticPr fontId="4"/>
  </si>
  <si>
    <t>　経営の健全性・効率性については、全国平均及び類似団体平均との比較において、概ね良好な状態といえます。
　また、既に高水準である水洗化率が年々向上していることから、地道な普及促進活動の成果が表れているといえます。
　老朽化の状況のうち、特に管渠については、管内調査等の結果を踏まえ、計画的かつ効率的な維持修繕・改築更新を行っていく必要があります。
　令和2年度に改定した「大津市下水道事業中長期経営計画（経営戦略）」に基づき、お客様に安全で安定した下水道サービスを提供できるよう、持続可能な経営を実施していきます。</t>
    <rPh sb="56" eb="57">
      <t>スデ</t>
    </rPh>
    <rPh sb="58" eb="61">
      <t>コウスイジュン</t>
    </rPh>
    <rPh sb="64" eb="67">
      <t>スイセンカ</t>
    </rPh>
    <rPh sb="67" eb="68">
      <t>リツ</t>
    </rPh>
    <rPh sb="69" eb="71">
      <t>ネンネン</t>
    </rPh>
    <rPh sb="71" eb="73">
      <t>コウジョウ</t>
    </rPh>
    <rPh sb="82" eb="84">
      <t>ジミチ</t>
    </rPh>
    <rPh sb="85" eb="87">
      <t>フキュウ</t>
    </rPh>
    <rPh sb="87" eb="89">
      <t>ソクシン</t>
    </rPh>
    <rPh sb="89" eb="91">
      <t>カツドウ</t>
    </rPh>
    <rPh sb="92" eb="94">
      <t>セイカ</t>
    </rPh>
    <rPh sb="95" eb="96">
      <t>アラワ</t>
    </rPh>
    <rPh sb="118" eb="119">
      <t>トク</t>
    </rPh>
    <rPh sb="120" eb="121">
      <t>カン</t>
    </rPh>
    <rPh sb="121" eb="122">
      <t>キョ</t>
    </rPh>
    <rPh sb="128" eb="130">
      <t>カンナイ</t>
    </rPh>
    <rPh sb="130" eb="132">
      <t>チョウサ</t>
    </rPh>
    <rPh sb="132" eb="133">
      <t>トウ</t>
    </rPh>
    <rPh sb="134" eb="136">
      <t>ケッカ</t>
    </rPh>
    <rPh sb="137" eb="138">
      <t>フ</t>
    </rPh>
    <rPh sb="141" eb="144">
      <t>ケイカクテキ</t>
    </rPh>
    <rPh sb="150" eb="152">
      <t>イジ</t>
    </rPh>
    <rPh sb="152" eb="154">
      <t>シュウゼン</t>
    </rPh>
    <rPh sb="155" eb="157">
      <t>カイチク</t>
    </rPh>
    <rPh sb="157" eb="159">
      <t>コウシン</t>
    </rPh>
    <rPh sb="181" eb="183">
      <t>カイテイ</t>
    </rPh>
    <rPh sb="186" eb="188">
      <t>オオツ</t>
    </rPh>
    <rPh sb="188" eb="189">
      <t>シ</t>
    </rPh>
    <rPh sb="189" eb="191">
      <t>ゲスイ</t>
    </rPh>
    <rPh sb="191" eb="192">
      <t>ドウ</t>
    </rPh>
    <rPh sb="192" eb="194">
      <t>ジギョウ</t>
    </rPh>
    <rPh sb="194" eb="197">
      <t>チュウチョウキ</t>
    </rPh>
    <rPh sb="197" eb="199">
      <t>ケイエイ</t>
    </rPh>
    <rPh sb="199" eb="201">
      <t>ケイカク</t>
    </rPh>
    <rPh sb="202" eb="204">
      <t>ケイエイ</t>
    </rPh>
    <rPh sb="204" eb="206">
      <t>センリャク</t>
    </rPh>
    <rPh sb="217" eb="219">
      <t>アンゼン</t>
    </rPh>
    <rPh sb="220" eb="222">
      <t>アンテイ</t>
    </rPh>
    <rPh sb="224" eb="226">
      <t>ゲスイ</t>
    </rPh>
    <rPh sb="226" eb="227">
      <t>ドウ</t>
    </rPh>
    <rPh sb="232" eb="234">
      <t>テイキョウ</t>
    </rPh>
    <rPh sb="240" eb="242">
      <t>ジゾク</t>
    </rPh>
    <rPh sb="242" eb="244">
      <t>カノウ</t>
    </rPh>
    <rPh sb="245" eb="247">
      <t>ケイエイ</t>
    </rPh>
    <rPh sb="248" eb="250">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</si>
</sst>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0" xfId="0" applyFont="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0.08</c:v>
                </c:pt>
                <c:pt idx="1">
                  <c:v>0.03</c:v>
                </c:pt>
                <c:pt idx="2">
                  <c:v>0.01</c:v>
                </c:pt>
                <c:pt idx="3">
                  <c:v>0.05</c:v>
                </c:pt>
                <c:pt idx="4">
                  <c:v>0.05</c:v>
                </c:pt>
              </c:numCache>
            </c:numRef>
          </c:val>
          <c:extLst>
            <c:ext xmlns:c16="http://schemas.microsoft.com/office/drawing/2014/chart" uri="{C3380CC4-5D6E-409C-BE32-E72D297353CC}">
              <c16:uniqueId val="{00000000-FD31-4C37-9525-DFE593A812A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0.21</c:v>
                </c:pt>
                <c:pt idx="2">
                  <c:v>0.19</c:v>
                </c:pt>
                <c:pt idx="3">
                  <c:v>0.19</c:v>
                </c:pt>
                <c:pt idx="4">
                  <c:v>0.19</c:v>
                </c:pt>
              </c:numCache>
            </c:numRef>
          </c:val>
          <c:smooth val="0"/>
          <c:extLst>
            <c:ext xmlns:c16="http://schemas.microsoft.com/office/drawing/2014/chart" uri="{C3380CC4-5D6E-409C-BE32-E72D297353CC}">
              <c16:uniqueId val="{00000001-FD31-4C37-9525-DFE593A812A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66.55</c:v>
                </c:pt>
                <c:pt idx="1">
                  <c:v>65.930000000000007</c:v>
                </c:pt>
                <c:pt idx="2">
                  <c:v>64.48</c:v>
                </c:pt>
                <c:pt idx="3">
                  <c:v>62.39</c:v>
                </c:pt>
                <c:pt idx="4">
                  <c:v>64.400000000000006</c:v>
                </c:pt>
              </c:numCache>
            </c:numRef>
          </c:val>
          <c:extLst>
            <c:ext xmlns:c16="http://schemas.microsoft.com/office/drawing/2014/chart" uri="{C3380CC4-5D6E-409C-BE32-E72D297353CC}">
              <c16:uniqueId val="{00000000-F919-47BA-A430-FA94896599E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61.54</c:v>
                </c:pt>
                <c:pt idx="1">
                  <c:v>61.93</c:v>
                </c:pt>
                <c:pt idx="2">
                  <c:v>61.32</c:v>
                </c:pt>
                <c:pt idx="3">
                  <c:v>61.7</c:v>
                </c:pt>
                <c:pt idx="4">
                  <c:v>63.04</c:v>
                </c:pt>
              </c:numCache>
            </c:numRef>
          </c:val>
          <c:smooth val="0"/>
          <c:extLst>
            <c:ext xmlns:c16="http://schemas.microsoft.com/office/drawing/2014/chart" uri="{C3380CC4-5D6E-409C-BE32-E72D297353CC}">
              <c16:uniqueId val="{00000001-F919-47BA-A430-FA94896599E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97.92</c:v>
                </c:pt>
                <c:pt idx="1">
                  <c:v>98.01</c:v>
                </c:pt>
                <c:pt idx="2">
                  <c:v>98.1</c:v>
                </c:pt>
                <c:pt idx="3">
                  <c:v>98.14</c:v>
                </c:pt>
                <c:pt idx="4">
                  <c:v>98.22</c:v>
                </c:pt>
              </c:numCache>
            </c:numRef>
          </c:val>
          <c:extLst>
            <c:ext xmlns:c16="http://schemas.microsoft.com/office/drawing/2014/chart" uri="{C3380CC4-5D6E-409C-BE32-E72D297353CC}">
              <c16:uniqueId val="{00000000-C71D-4D4F-AD0E-6BD8167202C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94.13</c:v>
                </c:pt>
                <c:pt idx="1">
                  <c:v>94.45</c:v>
                </c:pt>
                <c:pt idx="2">
                  <c:v>94.58</c:v>
                </c:pt>
                <c:pt idx="3">
                  <c:v>94.56</c:v>
                </c:pt>
                <c:pt idx="4">
                  <c:v>94.75</c:v>
                </c:pt>
              </c:numCache>
            </c:numRef>
          </c:val>
          <c:smooth val="0"/>
          <c:extLst>
            <c:ext xmlns:c16="http://schemas.microsoft.com/office/drawing/2014/chart" uri="{C3380CC4-5D6E-409C-BE32-E72D297353CC}">
              <c16:uniqueId val="{00000001-C71D-4D4F-AD0E-6BD8167202C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110.32</c:v>
                </c:pt>
                <c:pt idx="1">
                  <c:v>119.26</c:v>
                </c:pt>
                <c:pt idx="2">
                  <c:v>109.3</c:v>
                </c:pt>
                <c:pt idx="3">
                  <c:v>108.5</c:v>
                </c:pt>
                <c:pt idx="4">
                  <c:v>120.32</c:v>
                </c:pt>
              </c:numCache>
            </c:numRef>
          </c:val>
          <c:extLst>
            <c:ext xmlns:c16="http://schemas.microsoft.com/office/drawing/2014/chart" uri="{C3380CC4-5D6E-409C-BE32-E72D297353CC}">
              <c16:uniqueId val="{00000000-3E62-4ADE-8BC8-9231A9DDC67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107.43</c:v>
                </c:pt>
                <c:pt idx="1">
                  <c:v>107.64</c:v>
                </c:pt>
                <c:pt idx="2">
                  <c:v>107.03</c:v>
                </c:pt>
                <c:pt idx="3">
                  <c:v>106.55</c:v>
                </c:pt>
                <c:pt idx="4">
                  <c:v>106.01</c:v>
                </c:pt>
              </c:numCache>
            </c:numRef>
          </c:val>
          <c:smooth val="0"/>
          <c:extLst>
            <c:ext xmlns:c16="http://schemas.microsoft.com/office/drawing/2014/chart" uri="{C3380CC4-5D6E-409C-BE32-E72D297353CC}">
              <c16:uniqueId val="{00000001-3E62-4ADE-8BC8-9231A9DDC67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22.14</c:v>
                </c:pt>
                <c:pt idx="1">
                  <c:v>25.37</c:v>
                </c:pt>
                <c:pt idx="2">
                  <c:v>27.19</c:v>
                </c:pt>
                <c:pt idx="3">
                  <c:v>29.61</c:v>
                </c:pt>
                <c:pt idx="4">
                  <c:v>32.06</c:v>
                </c:pt>
              </c:numCache>
            </c:numRef>
          </c:val>
          <c:extLst>
            <c:ext xmlns:c16="http://schemas.microsoft.com/office/drawing/2014/chart" uri="{C3380CC4-5D6E-409C-BE32-E72D297353CC}">
              <c16:uniqueId val="{00000000-021F-4B3A-9CE8-CA7C906B100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30.11</c:v>
                </c:pt>
                <c:pt idx="1">
                  <c:v>30.45</c:v>
                </c:pt>
                <c:pt idx="2">
                  <c:v>31.01</c:v>
                </c:pt>
                <c:pt idx="3">
                  <c:v>28.87</c:v>
                </c:pt>
                <c:pt idx="4">
                  <c:v>31.34</c:v>
                </c:pt>
              </c:numCache>
            </c:numRef>
          </c:val>
          <c:smooth val="0"/>
          <c:extLst>
            <c:ext xmlns:c16="http://schemas.microsoft.com/office/drawing/2014/chart" uri="{C3380CC4-5D6E-409C-BE32-E72D297353CC}">
              <c16:uniqueId val="{00000001-021F-4B3A-9CE8-CA7C906B100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1.07</c:v>
                </c:pt>
                <c:pt idx="1">
                  <c:v>1.29</c:v>
                </c:pt>
                <c:pt idx="2">
                  <c:v>1.85</c:v>
                </c:pt>
                <c:pt idx="3">
                  <c:v>2.59</c:v>
                </c:pt>
                <c:pt idx="4">
                  <c:v>3.01</c:v>
                </c:pt>
              </c:numCache>
            </c:numRef>
          </c:val>
          <c:extLst>
            <c:ext xmlns:c16="http://schemas.microsoft.com/office/drawing/2014/chart" uri="{C3380CC4-5D6E-409C-BE32-E72D297353CC}">
              <c16:uniqueId val="{00000000-4590-47DF-B3F8-38F250F4FF0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4.54</c:v>
                </c:pt>
                <c:pt idx="1">
                  <c:v>4.8499999999999996</c:v>
                </c:pt>
                <c:pt idx="2">
                  <c:v>4.95</c:v>
                </c:pt>
                <c:pt idx="3">
                  <c:v>5.64</c:v>
                </c:pt>
                <c:pt idx="4">
                  <c:v>6.43</c:v>
                </c:pt>
              </c:numCache>
            </c:numRef>
          </c:val>
          <c:smooth val="0"/>
          <c:extLst>
            <c:ext xmlns:c16="http://schemas.microsoft.com/office/drawing/2014/chart" uri="{C3380CC4-5D6E-409C-BE32-E72D297353CC}">
              <c16:uniqueId val="{00000001-4590-47DF-B3F8-38F250F4FF0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21-4CCA-BCA8-DD23E32E84F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10.199999999999999</c:v>
                </c:pt>
                <c:pt idx="1">
                  <c:v>9.1999999999999993</c:v>
                </c:pt>
                <c:pt idx="2">
                  <c:v>7.69</c:v>
                </c:pt>
                <c:pt idx="3">
                  <c:v>5.95</c:v>
                </c:pt>
                <c:pt idx="4">
                  <c:v>5.27</c:v>
                </c:pt>
              </c:numCache>
            </c:numRef>
          </c:val>
          <c:smooth val="0"/>
          <c:extLst>
            <c:ext xmlns:c16="http://schemas.microsoft.com/office/drawing/2014/chart" uri="{C3380CC4-5D6E-409C-BE32-E72D297353CC}">
              <c16:uniqueId val="{00000001-F721-4CCA-BCA8-DD23E32E84F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108.58</c:v>
                </c:pt>
                <c:pt idx="1">
                  <c:v>103.89</c:v>
                </c:pt>
                <c:pt idx="2">
                  <c:v>91.96</c:v>
                </c:pt>
                <c:pt idx="3">
                  <c:v>104.69</c:v>
                </c:pt>
                <c:pt idx="4">
                  <c:v>140.82</c:v>
                </c:pt>
              </c:numCache>
            </c:numRef>
          </c:val>
          <c:extLst>
            <c:ext xmlns:c16="http://schemas.microsoft.com/office/drawing/2014/chart" uri="{C3380CC4-5D6E-409C-BE32-E72D297353CC}">
              <c16:uniqueId val="{00000000-E471-44FB-92C3-11DFADE0CCF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65.83</c:v>
                </c:pt>
                <c:pt idx="1">
                  <c:v>72.22</c:v>
                </c:pt>
                <c:pt idx="2">
                  <c:v>73.02</c:v>
                </c:pt>
                <c:pt idx="3">
                  <c:v>72.930000000000007</c:v>
                </c:pt>
                <c:pt idx="4">
                  <c:v>80.08</c:v>
                </c:pt>
              </c:numCache>
            </c:numRef>
          </c:val>
          <c:smooth val="0"/>
          <c:extLst>
            <c:ext xmlns:c16="http://schemas.microsoft.com/office/drawing/2014/chart" uri="{C3380CC4-5D6E-409C-BE32-E72D297353CC}">
              <c16:uniqueId val="{00000001-E471-44FB-92C3-11DFADE0CCF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611.85</c:v>
                </c:pt>
                <c:pt idx="1">
                  <c:v>566.92999999999995</c:v>
                </c:pt>
                <c:pt idx="2">
                  <c:v>520.6</c:v>
                </c:pt>
                <c:pt idx="3">
                  <c:v>503.15</c:v>
                </c:pt>
                <c:pt idx="4">
                  <c:v>456.14</c:v>
                </c:pt>
              </c:numCache>
            </c:numRef>
          </c:val>
          <c:extLst>
            <c:ext xmlns:c16="http://schemas.microsoft.com/office/drawing/2014/chart" uri="{C3380CC4-5D6E-409C-BE32-E72D297353CC}">
              <c16:uniqueId val="{00000000-1896-4F99-A49E-F5EC2C00956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805.14</c:v>
                </c:pt>
                <c:pt idx="1">
                  <c:v>730.93</c:v>
                </c:pt>
                <c:pt idx="2">
                  <c:v>708.89</c:v>
                </c:pt>
                <c:pt idx="3">
                  <c:v>730.52</c:v>
                </c:pt>
                <c:pt idx="4">
                  <c:v>672.33</c:v>
                </c:pt>
              </c:numCache>
            </c:numRef>
          </c:val>
          <c:smooth val="0"/>
          <c:extLst>
            <c:ext xmlns:c16="http://schemas.microsoft.com/office/drawing/2014/chart" uri="{C3380CC4-5D6E-409C-BE32-E72D297353CC}">
              <c16:uniqueId val="{00000001-1896-4F99-A49E-F5EC2C00956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134.02000000000001</c:v>
                </c:pt>
                <c:pt idx="1">
                  <c:v>133.69</c:v>
                </c:pt>
                <c:pt idx="2">
                  <c:v>139.07</c:v>
                </c:pt>
                <c:pt idx="3">
                  <c:v>138.41999999999999</c:v>
                </c:pt>
                <c:pt idx="4">
                  <c:v>139.37</c:v>
                </c:pt>
              </c:numCache>
            </c:numRef>
          </c:val>
          <c:extLst>
            <c:ext xmlns:c16="http://schemas.microsoft.com/office/drawing/2014/chart" uri="{C3380CC4-5D6E-409C-BE32-E72D297353CC}">
              <c16:uniqueId val="{00000000-23EB-485E-8FE0-9783DE9031B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100.22</c:v>
                </c:pt>
                <c:pt idx="1">
                  <c:v>98.09</c:v>
                </c:pt>
                <c:pt idx="2">
                  <c:v>97.91</c:v>
                </c:pt>
                <c:pt idx="3">
                  <c:v>98.61</c:v>
                </c:pt>
                <c:pt idx="4">
                  <c:v>98.75</c:v>
                </c:pt>
              </c:numCache>
            </c:numRef>
          </c:val>
          <c:smooth val="0"/>
          <c:extLst>
            <c:ext xmlns:c16="http://schemas.microsoft.com/office/drawing/2014/chart" uri="{C3380CC4-5D6E-409C-BE32-E72D297353CC}">
              <c16:uniqueId val="{00000001-23EB-485E-8FE0-9783DE9031B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138.30000000000001</c:v>
                </c:pt>
                <c:pt idx="1">
                  <c:v>137.63</c:v>
                </c:pt>
                <c:pt idx="2">
                  <c:v>131.33000000000001</c:v>
                </c:pt>
                <c:pt idx="3">
                  <c:v>127.35</c:v>
                </c:pt>
                <c:pt idx="4">
                  <c:v>126.82</c:v>
                </c:pt>
              </c:numCache>
            </c:numRef>
          </c:val>
          <c:extLst>
            <c:ext xmlns:c16="http://schemas.microsoft.com/office/drawing/2014/chart" uri="{C3380CC4-5D6E-409C-BE32-E72D297353CC}">
              <c16:uniqueId val="{00000000-A290-4F30-BBBA-B06EA6C2E4C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144.79</c:v>
                </c:pt>
                <c:pt idx="1">
                  <c:v>146.08000000000001</c:v>
                </c:pt>
                <c:pt idx="2">
                  <c:v>144.11000000000001</c:v>
                </c:pt>
                <c:pt idx="3">
                  <c:v>141.24</c:v>
                </c:pt>
                <c:pt idx="4">
                  <c:v>142.03</c:v>
                </c:pt>
              </c:numCache>
            </c:numRef>
          </c:val>
          <c:smooth val="0"/>
          <c:extLst>
            <c:ext xmlns:c16="http://schemas.microsoft.com/office/drawing/2014/chart" uri="{C3380CC4-5D6E-409C-BE32-E72D297353CC}">
              <c16:uniqueId val="{00000001-A290-4F30-BBBA-B06EA6C2E4C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5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滋賀県　大津市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Ac1</v>
      </c>
      <c r="X8" s="65"/>
      <c r="Y8" s="65"/>
      <c r="Z8" s="65"/>
      <c r="AA8" s="65"/>
      <c r="AB8" s="65"/>
      <c r="AC8" s="65"/>
      <c r="AD8" s="66" t="str">
        <f>データ!$M$6</f>
        <v>自治体職員 その他</v>
      </c>
      <c r="AE8" s="66"/>
      <c r="AF8" s="66"/>
      <c r="AG8" s="66"/>
      <c r="AH8" s="66"/>
      <c r="AI8" s="66"/>
      <c r="AJ8" s="66"/>
      <c r="AK8" s="3"/>
      <c r="AL8" s="45">
        <f>データ!S6</f>
        <v>344247</v>
      </c>
      <c r="AM8" s="45"/>
      <c r="AN8" s="45"/>
      <c r="AO8" s="45"/>
      <c r="AP8" s="45"/>
      <c r="AQ8" s="45"/>
      <c r="AR8" s="45"/>
      <c r="AS8" s="45"/>
      <c r="AT8" s="46">
        <f>データ!T6</f>
        <v>464.51</v>
      </c>
      <c r="AU8" s="46"/>
      <c r="AV8" s="46"/>
      <c r="AW8" s="46"/>
      <c r="AX8" s="46"/>
      <c r="AY8" s="46"/>
      <c r="AZ8" s="46"/>
      <c r="BA8" s="46"/>
      <c r="BB8" s="46">
        <f>データ!U6</f>
        <v>741.1</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73.69</v>
      </c>
      <c r="J10" s="46"/>
      <c r="K10" s="46"/>
      <c r="L10" s="46"/>
      <c r="M10" s="46"/>
      <c r="N10" s="46"/>
      <c r="O10" s="46"/>
      <c r="P10" s="46">
        <f>データ!P6</f>
        <v>97.08</v>
      </c>
      <c r="Q10" s="46"/>
      <c r="R10" s="46"/>
      <c r="S10" s="46"/>
      <c r="T10" s="46"/>
      <c r="U10" s="46"/>
      <c r="V10" s="46"/>
      <c r="W10" s="46">
        <f>データ!Q6</f>
        <v>79.239999999999995</v>
      </c>
      <c r="X10" s="46"/>
      <c r="Y10" s="46"/>
      <c r="Z10" s="46"/>
      <c r="AA10" s="46"/>
      <c r="AB10" s="46"/>
      <c r="AC10" s="46"/>
      <c r="AD10" s="45">
        <f>データ!R6</f>
        <v>2931</v>
      </c>
      <c r="AE10" s="45"/>
      <c r="AF10" s="45"/>
      <c r="AG10" s="45"/>
      <c r="AH10" s="45"/>
      <c r="AI10" s="45"/>
      <c r="AJ10" s="45"/>
      <c r="AK10" s="2"/>
      <c r="AL10" s="45">
        <f>データ!V6</f>
        <v>333534</v>
      </c>
      <c r="AM10" s="45"/>
      <c r="AN10" s="45"/>
      <c r="AO10" s="45"/>
      <c r="AP10" s="45"/>
      <c r="AQ10" s="45"/>
      <c r="AR10" s="45"/>
      <c r="AS10" s="45"/>
      <c r="AT10" s="46">
        <f>データ!W6</f>
        <v>55.13</v>
      </c>
      <c r="AU10" s="46"/>
      <c r="AV10" s="46"/>
      <c r="AW10" s="46"/>
      <c r="AX10" s="46"/>
      <c r="AY10" s="46"/>
      <c r="AZ10" s="46"/>
      <c r="BA10" s="46"/>
      <c r="BB10" s="46">
        <f>データ!X6</f>
        <v>6049.95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80"/>
      <c r="BN16" s="80"/>
      <c r="BO16" s="80"/>
      <c r="BP16" s="80"/>
      <c r="BQ16" s="80"/>
      <c r="BR16" s="80"/>
      <c r="BS16" s="80"/>
      <c r="BT16" s="80"/>
      <c r="BU16" s="80"/>
      <c r="BV16" s="80"/>
      <c r="BW16" s="80"/>
      <c r="BX16" s="80"/>
      <c r="BY16" s="8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80"/>
      <c r="BN17" s="80"/>
      <c r="BO17" s="80"/>
      <c r="BP17" s="80"/>
      <c r="BQ17" s="80"/>
      <c r="BR17" s="80"/>
      <c r="BS17" s="80"/>
      <c r="BT17" s="80"/>
      <c r="BU17" s="80"/>
      <c r="BV17" s="80"/>
      <c r="BW17" s="80"/>
      <c r="BX17" s="80"/>
      <c r="BY17" s="8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80"/>
      <c r="BN18" s="80"/>
      <c r="BO18" s="80"/>
      <c r="BP18" s="80"/>
      <c r="BQ18" s="80"/>
      <c r="BR18" s="80"/>
      <c r="BS18" s="80"/>
      <c r="BT18" s="80"/>
      <c r="BU18" s="80"/>
      <c r="BV18" s="80"/>
      <c r="BW18" s="80"/>
      <c r="BX18" s="80"/>
      <c r="BY18" s="8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80"/>
      <c r="BN19" s="80"/>
      <c r="BO19" s="80"/>
      <c r="BP19" s="80"/>
      <c r="BQ19" s="80"/>
      <c r="BR19" s="80"/>
      <c r="BS19" s="80"/>
      <c r="BT19" s="80"/>
      <c r="BU19" s="80"/>
      <c r="BV19" s="80"/>
      <c r="BW19" s="80"/>
      <c r="BX19" s="80"/>
      <c r="BY19" s="8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80"/>
      <c r="BN20" s="80"/>
      <c r="BO20" s="80"/>
      <c r="BP20" s="80"/>
      <c r="BQ20" s="80"/>
      <c r="BR20" s="80"/>
      <c r="BS20" s="80"/>
      <c r="BT20" s="80"/>
      <c r="BU20" s="80"/>
      <c r="BV20" s="80"/>
      <c r="BW20" s="80"/>
      <c r="BX20" s="80"/>
      <c r="BY20" s="8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80"/>
      <c r="BN21" s="80"/>
      <c r="BO21" s="80"/>
      <c r="BP21" s="80"/>
      <c r="BQ21" s="80"/>
      <c r="BR21" s="80"/>
      <c r="BS21" s="80"/>
      <c r="BT21" s="80"/>
      <c r="BU21" s="80"/>
      <c r="BV21" s="80"/>
      <c r="BW21" s="80"/>
      <c r="BX21" s="80"/>
      <c r="BY21" s="8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80"/>
      <c r="BN22" s="80"/>
      <c r="BO22" s="80"/>
      <c r="BP22" s="80"/>
      <c r="BQ22" s="80"/>
      <c r="BR22" s="80"/>
      <c r="BS22" s="80"/>
      <c r="BT22" s="80"/>
      <c r="BU22" s="80"/>
      <c r="BV22" s="80"/>
      <c r="BW22" s="80"/>
      <c r="BX22" s="80"/>
      <c r="BY22" s="8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80"/>
      <c r="BN23" s="80"/>
      <c r="BO23" s="80"/>
      <c r="BP23" s="80"/>
      <c r="BQ23" s="80"/>
      <c r="BR23" s="80"/>
      <c r="BS23" s="80"/>
      <c r="BT23" s="80"/>
      <c r="BU23" s="80"/>
      <c r="BV23" s="80"/>
      <c r="BW23" s="80"/>
      <c r="BX23" s="80"/>
      <c r="BY23" s="8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80"/>
      <c r="BN24" s="80"/>
      <c r="BO24" s="80"/>
      <c r="BP24" s="80"/>
      <c r="BQ24" s="80"/>
      <c r="BR24" s="80"/>
      <c r="BS24" s="80"/>
      <c r="BT24" s="80"/>
      <c r="BU24" s="80"/>
      <c r="BV24" s="80"/>
      <c r="BW24" s="80"/>
      <c r="BX24" s="80"/>
      <c r="BY24" s="8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80"/>
      <c r="BN25" s="80"/>
      <c r="BO25" s="80"/>
      <c r="BP25" s="80"/>
      <c r="BQ25" s="80"/>
      <c r="BR25" s="80"/>
      <c r="BS25" s="80"/>
      <c r="BT25" s="80"/>
      <c r="BU25" s="80"/>
      <c r="BV25" s="80"/>
      <c r="BW25" s="80"/>
      <c r="BX25" s="80"/>
      <c r="BY25" s="8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80"/>
      <c r="BN26" s="80"/>
      <c r="BO26" s="80"/>
      <c r="BP26" s="80"/>
      <c r="BQ26" s="80"/>
      <c r="BR26" s="80"/>
      <c r="BS26" s="80"/>
      <c r="BT26" s="80"/>
      <c r="BU26" s="80"/>
      <c r="BV26" s="80"/>
      <c r="BW26" s="80"/>
      <c r="BX26" s="80"/>
      <c r="BY26" s="8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80"/>
      <c r="BN27" s="80"/>
      <c r="BO27" s="80"/>
      <c r="BP27" s="80"/>
      <c r="BQ27" s="80"/>
      <c r="BR27" s="80"/>
      <c r="BS27" s="80"/>
      <c r="BT27" s="80"/>
      <c r="BU27" s="80"/>
      <c r="BV27" s="80"/>
      <c r="BW27" s="80"/>
      <c r="BX27" s="80"/>
      <c r="BY27" s="8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80"/>
      <c r="BN28" s="80"/>
      <c r="BO28" s="80"/>
      <c r="BP28" s="80"/>
      <c r="BQ28" s="80"/>
      <c r="BR28" s="80"/>
      <c r="BS28" s="80"/>
      <c r="BT28" s="80"/>
      <c r="BU28" s="80"/>
      <c r="BV28" s="80"/>
      <c r="BW28" s="80"/>
      <c r="BX28" s="80"/>
      <c r="BY28" s="8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80"/>
      <c r="BN29" s="80"/>
      <c r="BO29" s="80"/>
      <c r="BP29" s="80"/>
      <c r="BQ29" s="80"/>
      <c r="BR29" s="80"/>
      <c r="BS29" s="80"/>
      <c r="BT29" s="80"/>
      <c r="BU29" s="80"/>
      <c r="BV29" s="80"/>
      <c r="BW29" s="80"/>
      <c r="BX29" s="80"/>
      <c r="BY29" s="8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80"/>
      <c r="BN30" s="80"/>
      <c r="BO30" s="80"/>
      <c r="BP30" s="80"/>
      <c r="BQ30" s="80"/>
      <c r="BR30" s="80"/>
      <c r="BS30" s="80"/>
      <c r="BT30" s="80"/>
      <c r="BU30" s="80"/>
      <c r="BV30" s="80"/>
      <c r="BW30" s="80"/>
      <c r="BX30" s="80"/>
      <c r="BY30" s="8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80"/>
      <c r="BN31" s="80"/>
      <c r="BO31" s="80"/>
      <c r="BP31" s="80"/>
      <c r="BQ31" s="80"/>
      <c r="BR31" s="80"/>
      <c r="BS31" s="80"/>
      <c r="BT31" s="80"/>
      <c r="BU31" s="80"/>
      <c r="BV31" s="80"/>
      <c r="BW31" s="80"/>
      <c r="BX31" s="80"/>
      <c r="BY31" s="8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80"/>
      <c r="BN32" s="80"/>
      <c r="BO32" s="80"/>
      <c r="BP32" s="80"/>
      <c r="BQ32" s="80"/>
      <c r="BR32" s="80"/>
      <c r="BS32" s="80"/>
      <c r="BT32" s="80"/>
      <c r="BU32" s="80"/>
      <c r="BV32" s="80"/>
      <c r="BW32" s="80"/>
      <c r="BX32" s="80"/>
      <c r="BY32" s="8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80"/>
      <c r="BN33" s="80"/>
      <c r="BO33" s="80"/>
      <c r="BP33" s="80"/>
      <c r="BQ33" s="80"/>
      <c r="BR33" s="80"/>
      <c r="BS33" s="80"/>
      <c r="BT33" s="80"/>
      <c r="BU33" s="80"/>
      <c r="BV33" s="80"/>
      <c r="BW33" s="80"/>
      <c r="BX33" s="80"/>
      <c r="BY33" s="8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80"/>
      <c r="BN34" s="80"/>
      <c r="BO34" s="80"/>
      <c r="BP34" s="80"/>
      <c r="BQ34" s="80"/>
      <c r="BR34" s="80"/>
      <c r="BS34" s="80"/>
      <c r="BT34" s="80"/>
      <c r="BU34" s="80"/>
      <c r="BV34" s="80"/>
      <c r="BW34" s="80"/>
      <c r="BX34" s="80"/>
      <c r="BY34" s="8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80"/>
      <c r="BN35" s="80"/>
      <c r="BO35" s="80"/>
      <c r="BP35" s="80"/>
      <c r="BQ35" s="80"/>
      <c r="BR35" s="80"/>
      <c r="BS35" s="80"/>
      <c r="BT35" s="80"/>
      <c r="BU35" s="80"/>
      <c r="BV35" s="80"/>
      <c r="BW35" s="80"/>
      <c r="BX35" s="80"/>
      <c r="BY35" s="8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80"/>
      <c r="BN36" s="80"/>
      <c r="BO36" s="80"/>
      <c r="BP36" s="80"/>
      <c r="BQ36" s="80"/>
      <c r="BR36" s="80"/>
      <c r="BS36" s="80"/>
      <c r="BT36" s="80"/>
      <c r="BU36" s="80"/>
      <c r="BV36" s="80"/>
      <c r="BW36" s="80"/>
      <c r="BX36" s="80"/>
      <c r="BY36" s="8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80"/>
      <c r="BN37" s="80"/>
      <c r="BO37" s="80"/>
      <c r="BP37" s="80"/>
      <c r="BQ37" s="80"/>
      <c r="BR37" s="80"/>
      <c r="BS37" s="80"/>
      <c r="BT37" s="80"/>
      <c r="BU37" s="80"/>
      <c r="BV37" s="80"/>
      <c r="BW37" s="80"/>
      <c r="BX37" s="80"/>
      <c r="BY37" s="8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80"/>
      <c r="BN38" s="80"/>
      <c r="BO38" s="80"/>
      <c r="BP38" s="80"/>
      <c r="BQ38" s="80"/>
      <c r="BR38" s="80"/>
      <c r="BS38" s="80"/>
      <c r="BT38" s="80"/>
      <c r="BU38" s="80"/>
      <c r="BV38" s="80"/>
      <c r="BW38" s="80"/>
      <c r="BX38" s="80"/>
      <c r="BY38" s="8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80"/>
      <c r="BN39" s="80"/>
      <c r="BO39" s="80"/>
      <c r="BP39" s="80"/>
      <c r="BQ39" s="80"/>
      <c r="BR39" s="80"/>
      <c r="BS39" s="80"/>
      <c r="BT39" s="80"/>
      <c r="BU39" s="80"/>
      <c r="BV39" s="80"/>
      <c r="BW39" s="80"/>
      <c r="BX39" s="80"/>
      <c r="BY39" s="8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80"/>
      <c r="BN40" s="80"/>
      <c r="BO40" s="80"/>
      <c r="BP40" s="80"/>
      <c r="BQ40" s="80"/>
      <c r="BR40" s="80"/>
      <c r="BS40" s="80"/>
      <c r="BT40" s="80"/>
      <c r="BU40" s="80"/>
      <c r="BV40" s="80"/>
      <c r="BW40" s="80"/>
      <c r="BX40" s="80"/>
      <c r="BY40" s="8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80"/>
      <c r="BN41" s="80"/>
      <c r="BO41" s="80"/>
      <c r="BP41" s="80"/>
      <c r="BQ41" s="80"/>
      <c r="BR41" s="80"/>
      <c r="BS41" s="80"/>
      <c r="BT41" s="80"/>
      <c r="BU41" s="80"/>
      <c r="BV41" s="80"/>
      <c r="BW41" s="80"/>
      <c r="BX41" s="80"/>
      <c r="BY41" s="8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80"/>
      <c r="BN42" s="80"/>
      <c r="BO42" s="80"/>
      <c r="BP42" s="80"/>
      <c r="BQ42" s="80"/>
      <c r="BR42" s="80"/>
      <c r="BS42" s="80"/>
      <c r="BT42" s="80"/>
      <c r="BU42" s="80"/>
      <c r="BV42" s="80"/>
      <c r="BW42" s="80"/>
      <c r="BX42" s="80"/>
      <c r="BY42" s="8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80"/>
      <c r="BN43" s="80"/>
      <c r="BO43" s="80"/>
      <c r="BP43" s="80"/>
      <c r="BQ43" s="80"/>
      <c r="BR43" s="80"/>
      <c r="BS43" s="80"/>
      <c r="BT43" s="80"/>
      <c r="BU43" s="80"/>
      <c r="BV43" s="80"/>
      <c r="BW43" s="80"/>
      <c r="BX43" s="80"/>
      <c r="BY43" s="8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【669.12】</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BT/FbIHTDyxA+pJhS7Mkl4AuBZAxs4WJIS2/gw1Bxg1atwC/AvDewQhLrGwD72jn8gICaiHCSIXDVBq3TQ617Q==" saltValue="uK4yIEx9SYMpgQAzoQFM9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252018</v>
      </c>
      <c r="D6" s="19">
        <f t="shared" si="3"/>
        <v>46</v>
      </c>
      <c r="E6" s="19">
        <f t="shared" si="3"/>
        <v>17</v>
      </c>
      <c r="F6" s="19">
        <f t="shared" si="3"/>
        <v>1</v>
      </c>
      <c r="G6" s="19">
        <f t="shared" si="3"/>
        <v>0</v>
      </c>
      <c r="H6" s="19" t="str">
        <f t="shared" si="3"/>
        <v>滋賀県　大津市</v>
      </c>
      <c r="I6" s="19" t="str">
        <f t="shared" si="3"/>
        <v>法適用</v>
      </c>
      <c r="J6" s="19" t="str">
        <f t="shared" si="3"/>
        <v>下水道事業</v>
      </c>
      <c r="K6" s="19" t="str">
        <f t="shared" si="3"/>
        <v>公共下水道</v>
      </c>
      <c r="L6" s="19" t="str">
        <f t="shared" si="3"/>
        <v>Ac1</v>
      </c>
      <c r="M6" s="19" t="str">
        <f t="shared" si="3"/>
        <v>自治体職員 その他</v>
      </c>
      <c r="N6" s="20" t="str">
        <f t="shared" si="3"/>
        <v>-</v>
      </c>
      <c r="O6" s="20">
        <f t="shared" si="3"/>
        <v>73.69</v>
      </c>
      <c r="P6" s="20">
        <f t="shared" si="3"/>
        <v>97.08</v>
      </c>
      <c r="Q6" s="20">
        <f t="shared" si="3"/>
        <v>79.239999999999995</v>
      </c>
      <c r="R6" s="20">
        <f t="shared" si="3"/>
        <v>2931</v>
      </c>
      <c r="S6" s="20">
        <f t="shared" si="3"/>
        <v>344247</v>
      </c>
      <c r="T6" s="20">
        <f t="shared" si="3"/>
        <v>464.51</v>
      </c>
      <c r="U6" s="20">
        <f t="shared" si="3"/>
        <v>741.1</v>
      </c>
      <c r="V6" s="20">
        <f t="shared" si="3"/>
        <v>333534</v>
      </c>
      <c r="W6" s="20">
        <f t="shared" si="3"/>
        <v>55.13</v>
      </c>
      <c r="X6" s="20">
        <f t="shared" si="3"/>
        <v>6049.95</v>
      </c>
      <c r="Y6" s="21">
        <f>IF(Y7="",NA(),Y7)</f>
        <v>110.32</v>
      </c>
      <c r="Z6" s="21">
        <f t="shared" ref="Z6:AH6" si="4">IF(Z7="",NA(),Z7)</f>
        <v>119.26</v>
      </c>
      <c r="AA6" s="21">
        <f t="shared" si="4"/>
        <v>109.3</v>
      </c>
      <c r="AB6" s="21">
        <f t="shared" si="4"/>
        <v>108.5</v>
      </c>
      <c r="AC6" s="21">
        <f t="shared" si="4"/>
        <v>120.32</v>
      </c>
      <c r="AD6" s="21">
        <f t="shared" si="4"/>
        <v>107.43</v>
      </c>
      <c r="AE6" s="21">
        <f t="shared" si="4"/>
        <v>107.64</v>
      </c>
      <c r="AF6" s="21">
        <f t="shared" si="4"/>
        <v>107.03</v>
      </c>
      <c r="AG6" s="21">
        <f t="shared" si="4"/>
        <v>106.55</v>
      </c>
      <c r="AH6" s="21">
        <f t="shared" si="4"/>
        <v>106.01</v>
      </c>
      <c r="AI6" s="20" t="str">
        <f>IF(AI7="","",IF(AI7="-","【-】","【"&amp;SUBSTITUTE(TEXT(AI7,"#,##0.00"),"-","△")&amp;"】"))</f>
        <v>【107.02】</v>
      </c>
      <c r="AJ6" s="20">
        <f>IF(AJ7="",NA(),AJ7)</f>
        <v>0</v>
      </c>
      <c r="AK6" s="20">
        <f t="shared" ref="AK6:AS6" si="5">IF(AK7="",NA(),AK7)</f>
        <v>0</v>
      </c>
      <c r="AL6" s="20">
        <f t="shared" si="5"/>
        <v>0</v>
      </c>
      <c r="AM6" s="20">
        <f t="shared" si="5"/>
        <v>0</v>
      </c>
      <c r="AN6" s="20">
        <f t="shared" si="5"/>
        <v>0</v>
      </c>
      <c r="AO6" s="21">
        <f t="shared" si="5"/>
        <v>10.199999999999999</v>
      </c>
      <c r="AP6" s="21">
        <f t="shared" si="5"/>
        <v>9.1999999999999993</v>
      </c>
      <c r="AQ6" s="21">
        <f t="shared" si="5"/>
        <v>7.69</v>
      </c>
      <c r="AR6" s="21">
        <f t="shared" si="5"/>
        <v>5.95</v>
      </c>
      <c r="AS6" s="21">
        <f t="shared" si="5"/>
        <v>5.27</v>
      </c>
      <c r="AT6" s="20" t="str">
        <f>IF(AT7="","",IF(AT7="-","【-】","【"&amp;SUBSTITUTE(TEXT(AT7,"#,##0.00"),"-","△")&amp;"】"))</f>
        <v>【3.09】</v>
      </c>
      <c r="AU6" s="21">
        <f>IF(AU7="",NA(),AU7)</f>
        <v>108.58</v>
      </c>
      <c r="AV6" s="21">
        <f t="shared" ref="AV6:BD6" si="6">IF(AV7="",NA(),AV7)</f>
        <v>103.89</v>
      </c>
      <c r="AW6" s="21">
        <f t="shared" si="6"/>
        <v>91.96</v>
      </c>
      <c r="AX6" s="21">
        <f t="shared" si="6"/>
        <v>104.69</v>
      </c>
      <c r="AY6" s="21">
        <f t="shared" si="6"/>
        <v>140.82</v>
      </c>
      <c r="AZ6" s="21">
        <f t="shared" si="6"/>
        <v>65.83</v>
      </c>
      <c r="BA6" s="21">
        <f t="shared" si="6"/>
        <v>72.22</v>
      </c>
      <c r="BB6" s="21">
        <f t="shared" si="6"/>
        <v>73.02</v>
      </c>
      <c r="BC6" s="21">
        <f t="shared" si="6"/>
        <v>72.930000000000007</v>
      </c>
      <c r="BD6" s="21">
        <f t="shared" si="6"/>
        <v>80.08</v>
      </c>
      <c r="BE6" s="20" t="str">
        <f>IF(BE7="","",IF(BE7="-","【-】","【"&amp;SUBSTITUTE(TEXT(BE7,"#,##0.00"),"-","△")&amp;"】"))</f>
        <v>【71.39】</v>
      </c>
      <c r="BF6" s="21">
        <f>IF(BF7="",NA(),BF7)</f>
        <v>611.85</v>
      </c>
      <c r="BG6" s="21">
        <f t="shared" ref="BG6:BO6" si="7">IF(BG7="",NA(),BG7)</f>
        <v>566.92999999999995</v>
      </c>
      <c r="BH6" s="21">
        <f t="shared" si="7"/>
        <v>520.6</v>
      </c>
      <c r="BI6" s="21">
        <f t="shared" si="7"/>
        <v>503.15</v>
      </c>
      <c r="BJ6" s="21">
        <f t="shared" si="7"/>
        <v>456.14</v>
      </c>
      <c r="BK6" s="21">
        <f t="shared" si="7"/>
        <v>805.14</v>
      </c>
      <c r="BL6" s="21">
        <f t="shared" si="7"/>
        <v>730.93</v>
      </c>
      <c r="BM6" s="21">
        <f t="shared" si="7"/>
        <v>708.89</v>
      </c>
      <c r="BN6" s="21">
        <f t="shared" si="7"/>
        <v>730.52</v>
      </c>
      <c r="BO6" s="21">
        <f t="shared" si="7"/>
        <v>672.33</v>
      </c>
      <c r="BP6" s="20" t="str">
        <f>IF(BP7="","",IF(BP7="-","【-】","【"&amp;SUBSTITUTE(TEXT(BP7,"#,##0.00"),"-","△")&amp;"】"))</f>
        <v>【669.12】</v>
      </c>
      <c r="BQ6" s="21">
        <f>IF(BQ7="",NA(),BQ7)</f>
        <v>134.02000000000001</v>
      </c>
      <c r="BR6" s="21">
        <f t="shared" ref="BR6:BZ6" si="8">IF(BR7="",NA(),BR7)</f>
        <v>133.69</v>
      </c>
      <c r="BS6" s="21">
        <f t="shared" si="8"/>
        <v>139.07</v>
      </c>
      <c r="BT6" s="21">
        <f t="shared" si="8"/>
        <v>138.41999999999999</v>
      </c>
      <c r="BU6" s="21">
        <f t="shared" si="8"/>
        <v>139.37</v>
      </c>
      <c r="BV6" s="21">
        <f t="shared" si="8"/>
        <v>100.22</v>
      </c>
      <c r="BW6" s="21">
        <f t="shared" si="8"/>
        <v>98.09</v>
      </c>
      <c r="BX6" s="21">
        <f t="shared" si="8"/>
        <v>97.91</v>
      </c>
      <c r="BY6" s="21">
        <f t="shared" si="8"/>
        <v>98.61</v>
      </c>
      <c r="BZ6" s="21">
        <f t="shared" si="8"/>
        <v>98.75</v>
      </c>
      <c r="CA6" s="20" t="str">
        <f>IF(CA7="","",IF(CA7="-","【-】","【"&amp;SUBSTITUTE(TEXT(CA7,"#,##0.00"),"-","△")&amp;"】"))</f>
        <v>【99.73】</v>
      </c>
      <c r="CB6" s="21">
        <f>IF(CB7="",NA(),CB7)</f>
        <v>138.30000000000001</v>
      </c>
      <c r="CC6" s="21">
        <f t="shared" ref="CC6:CK6" si="9">IF(CC7="",NA(),CC7)</f>
        <v>137.63</v>
      </c>
      <c r="CD6" s="21">
        <f t="shared" si="9"/>
        <v>131.33000000000001</v>
      </c>
      <c r="CE6" s="21">
        <f t="shared" si="9"/>
        <v>127.35</v>
      </c>
      <c r="CF6" s="21">
        <f t="shared" si="9"/>
        <v>126.82</v>
      </c>
      <c r="CG6" s="21">
        <f t="shared" si="9"/>
        <v>144.79</v>
      </c>
      <c r="CH6" s="21">
        <f t="shared" si="9"/>
        <v>146.08000000000001</v>
      </c>
      <c r="CI6" s="21">
        <f t="shared" si="9"/>
        <v>144.11000000000001</v>
      </c>
      <c r="CJ6" s="21">
        <f t="shared" si="9"/>
        <v>141.24</v>
      </c>
      <c r="CK6" s="21">
        <f t="shared" si="9"/>
        <v>142.03</v>
      </c>
      <c r="CL6" s="20" t="str">
        <f>IF(CL7="","",IF(CL7="-","【-】","【"&amp;SUBSTITUTE(TEXT(CL7,"#,##0.00"),"-","△")&amp;"】"))</f>
        <v>【134.98】</v>
      </c>
      <c r="CM6" s="21">
        <f>IF(CM7="",NA(),CM7)</f>
        <v>66.55</v>
      </c>
      <c r="CN6" s="21">
        <f t="shared" ref="CN6:CV6" si="10">IF(CN7="",NA(),CN7)</f>
        <v>65.930000000000007</v>
      </c>
      <c r="CO6" s="21">
        <f t="shared" si="10"/>
        <v>64.48</v>
      </c>
      <c r="CP6" s="21">
        <f t="shared" si="10"/>
        <v>62.39</v>
      </c>
      <c r="CQ6" s="21">
        <f t="shared" si="10"/>
        <v>64.400000000000006</v>
      </c>
      <c r="CR6" s="21">
        <f t="shared" si="10"/>
        <v>61.54</v>
      </c>
      <c r="CS6" s="21">
        <f t="shared" si="10"/>
        <v>61.93</v>
      </c>
      <c r="CT6" s="21">
        <f t="shared" si="10"/>
        <v>61.32</v>
      </c>
      <c r="CU6" s="21">
        <f t="shared" si="10"/>
        <v>61.7</v>
      </c>
      <c r="CV6" s="21">
        <f t="shared" si="10"/>
        <v>63.04</v>
      </c>
      <c r="CW6" s="20" t="str">
        <f>IF(CW7="","",IF(CW7="-","【-】","【"&amp;SUBSTITUTE(TEXT(CW7,"#,##0.00"),"-","△")&amp;"】"))</f>
        <v>【59.99】</v>
      </c>
      <c r="CX6" s="21">
        <f>IF(CX7="",NA(),CX7)</f>
        <v>97.92</v>
      </c>
      <c r="CY6" s="21">
        <f t="shared" ref="CY6:DG6" si="11">IF(CY7="",NA(),CY7)</f>
        <v>98.01</v>
      </c>
      <c r="CZ6" s="21">
        <f t="shared" si="11"/>
        <v>98.1</v>
      </c>
      <c r="DA6" s="21">
        <f t="shared" si="11"/>
        <v>98.14</v>
      </c>
      <c r="DB6" s="21">
        <f t="shared" si="11"/>
        <v>98.22</v>
      </c>
      <c r="DC6" s="21">
        <f t="shared" si="11"/>
        <v>94.13</v>
      </c>
      <c r="DD6" s="21">
        <f t="shared" si="11"/>
        <v>94.45</v>
      </c>
      <c r="DE6" s="21">
        <f t="shared" si="11"/>
        <v>94.58</v>
      </c>
      <c r="DF6" s="21">
        <f t="shared" si="11"/>
        <v>94.56</v>
      </c>
      <c r="DG6" s="21">
        <f t="shared" si="11"/>
        <v>94.75</v>
      </c>
      <c r="DH6" s="20" t="str">
        <f>IF(DH7="","",IF(DH7="-","【-】","【"&amp;SUBSTITUTE(TEXT(DH7,"#,##0.00"),"-","△")&amp;"】"))</f>
        <v>【95.72】</v>
      </c>
      <c r="DI6" s="21">
        <f>IF(DI7="",NA(),DI7)</f>
        <v>22.14</v>
      </c>
      <c r="DJ6" s="21">
        <f t="shared" ref="DJ6:DR6" si="12">IF(DJ7="",NA(),DJ7)</f>
        <v>25.37</v>
      </c>
      <c r="DK6" s="21">
        <f t="shared" si="12"/>
        <v>27.19</v>
      </c>
      <c r="DL6" s="21">
        <f t="shared" si="12"/>
        <v>29.61</v>
      </c>
      <c r="DM6" s="21">
        <f t="shared" si="12"/>
        <v>32.06</v>
      </c>
      <c r="DN6" s="21">
        <f t="shared" si="12"/>
        <v>30.11</v>
      </c>
      <c r="DO6" s="21">
        <f t="shared" si="12"/>
        <v>30.45</v>
      </c>
      <c r="DP6" s="21">
        <f t="shared" si="12"/>
        <v>31.01</v>
      </c>
      <c r="DQ6" s="21">
        <f t="shared" si="12"/>
        <v>28.87</v>
      </c>
      <c r="DR6" s="21">
        <f t="shared" si="12"/>
        <v>31.34</v>
      </c>
      <c r="DS6" s="20" t="str">
        <f>IF(DS7="","",IF(DS7="-","【-】","【"&amp;SUBSTITUTE(TEXT(DS7,"#,##0.00"),"-","△")&amp;"】"))</f>
        <v>【38.17】</v>
      </c>
      <c r="DT6" s="21">
        <f>IF(DT7="",NA(),DT7)</f>
        <v>1.07</v>
      </c>
      <c r="DU6" s="21">
        <f t="shared" ref="DU6:EC6" si="13">IF(DU7="",NA(),DU7)</f>
        <v>1.29</v>
      </c>
      <c r="DV6" s="21">
        <f t="shared" si="13"/>
        <v>1.85</v>
      </c>
      <c r="DW6" s="21">
        <f t="shared" si="13"/>
        <v>2.59</v>
      </c>
      <c r="DX6" s="21">
        <f t="shared" si="13"/>
        <v>3.01</v>
      </c>
      <c r="DY6" s="21">
        <f t="shared" si="13"/>
        <v>4.54</v>
      </c>
      <c r="DZ6" s="21">
        <f t="shared" si="13"/>
        <v>4.8499999999999996</v>
      </c>
      <c r="EA6" s="21">
        <f t="shared" si="13"/>
        <v>4.95</v>
      </c>
      <c r="EB6" s="21">
        <f t="shared" si="13"/>
        <v>5.64</v>
      </c>
      <c r="EC6" s="21">
        <f t="shared" si="13"/>
        <v>6.43</v>
      </c>
      <c r="ED6" s="20" t="str">
        <f>IF(ED7="","",IF(ED7="-","【-】","【"&amp;SUBSTITUTE(TEXT(ED7,"#,##0.00"),"-","△")&amp;"】"))</f>
        <v>【6.54】</v>
      </c>
      <c r="EE6" s="21">
        <f>IF(EE7="",NA(),EE7)</f>
        <v>0.08</v>
      </c>
      <c r="EF6" s="21">
        <f t="shared" ref="EF6:EN6" si="14">IF(EF7="",NA(),EF7)</f>
        <v>0.03</v>
      </c>
      <c r="EG6" s="21">
        <f t="shared" si="14"/>
        <v>0.01</v>
      </c>
      <c r="EH6" s="21">
        <f t="shared" si="14"/>
        <v>0.05</v>
      </c>
      <c r="EI6" s="21">
        <f t="shared" si="14"/>
        <v>0.05</v>
      </c>
      <c r="EJ6" s="21">
        <f t="shared" si="14"/>
        <v>0.17</v>
      </c>
      <c r="EK6" s="21">
        <f t="shared" si="14"/>
        <v>0.21</v>
      </c>
      <c r="EL6" s="21">
        <f t="shared" si="14"/>
        <v>0.19</v>
      </c>
      <c r="EM6" s="21">
        <f t="shared" si="14"/>
        <v>0.19</v>
      </c>
      <c r="EN6" s="21">
        <f t="shared" si="14"/>
        <v>0.19</v>
      </c>
      <c r="EO6" s="20" t="str">
        <f>IF(EO7="","",IF(EO7="-","【-】","【"&amp;SUBSTITUTE(TEXT(EO7,"#,##0.00"),"-","△")&amp;"】"))</f>
        <v>【0.24】</v>
      </c>
    </row>
    <row r="7" spans="1:148" s="22" customFormat="1" x14ac:dyDescent="0.15">
      <c r="A7" s="14"/>
      <c r="B7" s="23">
        <v>2021</v>
      </c>
      <c r="C7" s="23">
        <v>252018</v>
      </c>
      <c r="D7" s="23">
        <v>46</v>
      </c>
      <c r="E7" s="23">
        <v>17</v>
      </c>
      <c r="F7" s="23">
        <v>1</v>
      </c>
      <c r="G7" s="23">
        <v>0</v>
      </c>
      <c r="H7" s="23" t="s">
        <v>96</v>
      </c>
      <c r="I7" s="23" t="s">
        <v>97</v>
      </c>
      <c r="J7" s="23" t="s">
        <v>98</v>
      </c>
      <c r="K7" s="23" t="s">
        <v>99</v>
      </c>
      <c r="L7" s="23" t="s">
        <v>100</v>
      </c>
      <c r="M7" s="23" t="s">
        <v>101</v>
      </c>
      <c r="N7" s="24" t="s">
        <v>102</v>
      </c>
      <c r="O7" s="24">
        <v>73.69</v>
      </c>
      <c r="P7" s="24">
        <v>97.08</v>
      </c>
      <c r="Q7" s="24">
        <v>79.239999999999995</v>
      </c>
      <c r="R7" s="24">
        <v>2931</v>
      </c>
      <c r="S7" s="24">
        <v>344247</v>
      </c>
      <c r="T7" s="24">
        <v>464.51</v>
      </c>
      <c r="U7" s="24">
        <v>741.1</v>
      </c>
      <c r="V7" s="24">
        <v>333534</v>
      </c>
      <c r="W7" s="24">
        <v>55.13</v>
      </c>
      <c r="X7" s="24">
        <v>6049.95</v>
      </c>
      <c r="Y7" s="24">
        <v>110.32</v>
      </c>
      <c r="Z7" s="24">
        <v>119.26</v>
      </c>
      <c r="AA7" s="24">
        <v>109.3</v>
      </c>
      <c r="AB7" s="24">
        <v>108.5</v>
      </c>
      <c r="AC7" s="24">
        <v>120.32</v>
      </c>
      <c r="AD7" s="24">
        <v>107.43</v>
      </c>
      <c r="AE7" s="24">
        <v>107.64</v>
      </c>
      <c r="AF7" s="24">
        <v>107.03</v>
      </c>
      <c r="AG7" s="24">
        <v>106.55</v>
      </c>
      <c r="AH7" s="24">
        <v>106.01</v>
      </c>
      <c r="AI7" s="24">
        <v>107.02</v>
      </c>
      <c r="AJ7" s="24">
        <v>0</v>
      </c>
      <c r="AK7" s="24">
        <v>0</v>
      </c>
      <c r="AL7" s="24">
        <v>0</v>
      </c>
      <c r="AM7" s="24">
        <v>0</v>
      </c>
      <c r="AN7" s="24">
        <v>0</v>
      </c>
      <c r="AO7" s="24">
        <v>10.199999999999999</v>
      </c>
      <c r="AP7" s="24">
        <v>9.1999999999999993</v>
      </c>
      <c r="AQ7" s="24">
        <v>7.69</v>
      </c>
      <c r="AR7" s="24">
        <v>5.95</v>
      </c>
      <c r="AS7" s="24">
        <v>5.27</v>
      </c>
      <c r="AT7" s="24">
        <v>3.09</v>
      </c>
      <c r="AU7" s="24">
        <v>108.58</v>
      </c>
      <c r="AV7" s="24">
        <v>103.89</v>
      </c>
      <c r="AW7" s="24">
        <v>91.96</v>
      </c>
      <c r="AX7" s="24">
        <v>104.69</v>
      </c>
      <c r="AY7" s="24">
        <v>140.82</v>
      </c>
      <c r="AZ7" s="24">
        <v>65.83</v>
      </c>
      <c r="BA7" s="24">
        <v>72.22</v>
      </c>
      <c r="BB7" s="24">
        <v>73.02</v>
      </c>
      <c r="BC7" s="24">
        <v>72.930000000000007</v>
      </c>
      <c r="BD7" s="24">
        <v>80.08</v>
      </c>
      <c r="BE7" s="24">
        <v>71.39</v>
      </c>
      <c r="BF7" s="24">
        <v>611.85</v>
      </c>
      <c r="BG7" s="24">
        <v>566.92999999999995</v>
      </c>
      <c r="BH7" s="24">
        <v>520.6</v>
      </c>
      <c r="BI7" s="24">
        <v>503.15</v>
      </c>
      <c r="BJ7" s="24">
        <v>456.14</v>
      </c>
      <c r="BK7" s="24">
        <v>805.14</v>
      </c>
      <c r="BL7" s="24">
        <v>730.93</v>
      </c>
      <c r="BM7" s="24">
        <v>708.89</v>
      </c>
      <c r="BN7" s="24">
        <v>730.52</v>
      </c>
      <c r="BO7" s="24">
        <v>672.33</v>
      </c>
      <c r="BP7" s="24">
        <v>669.12</v>
      </c>
      <c r="BQ7" s="24">
        <v>134.02000000000001</v>
      </c>
      <c r="BR7" s="24">
        <v>133.69</v>
      </c>
      <c r="BS7" s="24">
        <v>139.07</v>
      </c>
      <c r="BT7" s="24">
        <v>138.41999999999999</v>
      </c>
      <c r="BU7" s="24">
        <v>139.37</v>
      </c>
      <c r="BV7" s="24">
        <v>100.22</v>
      </c>
      <c r="BW7" s="24">
        <v>98.09</v>
      </c>
      <c r="BX7" s="24">
        <v>97.91</v>
      </c>
      <c r="BY7" s="24">
        <v>98.61</v>
      </c>
      <c r="BZ7" s="24">
        <v>98.75</v>
      </c>
      <c r="CA7" s="24">
        <v>99.73</v>
      </c>
      <c r="CB7" s="24">
        <v>138.30000000000001</v>
      </c>
      <c r="CC7" s="24">
        <v>137.63</v>
      </c>
      <c r="CD7" s="24">
        <v>131.33000000000001</v>
      </c>
      <c r="CE7" s="24">
        <v>127.35</v>
      </c>
      <c r="CF7" s="24">
        <v>126.82</v>
      </c>
      <c r="CG7" s="24">
        <v>144.79</v>
      </c>
      <c r="CH7" s="24">
        <v>146.08000000000001</v>
      </c>
      <c r="CI7" s="24">
        <v>144.11000000000001</v>
      </c>
      <c r="CJ7" s="24">
        <v>141.24</v>
      </c>
      <c r="CK7" s="24">
        <v>142.03</v>
      </c>
      <c r="CL7" s="24">
        <v>134.97999999999999</v>
      </c>
      <c r="CM7" s="24">
        <v>66.55</v>
      </c>
      <c r="CN7" s="24">
        <v>65.930000000000007</v>
      </c>
      <c r="CO7" s="24">
        <v>64.48</v>
      </c>
      <c r="CP7" s="24">
        <v>62.39</v>
      </c>
      <c r="CQ7" s="24">
        <v>64.400000000000006</v>
      </c>
      <c r="CR7" s="24">
        <v>61.54</v>
      </c>
      <c r="CS7" s="24">
        <v>61.93</v>
      </c>
      <c r="CT7" s="24">
        <v>61.32</v>
      </c>
      <c r="CU7" s="24">
        <v>61.7</v>
      </c>
      <c r="CV7" s="24">
        <v>63.04</v>
      </c>
      <c r="CW7" s="24">
        <v>59.99</v>
      </c>
      <c r="CX7" s="24">
        <v>97.92</v>
      </c>
      <c r="CY7" s="24">
        <v>98.01</v>
      </c>
      <c r="CZ7" s="24">
        <v>98.1</v>
      </c>
      <c r="DA7" s="24">
        <v>98.14</v>
      </c>
      <c r="DB7" s="24">
        <v>98.22</v>
      </c>
      <c r="DC7" s="24">
        <v>94.13</v>
      </c>
      <c r="DD7" s="24">
        <v>94.45</v>
      </c>
      <c r="DE7" s="24">
        <v>94.58</v>
      </c>
      <c r="DF7" s="24">
        <v>94.56</v>
      </c>
      <c r="DG7" s="24">
        <v>94.75</v>
      </c>
      <c r="DH7" s="24">
        <v>95.72</v>
      </c>
      <c r="DI7" s="24">
        <v>22.14</v>
      </c>
      <c r="DJ7" s="24">
        <v>25.37</v>
      </c>
      <c r="DK7" s="24">
        <v>27.19</v>
      </c>
      <c r="DL7" s="24">
        <v>29.61</v>
      </c>
      <c r="DM7" s="24">
        <v>32.06</v>
      </c>
      <c r="DN7" s="24">
        <v>30.11</v>
      </c>
      <c r="DO7" s="24">
        <v>30.45</v>
      </c>
      <c r="DP7" s="24">
        <v>31.01</v>
      </c>
      <c r="DQ7" s="24">
        <v>28.87</v>
      </c>
      <c r="DR7" s="24">
        <v>31.34</v>
      </c>
      <c r="DS7" s="24">
        <v>38.17</v>
      </c>
      <c r="DT7" s="24">
        <v>1.07</v>
      </c>
      <c r="DU7" s="24">
        <v>1.29</v>
      </c>
      <c r="DV7" s="24">
        <v>1.85</v>
      </c>
      <c r="DW7" s="24">
        <v>2.59</v>
      </c>
      <c r="DX7" s="24">
        <v>3.01</v>
      </c>
      <c r="DY7" s="24">
        <v>4.54</v>
      </c>
      <c r="DZ7" s="24">
        <v>4.8499999999999996</v>
      </c>
      <c r="EA7" s="24">
        <v>4.95</v>
      </c>
      <c r="EB7" s="24">
        <v>5.64</v>
      </c>
      <c r="EC7" s="24">
        <v>6.43</v>
      </c>
      <c r="ED7" s="24">
        <v>6.54</v>
      </c>
      <c r="EE7" s="24">
        <v>0.08</v>
      </c>
      <c r="EF7" s="24">
        <v>0.03</v>
      </c>
      <c r="EG7" s="24">
        <v>0.01</v>
      </c>
      <c r="EH7" s="24">
        <v>0.05</v>
      </c>
      <c r="EI7" s="24">
        <v>0.05</v>
      </c>
      <c r="EJ7" s="24">
        <v>0.17</v>
      </c>
      <c r="EK7" s="24">
        <v>0.21</v>
      </c>
      <c r="EL7" s="24">
        <v>0.19</v>
      </c>
      <c r="EM7" s="24">
        <v>0.19</v>
      </c>
      <c r="EN7" s="24">
        <v>0.19</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kigyokanri</cp:lastModifiedBy>
  <cp:lastPrinted>2023-01-30T01:30:39Z</cp:lastPrinted>
  <dcterms:created xsi:type="dcterms:W3CDTF">2022-12-01T01:19:49Z</dcterms:created>
  <dcterms:modified xsi:type="dcterms:W3CDTF">2023-01-30T01:55:55Z</dcterms:modified>
  <cp:category/>
</cp:coreProperties>
</file>