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9"/>
  <workbookPr/>
  <mc:AlternateContent xmlns:mc="http://schemas.openxmlformats.org/markup-compatibility/2006">
    <mc:Choice Requires="x15">
      <x15ac:absPath xmlns:x15ac="http://schemas.microsoft.com/office/spreadsheetml/2010/11/ac" url="N:\02.経営分析\07.経営比較分析表\08.R4年度（R3決算）\02_起案用\"/>
    </mc:Choice>
  </mc:AlternateContent>
  <xr:revisionPtr revIDLastSave="0" documentId="13_ncr:1_{3D11D74B-7AAB-4451-BC75-87E851C45D07}" xr6:coauthVersionLast="36" xr6:coauthVersionMax="36" xr10:uidLastSave="{00000000-0000-0000-0000-000000000000}"/>
  <workbookProtection workbookAlgorithmName="SHA-512" workbookHashValue="dr65AqaUutGq/wINL4L4V9pEDXJ0Y++RFnHwIciSfj9H7x78IZj3G5NCgSxVuxwk9XSHitRMC+rum0YwYmwIdw==" workbookSaltValue="l5jXEPudGHaBYMT5LAJS5Q==" workbookSpinCount="100000" lockStructure="1"/>
  <bookViews>
    <workbookView xWindow="0" yWindow="0" windowWidth="15360" windowHeight="7635"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BB10" i="4" s="1"/>
  <c r="V6" i="5"/>
  <c r="U6" i="5"/>
  <c r="T6" i="5"/>
  <c r="S6" i="5"/>
  <c r="R6" i="5"/>
  <c r="Q6" i="5"/>
  <c r="P6" i="5"/>
  <c r="P10" i="4" s="1"/>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AT10" i="4"/>
  <c r="AL10" i="4"/>
  <c r="W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<sst xmlns="http://schemas.openxmlformats.org/spreadsheetml/2006/main" count="228" uniqueCount="114">
  <si>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</si>
  <si>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</si>
  <si>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</si>
  <si>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</si>
  <si>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</si>
  <si>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</si>
  <si>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</si>
  <si>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</si>
  <si>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</si>
  <si>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</si>
  <si>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</si>
  <si>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</si>
  <si>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</si>
  <si>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</si>
  <si>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</si>
  <si>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</si>
  <si>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</si>
  <si>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</si>
  <si>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</si>
  <si>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</si>
  <si>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</si>
  <si>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</si>
  <si>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</si>
  <si>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</si>
  <si>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</si>
  <si>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</si>
  <si>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</si>
  <si>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</si>
  <si>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</si>
  <si>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</si>
  <si>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</si>
  <si>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</si>
  <si>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</si>
  <si>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</si>
  <si>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</si>
  <si>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</si>
  <si>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</si>
  <si>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</si>
  <si>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</si>
  <si>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</si>
  <si>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</si>
  <si>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</si>
  <si>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</si>
  <si>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</si>
  <si>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</si>
  <si>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</si>
  <si>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</si>
  <si>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</si>
  <si>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</si>
  <si>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</si>
  <si>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</si>
  <si>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</si>
  <si>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</si>
  <si>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</si>
  <si>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</si>
  <si>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</si>
  <si>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</si>
  <si>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</si>
  <si>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</si>
  <si>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</si>
  <si>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</si>
  <si>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</si>
  <si>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</si>
  <si>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</si>
  <si>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</si>
  <si>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</si>
  <si>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</si>
  <si>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</si>
  <si>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</si>
  <si>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</si>
  <si>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</si>
  <si>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</si>
  <si>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</si>
  <si>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</si>
  <si>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</si>
  <si>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</si>
  <si>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</si>
  <si>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</si>
  <si>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</si>
  <si>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</si>
  <si>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</si>
  <si>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</si>
  <si>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</si>
  <si>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</si>
  <si>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</si>
  <si>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</si>
  <si>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</si>
  <si>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</si>
  <si>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</si>
  <si>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</si>
  <si>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</si>
  <si>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</si>
  <si>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</si>
  <si>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大津市</t>
  </si>
  <si>
    <t>法適用</t>
  </si>
  <si>
    <t>水道事業</t>
  </si>
  <si>
    <t>末端給水事業</t>
  </si>
  <si>
    <t>A1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</si>
  <si>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</si>
  <si>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</si>
  <si>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</si>
  <si>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</si>
  <si>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</si>
  <si>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</si>
  <si>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</si>
  <si>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</si>
  <si>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</si>
  <si>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</si>
  <si>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</si>
  <si>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</si>
  <si>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</si>
  <si>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r>
      <rPr>
        <b/>
        <sz val="11"/>
        <rFont val="ＭＳ ゴシック"/>
        <family val="3"/>
        <charset val="128"/>
      </rPr>
      <t>①有形固定資産減価償却率</t>
    </r>
    <r>
      <rPr>
        <sz val="11"/>
        <rFont val="ＭＳ ゴシック"/>
        <family val="3"/>
        <charset val="128"/>
      </rPr>
      <t>は、償却資産の減価償却がどの程度進んでいるかを表す指標で、</t>
    </r>
    <r>
      <rPr>
        <b/>
        <sz val="11"/>
        <rFont val="ＭＳ ゴシック"/>
        <family val="3"/>
        <charset val="128"/>
      </rPr>
      <t>②管路経年化率</t>
    </r>
    <r>
      <rPr>
        <sz val="11"/>
        <rFont val="ＭＳ ゴシック"/>
        <family val="3"/>
        <charset val="128"/>
      </rPr>
      <t xml:space="preserve">は、法定耐用年数を超えた管路延長の割合を表す指標です。それぞれが、資産と管路の老朽化度合を示しています。①有形固定資産減価償却率は全国平均及び類似団体平均を、②管路経年化率は、全国平均をそれぞれ上回っており、ともに増加傾向を示していることから、経年化が進行していることが分かります。
</t>
    </r>
    <r>
      <rPr>
        <b/>
        <sz val="11"/>
        <rFont val="ＭＳ ゴシック"/>
        <family val="3"/>
        <charset val="128"/>
      </rPr>
      <t>③管路更新率</t>
    </r>
    <r>
      <rPr>
        <sz val="11"/>
        <rFont val="ＭＳ ゴシック"/>
        <family val="3"/>
        <charset val="128"/>
      </rPr>
      <t>は、管路延長のうち当該年度に更新した管路延長の割合を表す指標です。基幹管路を優先して更新していることもあり、全国平均及び類似団体平均よりも低い水準となっています。今後、計画的かつ効率的な管路更新を実施していく必要があります。</t>
    </r>
    <rPh sb="51" eb="52">
      <t>サダ</t>
    </rPh>
    <rPh sb="136" eb="138">
      <t>ゼンコク</t>
    </rPh>
    <rPh sb="138" eb="140">
      <t>ヘイキン</t>
    </rPh>
    <rPh sb="145" eb="146">
      <t>ウエ</t>
    </rPh>
    <rPh sb="280" eb="283">
      <t>ケイカクテキ</t>
    </rPh>
    <phoneticPr fontId="4"/>
  </si>
  <si>
    <r>
      <t xml:space="preserve">
</t>
    </r>
    <r>
      <rPr>
        <b/>
        <sz val="11"/>
        <rFont val="ＭＳ ゴシック"/>
        <family val="3"/>
        <charset val="128"/>
      </rPr>
      <t>①経常収支比率</t>
    </r>
    <r>
      <rPr>
        <sz val="11"/>
        <rFont val="ＭＳ ゴシック"/>
        <family val="3"/>
        <charset val="128"/>
      </rPr>
      <t>と、</t>
    </r>
    <r>
      <rPr>
        <b/>
        <sz val="11"/>
        <rFont val="ＭＳ ゴシック"/>
        <family val="3"/>
        <charset val="128"/>
      </rPr>
      <t>⑤料金回収率</t>
    </r>
    <r>
      <rPr>
        <sz val="11"/>
        <rFont val="ＭＳ ゴシック"/>
        <family val="3"/>
        <charset val="128"/>
      </rPr>
      <t xml:space="preserve">は、100％以上が良い状態である指標で、全国平均及び類似団体平均を上回っています。
</t>
    </r>
    <r>
      <rPr>
        <b/>
        <sz val="11"/>
        <rFont val="ＭＳ ゴシック"/>
        <family val="3"/>
        <charset val="128"/>
      </rPr>
      <t>③流動比率</t>
    </r>
    <r>
      <rPr>
        <sz val="11"/>
        <rFont val="ＭＳ ゴシック"/>
        <family val="3"/>
        <charset val="128"/>
      </rPr>
      <t xml:space="preserve">は、短期的な支払能力を表す指標で、100％以上であれば支払能力がある状態です。全国平均及び類似団体平均を下回っていますが、100％を上回っており、1年以内（短期）の支払に対して十分な現金を保有しています。
</t>
    </r>
    <r>
      <rPr>
        <b/>
        <sz val="11"/>
        <rFont val="ＭＳ ゴシック"/>
        <family val="3"/>
        <charset val="128"/>
      </rPr>
      <t>④企業債残高対給水収益比率</t>
    </r>
    <r>
      <rPr>
        <sz val="11"/>
        <rFont val="ＭＳ ゴシック"/>
        <family val="3"/>
        <charset val="128"/>
      </rPr>
      <t xml:space="preserve">は、企業債残高の規模を表す指標で、低い方が良い状態です。類似団体平均を上回っていますが、企業債の発行抑制等により減少傾向にあり、改善が見られます。
</t>
    </r>
    <r>
      <rPr>
        <b/>
        <sz val="11"/>
        <rFont val="ＭＳ ゴシック"/>
        <family val="3"/>
        <charset val="128"/>
      </rPr>
      <t>⑥給水原価</t>
    </r>
    <r>
      <rPr>
        <sz val="11"/>
        <rFont val="ＭＳ ゴシック"/>
        <family val="3"/>
        <charset val="128"/>
      </rPr>
      <t xml:space="preserve">は、有収水量1㎥あたりの費用を表す指標で、低い方が良い状態です。全国平均及び類似団体平均を下回っており、概ね横ばいで推移しています。
</t>
    </r>
    <r>
      <rPr>
        <b/>
        <sz val="11"/>
        <rFont val="ＭＳ ゴシック"/>
        <family val="3"/>
        <charset val="128"/>
      </rPr>
      <t>⑦施設利用率</t>
    </r>
    <r>
      <rPr>
        <sz val="11"/>
        <rFont val="ＭＳ ゴシック"/>
        <family val="3"/>
        <charset val="128"/>
      </rPr>
      <t xml:space="preserve">は、高い方が施設の利用状況や規模が良い状態である指標です。配水量が減少したことにより、全国平均及び類似団体平均を下回っています。現在、浄水場の統廃合などダウンサイジングを進めているところです。
</t>
    </r>
    <r>
      <rPr>
        <b/>
        <sz val="11"/>
        <rFont val="ＭＳ ゴシック"/>
        <family val="3"/>
        <charset val="128"/>
      </rPr>
      <t>⑧有収率</t>
    </r>
    <r>
      <rPr>
        <sz val="11"/>
        <rFont val="ＭＳ ゴシック"/>
        <family val="3"/>
        <charset val="128"/>
      </rPr>
      <t>は、100％に近いほど施設の稼動が収益に反映されていると言える指標です。全国平均及び類似団体平均を上回っており、漏水調査の計画的な実施と古くなった水道管の計画的な更新により改善が見られます。</t>
    </r>
    <rPh sb="168" eb="170">
      <t>ケイコウ</t>
    </rPh>
    <rPh sb="174" eb="176">
      <t>カイゼン</t>
    </rPh>
    <rPh sb="177" eb="178">
      <t>ミ</t>
    </rPh>
    <rPh sb="243" eb="244">
      <t>ヨコ</t>
    </rPh>
    <rPh sb="247" eb="249">
      <t>スイイ</t>
    </rPh>
    <rPh sb="291" eb="293">
      <t>キュウスイ</t>
    </rPh>
    <rPh sb="293" eb="294">
      <t>リョウ</t>
    </rPh>
    <rPh sb="295" eb="297">
      <t>ゲンショウ</t>
    </rPh>
    <rPh sb="297" eb="299">
      <t>ケイコウ</t>
    </rPh>
    <rPh sb="304" eb="305">
      <t>タイ</t>
    </rPh>
    <rPh sb="307" eb="309">
      <t>シセツ</t>
    </rPh>
    <rPh sb="309" eb="311">
      <t>ノウリョク</t>
    </rPh>
    <rPh sb="312" eb="313">
      <t>オオム</t>
    </rPh>
    <rPh sb="314" eb="316">
      <t>イジ</t>
    </rPh>
    <rPh sb="444" eb="447">
      <t>ケイカクテキ</t>
    </rPh>
    <phoneticPr fontId="4"/>
  </si>
  <si>
    <t>　経常収支比率・料金回収率は100％を超えていることに加え、企業債残高対給水収益比率は減少していることから、経営の健全度は良好な状態を維持できているといえます。
　また、既に高水準である有収率が年々向上していることから、適切な漏水対策と施設整備が実施できているといえます。
　ただし、今後は、人口の減少に伴う水需要の減少や、水道施設の老朽化に伴う改築・更新費用の増加が見込まれており、経営状況を注視していく必要があります。
　令和2年度に改定した「湖都大津・新水道ビジョン」に基づき、お客様に安心安全な水道水を提供し続けることができるよう、持続可能な経営を実施していきます。</t>
    <rPh sb="67" eb="69">
      <t>イジ</t>
    </rPh>
    <rPh sb="85" eb="86">
      <t>スデ</t>
    </rPh>
    <rPh sb="87" eb="90">
      <t>コウスイジュン</t>
    </rPh>
    <rPh sb="93" eb="95">
      <t>ユウシュウ</t>
    </rPh>
    <rPh sb="95" eb="96">
      <t>リツ</t>
    </rPh>
    <rPh sb="97" eb="99">
      <t>ネンネン</t>
    </rPh>
    <rPh sb="99" eb="101">
      <t>コウジョウ</t>
    </rPh>
    <rPh sb="110" eb="112">
      <t>テキセツ</t>
    </rPh>
    <rPh sb="113" eb="115">
      <t>ロウスイ</t>
    </rPh>
    <rPh sb="115" eb="117">
      <t>タイサク</t>
    </rPh>
    <rPh sb="118" eb="120">
      <t>シセツ</t>
    </rPh>
    <rPh sb="120" eb="122">
      <t>セイビ</t>
    </rPh>
    <rPh sb="123" eb="125">
      <t>ジッシ</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</si>
</sst>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b/>
      <sz val="11"/>
      <name val="ＭＳ ゴシック"/>
      <family val="3"/>
      <charset val="128"/>
    </font>
  </fonts>
  <fills count="7">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
      <patternFill patternType="solid">
        <fgColor theme="4"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2">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177" fontId="0" fillId="6" borderId="5" xfId="1" applyNumberFormat="1" applyFont="1" applyFill="1" applyBorder="1" applyAlignment="1">
      <alignment vertical="center" shrinkToFit="1"/>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5" fillId="0" borderId="0" xfId="0" applyFont="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0.36</c:v>
                </c:pt>
                <c:pt idx="1">
                  <c:v>0.44</c:v>
                </c:pt>
                <c:pt idx="2">
                  <c:v>0.32</c:v>
                </c:pt>
                <c:pt idx="3">
                  <c:v>0.2</c:v>
                </c:pt>
                <c:pt idx="4">
                  <c:v>0.33</c:v>
                </c:pt>
              </c:numCache>
            </c:numRef>
          </c:val>
          <c:extLst>
            <c:ext xmlns:c16="http://schemas.microsoft.com/office/drawing/2014/chart" uri="{C3380CC4-5D6E-409C-BE32-E72D297353CC}">
              <c16:uniqueId val="{00000000-52DF-43C8-A96D-DC0239D519F2}"/>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0.74</c:v>
                </c:pt>
                <c:pt idx="1">
                  <c:v>0.75</c:v>
                </c:pt>
                <c:pt idx="2">
                  <c:v>0.73</c:v>
                </c:pt>
                <c:pt idx="3">
                  <c:v>0.79</c:v>
                </c:pt>
                <c:pt idx="4">
                  <c:v>0.75</c:v>
                </c:pt>
              </c:numCache>
            </c:numRef>
          </c:val>
          <c:smooth val="0"/>
          <c:extLst>
            <c:ext xmlns:c16="http://schemas.microsoft.com/office/drawing/2014/chart" uri="{C3380CC4-5D6E-409C-BE32-E72D297353CC}">
              <c16:uniqueId val="{00000001-52DF-43C8-A96D-DC0239D519F2}"/>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61.31</c:v>
                </c:pt>
                <c:pt idx="1">
                  <c:v>60.4</c:v>
                </c:pt>
                <c:pt idx="2">
                  <c:v>59.47</c:v>
                </c:pt>
                <c:pt idx="3">
                  <c:v>60.06</c:v>
                </c:pt>
                <c:pt idx="4">
                  <c:v>58.43</c:v>
                </c:pt>
              </c:numCache>
            </c:numRef>
          </c:val>
          <c:extLst>
            <c:ext xmlns:c16="http://schemas.microsoft.com/office/drawing/2014/chart" uri="{C3380CC4-5D6E-409C-BE32-E72D297353CC}">
              <c16:uniqueId val="{00000000-479B-4728-88FC-16D2237156B7}"/>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63.54</c:v>
                </c:pt>
                <c:pt idx="1">
                  <c:v>63.53</c:v>
                </c:pt>
                <c:pt idx="2">
                  <c:v>63.16</c:v>
                </c:pt>
                <c:pt idx="3">
                  <c:v>64.41</c:v>
                </c:pt>
                <c:pt idx="4">
                  <c:v>64.11</c:v>
                </c:pt>
              </c:numCache>
            </c:numRef>
          </c:val>
          <c:smooth val="0"/>
          <c:extLst>
            <c:ext xmlns:c16="http://schemas.microsoft.com/office/drawing/2014/chart" uri="{C3380CC4-5D6E-409C-BE32-E72D297353CC}">
              <c16:uniqueId val="{00000001-479B-4728-88FC-16D2237156B7}"/>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94.29</c:v>
                </c:pt>
                <c:pt idx="1">
                  <c:v>94.95</c:v>
                </c:pt>
                <c:pt idx="2">
                  <c:v>95.05</c:v>
                </c:pt>
                <c:pt idx="3">
                  <c:v>95.26</c:v>
                </c:pt>
                <c:pt idx="4">
                  <c:v>96.44</c:v>
                </c:pt>
              </c:numCache>
            </c:numRef>
          </c:val>
          <c:extLst>
            <c:ext xmlns:c16="http://schemas.microsoft.com/office/drawing/2014/chart" uri="{C3380CC4-5D6E-409C-BE32-E72D297353CC}">
              <c16:uniqueId val="{00000000-AD0A-4C31-B22B-4B1E42EFCF0E}"/>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91.48</c:v>
                </c:pt>
                <c:pt idx="1">
                  <c:v>91.58</c:v>
                </c:pt>
                <c:pt idx="2">
                  <c:v>91.48</c:v>
                </c:pt>
                <c:pt idx="3">
                  <c:v>91.64</c:v>
                </c:pt>
                <c:pt idx="4">
                  <c:v>92.09</c:v>
                </c:pt>
              </c:numCache>
            </c:numRef>
          </c:val>
          <c:smooth val="0"/>
          <c:extLst>
            <c:ext xmlns:c16="http://schemas.microsoft.com/office/drawing/2014/chart" uri="{C3380CC4-5D6E-409C-BE32-E72D297353CC}">
              <c16:uniqueId val="{00000001-AD0A-4C31-B22B-4B1E42EFCF0E}"/>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124.8</c:v>
                </c:pt>
                <c:pt idx="1">
                  <c:v>127.73</c:v>
                </c:pt>
                <c:pt idx="2">
                  <c:v>127.34</c:v>
                </c:pt>
                <c:pt idx="3">
                  <c:v>121.84</c:v>
                </c:pt>
                <c:pt idx="4">
                  <c:v>124.79</c:v>
                </c:pt>
              </c:numCache>
            </c:numRef>
          </c:val>
          <c:extLst>
            <c:ext xmlns:c16="http://schemas.microsoft.com/office/drawing/2014/chart" uri="{C3380CC4-5D6E-409C-BE32-E72D297353CC}">
              <c16:uniqueId val="{00000000-C853-4439-9F98-0234ADA4F2D8}"/>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116.77</c:v>
                </c:pt>
                <c:pt idx="1">
                  <c:v>115.41</c:v>
                </c:pt>
                <c:pt idx="2">
                  <c:v>113.57</c:v>
                </c:pt>
                <c:pt idx="3">
                  <c:v>112.59</c:v>
                </c:pt>
                <c:pt idx="4">
                  <c:v>113.87</c:v>
                </c:pt>
              </c:numCache>
            </c:numRef>
          </c:val>
          <c:smooth val="0"/>
          <c:extLst>
            <c:ext xmlns:c16="http://schemas.microsoft.com/office/drawing/2014/chart" uri="{C3380CC4-5D6E-409C-BE32-E72D297353CC}">
              <c16:uniqueId val="{00000001-C853-4439-9F98-0234ADA4F2D8}"/>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46.85</c:v>
                </c:pt>
                <c:pt idx="1">
                  <c:v>48.5</c:v>
                </c:pt>
                <c:pt idx="2">
                  <c:v>49.78</c:v>
                </c:pt>
                <c:pt idx="3">
                  <c:v>51.22</c:v>
                </c:pt>
                <c:pt idx="4">
                  <c:v>52.58</c:v>
                </c:pt>
              </c:numCache>
            </c:numRef>
          </c:val>
          <c:extLst>
            <c:ext xmlns:c16="http://schemas.microsoft.com/office/drawing/2014/chart" uri="{C3380CC4-5D6E-409C-BE32-E72D297353CC}">
              <c16:uniqueId val="{00000000-D8A9-4088-8264-9D6752E226AC}"/>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49.66</c:v>
                </c:pt>
                <c:pt idx="1">
                  <c:v>50.41</c:v>
                </c:pt>
                <c:pt idx="2">
                  <c:v>51.13</c:v>
                </c:pt>
                <c:pt idx="3">
                  <c:v>51.62</c:v>
                </c:pt>
                <c:pt idx="4">
                  <c:v>52.16</c:v>
                </c:pt>
              </c:numCache>
            </c:numRef>
          </c:val>
          <c:smooth val="0"/>
          <c:extLst>
            <c:ext xmlns:c16="http://schemas.microsoft.com/office/drawing/2014/chart" uri="{C3380CC4-5D6E-409C-BE32-E72D297353CC}">
              <c16:uniqueId val="{00000001-D8A9-4088-8264-9D6752E226AC}"/>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16.86</c:v>
                </c:pt>
                <c:pt idx="1">
                  <c:v>18.149999999999999</c:v>
                </c:pt>
                <c:pt idx="2">
                  <c:v>19.489999999999998</c:v>
                </c:pt>
                <c:pt idx="3">
                  <c:v>21.93</c:v>
                </c:pt>
                <c:pt idx="4">
                  <c:v>23.74</c:v>
                </c:pt>
              </c:numCache>
            </c:numRef>
          </c:val>
          <c:extLst>
            <c:ext xmlns:c16="http://schemas.microsoft.com/office/drawing/2014/chart" uri="{C3380CC4-5D6E-409C-BE32-E72D297353CC}">
              <c16:uniqueId val="{00000000-A4AD-4679-ACA3-01954D13F5DB}"/>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18.940000000000001</c:v>
                </c:pt>
                <c:pt idx="1">
                  <c:v>20.36</c:v>
                </c:pt>
                <c:pt idx="2">
                  <c:v>22.41</c:v>
                </c:pt>
                <c:pt idx="3">
                  <c:v>23.68</c:v>
                </c:pt>
                <c:pt idx="4">
                  <c:v>25.76</c:v>
                </c:pt>
              </c:numCache>
            </c:numRef>
          </c:val>
          <c:smooth val="0"/>
          <c:extLst>
            <c:ext xmlns:c16="http://schemas.microsoft.com/office/drawing/2014/chart" uri="{C3380CC4-5D6E-409C-BE32-E72D297353CC}">
              <c16:uniqueId val="{00000001-A4AD-4679-ACA3-01954D13F5DB}"/>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8CB-4EE5-AC79-99670CF866E0}"/>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48CB-4EE5-AC79-99670CF866E0}"/>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204.17</c:v>
                </c:pt>
                <c:pt idx="1">
                  <c:v>222.7</c:v>
                </c:pt>
                <c:pt idx="2">
                  <c:v>189.86</c:v>
                </c:pt>
                <c:pt idx="3">
                  <c:v>186.05</c:v>
                </c:pt>
                <c:pt idx="4">
                  <c:v>207.32</c:v>
                </c:pt>
              </c:numCache>
            </c:numRef>
          </c:val>
          <c:extLst>
            <c:ext xmlns:c16="http://schemas.microsoft.com/office/drawing/2014/chart" uri="{C3380CC4-5D6E-409C-BE32-E72D297353CC}">
              <c16:uniqueId val="{00000000-6827-4B22-8E4B-416C400E907F}"/>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254.05</c:v>
                </c:pt>
                <c:pt idx="1">
                  <c:v>258.22000000000003</c:v>
                </c:pt>
                <c:pt idx="2">
                  <c:v>250.03</c:v>
                </c:pt>
                <c:pt idx="3">
                  <c:v>239.45</c:v>
                </c:pt>
                <c:pt idx="4">
                  <c:v>246.01</c:v>
                </c:pt>
              </c:numCache>
            </c:numRef>
          </c:val>
          <c:smooth val="0"/>
          <c:extLst>
            <c:ext xmlns:c16="http://schemas.microsoft.com/office/drawing/2014/chart" uri="{C3380CC4-5D6E-409C-BE32-E72D297353CC}">
              <c16:uniqueId val="{00000001-6827-4B22-8E4B-416C400E907F}"/>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329.56</c:v>
                </c:pt>
                <c:pt idx="1">
                  <c:v>307.01</c:v>
                </c:pt>
                <c:pt idx="2">
                  <c:v>290.41000000000003</c:v>
                </c:pt>
                <c:pt idx="3">
                  <c:v>271.61</c:v>
                </c:pt>
                <c:pt idx="4">
                  <c:v>263.64</c:v>
                </c:pt>
              </c:numCache>
            </c:numRef>
          </c:val>
          <c:extLst>
            <c:ext xmlns:c16="http://schemas.microsoft.com/office/drawing/2014/chart" uri="{C3380CC4-5D6E-409C-BE32-E72D297353CC}">
              <c16:uniqueId val="{00000000-C5E6-4E2E-9839-4D53E479FAA6}"/>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258.63</c:v>
                </c:pt>
                <c:pt idx="1">
                  <c:v>255.12</c:v>
                </c:pt>
                <c:pt idx="2">
                  <c:v>254.19</c:v>
                </c:pt>
                <c:pt idx="3">
                  <c:v>259.56</c:v>
                </c:pt>
                <c:pt idx="4">
                  <c:v>248.92</c:v>
                </c:pt>
              </c:numCache>
            </c:numRef>
          </c:val>
          <c:smooth val="0"/>
          <c:extLst>
            <c:ext xmlns:c16="http://schemas.microsoft.com/office/drawing/2014/chart" uri="{C3380CC4-5D6E-409C-BE32-E72D297353CC}">
              <c16:uniqueId val="{00000001-C5E6-4E2E-9839-4D53E479FAA6}"/>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121.36</c:v>
                </c:pt>
                <c:pt idx="1">
                  <c:v>122.43</c:v>
                </c:pt>
                <c:pt idx="2">
                  <c:v>123.44</c:v>
                </c:pt>
                <c:pt idx="3">
                  <c:v>118.16</c:v>
                </c:pt>
                <c:pt idx="4">
                  <c:v>120.55</c:v>
                </c:pt>
              </c:numCache>
            </c:numRef>
          </c:val>
          <c:extLst>
            <c:ext xmlns:c16="http://schemas.microsoft.com/office/drawing/2014/chart" uri="{C3380CC4-5D6E-409C-BE32-E72D297353CC}">
              <c16:uniqueId val="{00000000-6922-423F-AC74-FBC54CB7F877}"/>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110.3</c:v>
                </c:pt>
                <c:pt idx="1">
                  <c:v>109.12</c:v>
                </c:pt>
                <c:pt idx="2">
                  <c:v>107.42</c:v>
                </c:pt>
                <c:pt idx="3">
                  <c:v>105.07</c:v>
                </c:pt>
                <c:pt idx="4">
                  <c:v>107.54</c:v>
                </c:pt>
              </c:numCache>
            </c:numRef>
          </c:val>
          <c:smooth val="0"/>
          <c:extLst>
            <c:ext xmlns:c16="http://schemas.microsoft.com/office/drawing/2014/chart" uri="{C3380CC4-5D6E-409C-BE32-E72D297353CC}">
              <c16:uniqueId val="{00000001-6922-423F-AC74-FBC54CB7F877}"/>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130.9</c:v>
                </c:pt>
                <c:pt idx="1">
                  <c:v>131.66999999999999</c:v>
                </c:pt>
                <c:pt idx="2">
                  <c:v>130.33000000000001</c:v>
                </c:pt>
                <c:pt idx="3">
                  <c:v>133.88999999999999</c:v>
                </c:pt>
                <c:pt idx="4">
                  <c:v>130.28</c:v>
                </c:pt>
              </c:numCache>
            </c:numRef>
          </c:val>
          <c:extLst>
            <c:ext xmlns:c16="http://schemas.microsoft.com/office/drawing/2014/chart" uri="{C3380CC4-5D6E-409C-BE32-E72D297353CC}">
              <c16:uniqueId val="{00000000-B85E-4A21-8EF9-C3E7683C4C9C}"/>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151.85</c:v>
                </c:pt>
                <c:pt idx="1">
                  <c:v>153.88</c:v>
                </c:pt>
                <c:pt idx="2">
                  <c:v>157.19</c:v>
                </c:pt>
                <c:pt idx="3">
                  <c:v>153.71</c:v>
                </c:pt>
                <c:pt idx="4">
                  <c:v>155.9</c:v>
                </c:pt>
              </c:numCache>
            </c:numRef>
          </c:val>
          <c:smooth val="0"/>
          <c:extLst>
            <c:ext xmlns:c16="http://schemas.microsoft.com/office/drawing/2014/chart" uri="{C3380CC4-5D6E-409C-BE32-E72D297353CC}">
              <c16:uniqueId val="{00000001-B85E-4A21-8EF9-C3E7683C4C9C}"/>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F44"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row>
    <row r="3" spans="1:78" ht="9.75" customHeight="1" x14ac:dyDescent="0.15">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row>
    <row r="4" spans="1:78" ht="9.75" customHeight="1" x14ac:dyDescent="0.15">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9" t="str">
        <f>データ!H6</f>
        <v>滋賀県　大津市</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80"/>
      <c r="AE6" s="80"/>
      <c r="AF6" s="80"/>
      <c r="AG6" s="8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7"/>
      <c r="D7" s="47"/>
      <c r="E7" s="47"/>
      <c r="F7" s="47"/>
      <c r="G7" s="47"/>
      <c r="H7" s="47"/>
      <c r="I7" s="46" t="s">
        <v>2</v>
      </c>
      <c r="J7" s="47"/>
      <c r="K7" s="47"/>
      <c r="L7" s="47"/>
      <c r="M7" s="47"/>
      <c r="N7" s="47"/>
      <c r="O7" s="69"/>
      <c r="P7" s="48" t="s">
        <v>3</v>
      </c>
      <c r="Q7" s="48"/>
      <c r="R7" s="48"/>
      <c r="S7" s="48"/>
      <c r="T7" s="48"/>
      <c r="U7" s="48"/>
      <c r="V7" s="48"/>
      <c r="W7" s="48" t="s">
        <v>4</v>
      </c>
      <c r="X7" s="48"/>
      <c r="Y7" s="48"/>
      <c r="Z7" s="48"/>
      <c r="AA7" s="48"/>
      <c r="AB7" s="48"/>
      <c r="AC7" s="48"/>
      <c r="AD7" s="48" t="s">
        <v>5</v>
      </c>
      <c r="AE7" s="48"/>
      <c r="AF7" s="48"/>
      <c r="AG7" s="48"/>
      <c r="AH7" s="48"/>
      <c r="AI7" s="48"/>
      <c r="AJ7" s="48"/>
      <c r="AK7" s="2"/>
      <c r="AL7" s="48" t="s">
        <v>6</v>
      </c>
      <c r="AM7" s="48"/>
      <c r="AN7" s="48"/>
      <c r="AO7" s="48"/>
      <c r="AP7" s="48"/>
      <c r="AQ7" s="48"/>
      <c r="AR7" s="48"/>
      <c r="AS7" s="48"/>
      <c r="AT7" s="46" t="s">
        <v>7</v>
      </c>
      <c r="AU7" s="47"/>
      <c r="AV7" s="47"/>
      <c r="AW7" s="47"/>
      <c r="AX7" s="47"/>
      <c r="AY7" s="47"/>
      <c r="AZ7" s="47"/>
      <c r="BA7" s="47"/>
      <c r="BB7" s="48" t="s">
        <v>8</v>
      </c>
      <c r="BC7" s="48"/>
      <c r="BD7" s="48"/>
      <c r="BE7" s="48"/>
      <c r="BF7" s="48"/>
      <c r="BG7" s="48"/>
      <c r="BH7" s="48"/>
      <c r="BI7" s="48"/>
      <c r="BJ7" s="3"/>
      <c r="BK7" s="3"/>
      <c r="BL7" s="81" t="s">
        <v>9</v>
      </c>
      <c r="BM7" s="82"/>
      <c r="BN7" s="82"/>
      <c r="BO7" s="82"/>
      <c r="BP7" s="82"/>
      <c r="BQ7" s="82"/>
      <c r="BR7" s="82"/>
      <c r="BS7" s="82"/>
      <c r="BT7" s="82"/>
      <c r="BU7" s="82"/>
      <c r="BV7" s="82"/>
      <c r="BW7" s="82"/>
      <c r="BX7" s="82"/>
      <c r="BY7" s="83"/>
    </row>
    <row r="8" spans="1:78" ht="18.75" customHeight="1" x14ac:dyDescent="0.15">
      <c r="A8" s="2"/>
      <c r="B8" s="74" t="str">
        <f>データ!$I$6</f>
        <v>法適用</v>
      </c>
      <c r="C8" s="75"/>
      <c r="D8" s="75"/>
      <c r="E8" s="75"/>
      <c r="F8" s="75"/>
      <c r="G8" s="75"/>
      <c r="H8" s="75"/>
      <c r="I8" s="74" t="str">
        <f>データ!$J$6</f>
        <v>水道事業</v>
      </c>
      <c r="J8" s="75"/>
      <c r="K8" s="75"/>
      <c r="L8" s="75"/>
      <c r="M8" s="75"/>
      <c r="N8" s="75"/>
      <c r="O8" s="76"/>
      <c r="P8" s="77" t="str">
        <f>データ!$K$6</f>
        <v>末端給水事業</v>
      </c>
      <c r="Q8" s="77"/>
      <c r="R8" s="77"/>
      <c r="S8" s="77"/>
      <c r="T8" s="77"/>
      <c r="U8" s="77"/>
      <c r="V8" s="77"/>
      <c r="W8" s="77" t="str">
        <f>データ!$L$6</f>
        <v>A1</v>
      </c>
      <c r="X8" s="77"/>
      <c r="Y8" s="77"/>
      <c r="Z8" s="77"/>
      <c r="AA8" s="77"/>
      <c r="AB8" s="77"/>
      <c r="AC8" s="77"/>
      <c r="AD8" s="77" t="str">
        <f>データ!$M$6</f>
        <v>自治体職員</v>
      </c>
      <c r="AE8" s="77"/>
      <c r="AF8" s="77"/>
      <c r="AG8" s="77"/>
      <c r="AH8" s="77"/>
      <c r="AI8" s="77"/>
      <c r="AJ8" s="77"/>
      <c r="AK8" s="2"/>
      <c r="AL8" s="68">
        <f>データ!$R$6</f>
        <v>344247</v>
      </c>
      <c r="AM8" s="68"/>
      <c r="AN8" s="68"/>
      <c r="AO8" s="68"/>
      <c r="AP8" s="68"/>
      <c r="AQ8" s="68"/>
      <c r="AR8" s="68"/>
      <c r="AS8" s="68"/>
      <c r="AT8" s="38">
        <f>データ!$S$6</f>
        <v>464.51</v>
      </c>
      <c r="AU8" s="39"/>
      <c r="AV8" s="39"/>
      <c r="AW8" s="39"/>
      <c r="AX8" s="39"/>
      <c r="AY8" s="39"/>
      <c r="AZ8" s="39"/>
      <c r="BA8" s="39"/>
      <c r="BB8" s="57">
        <f>データ!$T$6</f>
        <v>741.1</v>
      </c>
      <c r="BC8" s="57"/>
      <c r="BD8" s="57"/>
      <c r="BE8" s="57"/>
      <c r="BF8" s="57"/>
      <c r="BG8" s="57"/>
      <c r="BH8" s="57"/>
      <c r="BI8" s="57"/>
      <c r="BJ8" s="3"/>
      <c r="BK8" s="3"/>
      <c r="BL8" s="70" t="s">
        <v>10</v>
      </c>
      <c r="BM8" s="71"/>
      <c r="BN8" s="72" t="s">
        <v>11</v>
      </c>
      <c r="BO8" s="72"/>
      <c r="BP8" s="72"/>
      <c r="BQ8" s="72"/>
      <c r="BR8" s="72"/>
      <c r="BS8" s="72"/>
      <c r="BT8" s="72"/>
      <c r="BU8" s="72"/>
      <c r="BV8" s="72"/>
      <c r="BW8" s="72"/>
      <c r="BX8" s="72"/>
      <c r="BY8" s="73"/>
    </row>
    <row r="9" spans="1:78" ht="18.75" customHeight="1" x14ac:dyDescent="0.15">
      <c r="A9" s="2"/>
      <c r="B9" s="46" t="s">
        <v>12</v>
      </c>
      <c r="C9" s="47"/>
      <c r="D9" s="47"/>
      <c r="E9" s="47"/>
      <c r="F9" s="47"/>
      <c r="G9" s="47"/>
      <c r="H9" s="47"/>
      <c r="I9" s="46" t="s">
        <v>13</v>
      </c>
      <c r="J9" s="47"/>
      <c r="K9" s="47"/>
      <c r="L9" s="47"/>
      <c r="M9" s="47"/>
      <c r="N9" s="47"/>
      <c r="O9" s="69"/>
      <c r="P9" s="48" t="s">
        <v>14</v>
      </c>
      <c r="Q9" s="48"/>
      <c r="R9" s="48"/>
      <c r="S9" s="48"/>
      <c r="T9" s="48"/>
      <c r="U9" s="48"/>
      <c r="V9" s="48"/>
      <c r="W9" s="48" t="s">
        <v>15</v>
      </c>
      <c r="X9" s="48"/>
      <c r="Y9" s="48"/>
      <c r="Z9" s="48"/>
      <c r="AA9" s="48"/>
      <c r="AB9" s="48"/>
      <c r="AC9" s="48"/>
      <c r="AD9" s="2"/>
      <c r="AE9" s="2"/>
      <c r="AF9" s="2"/>
      <c r="AG9" s="2"/>
      <c r="AH9" s="2"/>
      <c r="AI9" s="2"/>
      <c r="AJ9" s="2"/>
      <c r="AK9" s="2"/>
      <c r="AL9" s="48" t="s">
        <v>16</v>
      </c>
      <c r="AM9" s="48"/>
      <c r="AN9" s="48"/>
      <c r="AO9" s="48"/>
      <c r="AP9" s="48"/>
      <c r="AQ9" s="48"/>
      <c r="AR9" s="48"/>
      <c r="AS9" s="48"/>
      <c r="AT9" s="46" t="s">
        <v>17</v>
      </c>
      <c r="AU9" s="47"/>
      <c r="AV9" s="47"/>
      <c r="AW9" s="47"/>
      <c r="AX9" s="47"/>
      <c r="AY9" s="47"/>
      <c r="AZ9" s="47"/>
      <c r="BA9" s="47"/>
      <c r="BB9" s="48" t="s">
        <v>18</v>
      </c>
      <c r="BC9" s="48"/>
      <c r="BD9" s="48"/>
      <c r="BE9" s="48"/>
      <c r="BF9" s="48"/>
      <c r="BG9" s="48"/>
      <c r="BH9" s="48"/>
      <c r="BI9" s="48"/>
      <c r="BJ9" s="3"/>
      <c r="BK9" s="3"/>
      <c r="BL9" s="49" t="s">
        <v>19</v>
      </c>
      <c r="BM9" s="50"/>
      <c r="BN9" s="51" t="s">
        <v>20</v>
      </c>
      <c r="BO9" s="51"/>
      <c r="BP9" s="51"/>
      <c r="BQ9" s="51"/>
      <c r="BR9" s="51"/>
      <c r="BS9" s="51"/>
      <c r="BT9" s="51"/>
      <c r="BU9" s="51"/>
      <c r="BV9" s="51"/>
      <c r="BW9" s="51"/>
      <c r="BX9" s="51"/>
      <c r="BY9" s="52"/>
    </row>
    <row r="10" spans="1:78" ht="18.75" customHeight="1" x14ac:dyDescent="0.15">
      <c r="A10" s="2"/>
      <c r="B10" s="38" t="str">
        <f>データ!$N$6</f>
        <v>-</v>
      </c>
      <c r="C10" s="39"/>
      <c r="D10" s="39"/>
      <c r="E10" s="39"/>
      <c r="F10" s="39"/>
      <c r="G10" s="39"/>
      <c r="H10" s="39"/>
      <c r="I10" s="38">
        <f>データ!$O$6</f>
        <v>73.36</v>
      </c>
      <c r="J10" s="39"/>
      <c r="K10" s="39"/>
      <c r="L10" s="39"/>
      <c r="M10" s="39"/>
      <c r="N10" s="39"/>
      <c r="O10" s="67"/>
      <c r="P10" s="57">
        <f>データ!$P$6</f>
        <v>99.67</v>
      </c>
      <c r="Q10" s="57"/>
      <c r="R10" s="57"/>
      <c r="S10" s="57"/>
      <c r="T10" s="57"/>
      <c r="U10" s="57"/>
      <c r="V10" s="57"/>
      <c r="W10" s="68">
        <f>データ!$Q$6</f>
        <v>2772</v>
      </c>
      <c r="X10" s="68"/>
      <c r="Y10" s="68"/>
      <c r="Z10" s="68"/>
      <c r="AA10" s="68"/>
      <c r="AB10" s="68"/>
      <c r="AC10" s="68"/>
      <c r="AD10" s="2"/>
      <c r="AE10" s="2"/>
      <c r="AF10" s="2"/>
      <c r="AG10" s="2"/>
      <c r="AH10" s="2"/>
      <c r="AI10" s="2"/>
      <c r="AJ10" s="2"/>
      <c r="AK10" s="2"/>
      <c r="AL10" s="68">
        <f>データ!$U$6</f>
        <v>342689</v>
      </c>
      <c r="AM10" s="68"/>
      <c r="AN10" s="68"/>
      <c r="AO10" s="68"/>
      <c r="AP10" s="68"/>
      <c r="AQ10" s="68"/>
      <c r="AR10" s="68"/>
      <c r="AS10" s="68"/>
      <c r="AT10" s="38">
        <f>データ!$V$6</f>
        <v>93.42</v>
      </c>
      <c r="AU10" s="39"/>
      <c r="AV10" s="39"/>
      <c r="AW10" s="39"/>
      <c r="AX10" s="39"/>
      <c r="AY10" s="39"/>
      <c r="AZ10" s="39"/>
      <c r="BA10" s="39"/>
      <c r="BB10" s="57">
        <f>データ!$W$6</f>
        <v>3668.26</v>
      </c>
      <c r="BC10" s="57"/>
      <c r="BD10" s="57"/>
      <c r="BE10" s="57"/>
      <c r="BF10" s="57"/>
      <c r="BG10" s="57"/>
      <c r="BH10" s="57"/>
      <c r="BI10" s="57"/>
      <c r="BJ10" s="2"/>
      <c r="BK10" s="2"/>
      <c r="BL10" s="58" t="s">
        <v>21</v>
      </c>
      <c r="BM10" s="59"/>
      <c r="BN10" s="60" t="s">
        <v>22</v>
      </c>
      <c r="BO10" s="60"/>
      <c r="BP10" s="60"/>
      <c r="BQ10" s="60"/>
      <c r="BR10" s="60"/>
      <c r="BS10" s="60"/>
      <c r="BT10" s="60"/>
      <c r="BU10" s="60"/>
      <c r="BV10" s="60"/>
      <c r="BW10" s="60"/>
      <c r="BX10" s="60"/>
      <c r="BY10" s="61"/>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2" t="s">
        <v>23</v>
      </c>
      <c r="BM11" s="62"/>
      <c r="BN11" s="62"/>
      <c r="BO11" s="62"/>
      <c r="BP11" s="62"/>
      <c r="BQ11" s="62"/>
      <c r="BR11" s="62"/>
      <c r="BS11" s="62"/>
      <c r="BT11" s="62"/>
      <c r="BU11" s="62"/>
      <c r="BV11" s="62"/>
      <c r="BW11" s="62"/>
      <c r="BX11" s="62"/>
      <c r="BY11" s="62"/>
      <c r="BZ11" s="6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2"/>
      <c r="BM12" s="62"/>
      <c r="BN12" s="62"/>
      <c r="BO12" s="62"/>
      <c r="BP12" s="62"/>
      <c r="BQ12" s="62"/>
      <c r="BR12" s="62"/>
      <c r="BS12" s="62"/>
      <c r="BT12" s="62"/>
      <c r="BU12" s="62"/>
      <c r="BV12" s="62"/>
      <c r="BW12" s="62"/>
      <c r="BX12" s="62"/>
      <c r="BY12" s="62"/>
      <c r="BZ12" s="6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3"/>
      <c r="BM13" s="63"/>
      <c r="BN13" s="63"/>
      <c r="BO13" s="63"/>
      <c r="BP13" s="63"/>
      <c r="BQ13" s="63"/>
      <c r="BR13" s="63"/>
      <c r="BS13" s="63"/>
      <c r="BT13" s="63"/>
      <c r="BU13" s="63"/>
      <c r="BV13" s="63"/>
      <c r="BW13" s="63"/>
      <c r="BX13" s="63"/>
      <c r="BY13" s="63"/>
      <c r="BZ13" s="63"/>
    </row>
    <row r="14" spans="1:78" ht="13.5" customHeight="1" x14ac:dyDescent="0.15">
      <c r="A14" s="2"/>
      <c r="B14" s="64" t="s">
        <v>24</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c r="AB14" s="65"/>
      <c r="AC14" s="65"/>
      <c r="AD14" s="65"/>
      <c r="AE14" s="65"/>
      <c r="AF14" s="65"/>
      <c r="AG14" s="65"/>
      <c r="AH14" s="65"/>
      <c r="AI14" s="65"/>
      <c r="AJ14" s="65"/>
      <c r="AK14" s="65"/>
      <c r="AL14" s="65"/>
      <c r="AM14" s="65"/>
      <c r="AN14" s="65"/>
      <c r="AO14" s="65"/>
      <c r="AP14" s="65"/>
      <c r="AQ14" s="65"/>
      <c r="AR14" s="65"/>
      <c r="AS14" s="65"/>
      <c r="AT14" s="65"/>
      <c r="AU14" s="65"/>
      <c r="AV14" s="65"/>
      <c r="AW14" s="65"/>
      <c r="AX14" s="65"/>
      <c r="AY14" s="65"/>
      <c r="AZ14" s="65"/>
      <c r="BA14" s="65"/>
      <c r="BB14" s="65"/>
      <c r="BC14" s="65"/>
      <c r="BD14" s="65"/>
      <c r="BE14" s="65"/>
      <c r="BF14" s="65"/>
      <c r="BG14" s="65"/>
      <c r="BH14" s="65"/>
      <c r="BI14" s="65"/>
      <c r="BJ14" s="66"/>
      <c r="BK14" s="2"/>
      <c r="BL14" s="32" t="s">
        <v>25</v>
      </c>
      <c r="BM14" s="33"/>
      <c r="BN14" s="33"/>
      <c r="BO14" s="33"/>
      <c r="BP14" s="33"/>
      <c r="BQ14" s="33"/>
      <c r="BR14" s="33"/>
      <c r="BS14" s="33"/>
      <c r="BT14" s="33"/>
      <c r="BU14" s="33"/>
      <c r="BV14" s="33"/>
      <c r="BW14" s="33"/>
      <c r="BX14" s="33"/>
      <c r="BY14" s="33"/>
      <c r="BZ14" s="34"/>
    </row>
    <row r="15" spans="1:78" ht="13.5" customHeight="1" x14ac:dyDescent="0.15">
      <c r="A15" s="2"/>
      <c r="B15" s="43"/>
      <c r="C15" s="44"/>
      <c r="D15" s="44"/>
      <c r="E15" s="44"/>
      <c r="F15" s="44"/>
      <c r="G15" s="44"/>
      <c r="H15" s="44"/>
      <c r="I15" s="44"/>
      <c r="J15" s="44"/>
      <c r="K15" s="44"/>
      <c r="L15" s="44"/>
      <c r="M15" s="44"/>
      <c r="N15" s="44"/>
      <c r="O15" s="44"/>
      <c r="P15" s="44"/>
      <c r="Q15" s="44"/>
      <c r="R15" s="44"/>
      <c r="S15" s="44"/>
      <c r="T15" s="44"/>
      <c r="U15" s="44"/>
      <c r="V15" s="44"/>
      <c r="W15" s="44"/>
      <c r="X15" s="44"/>
      <c r="Y15" s="44"/>
      <c r="Z15" s="44"/>
      <c r="AA15" s="44"/>
      <c r="AB15" s="44"/>
      <c r="AC15" s="44"/>
      <c r="AD15" s="44"/>
      <c r="AE15" s="44"/>
      <c r="AF15" s="44"/>
      <c r="AG15" s="44"/>
      <c r="AH15" s="44"/>
      <c r="AI15" s="44"/>
      <c r="AJ15" s="44"/>
      <c r="AK15" s="44"/>
      <c r="AL15" s="44"/>
      <c r="AM15" s="44"/>
      <c r="AN15" s="44"/>
      <c r="AO15" s="44"/>
      <c r="AP15" s="44"/>
      <c r="AQ15" s="44"/>
      <c r="AR15" s="44"/>
      <c r="AS15" s="44"/>
      <c r="AT15" s="44"/>
      <c r="AU15" s="44"/>
      <c r="AV15" s="44"/>
      <c r="AW15" s="44"/>
      <c r="AX15" s="44"/>
      <c r="AY15" s="44"/>
      <c r="AZ15" s="44"/>
      <c r="BA15" s="44"/>
      <c r="BB15" s="44"/>
      <c r="BC15" s="44"/>
      <c r="BD15" s="44"/>
      <c r="BE15" s="44"/>
      <c r="BF15" s="44"/>
      <c r="BG15" s="44"/>
      <c r="BH15" s="44"/>
      <c r="BI15" s="44"/>
      <c r="BJ15" s="45"/>
      <c r="BK15" s="2"/>
      <c r="BL15" s="35"/>
      <c r="BM15" s="36"/>
      <c r="BN15" s="36"/>
      <c r="BO15" s="36"/>
      <c r="BP15" s="36"/>
      <c r="BQ15" s="36"/>
      <c r="BR15" s="36"/>
      <c r="BS15" s="36"/>
      <c r="BT15" s="36"/>
      <c r="BU15" s="36"/>
      <c r="BV15" s="36"/>
      <c r="BW15" s="36"/>
      <c r="BX15" s="36"/>
      <c r="BY15" s="36"/>
      <c r="BZ15" s="37"/>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40" t="s">
        <v>112</v>
      </c>
      <c r="BM16" s="41"/>
      <c r="BN16" s="41"/>
      <c r="BO16" s="41"/>
      <c r="BP16" s="41"/>
      <c r="BQ16" s="41"/>
      <c r="BR16" s="41"/>
      <c r="BS16" s="41"/>
      <c r="BT16" s="41"/>
      <c r="BU16" s="41"/>
      <c r="BV16" s="41"/>
      <c r="BW16" s="41"/>
      <c r="BX16" s="41"/>
      <c r="BY16" s="41"/>
      <c r="BZ16" s="42"/>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40"/>
      <c r="BM17" s="41"/>
      <c r="BN17" s="41"/>
      <c r="BO17" s="41"/>
      <c r="BP17" s="41"/>
      <c r="BQ17" s="41"/>
      <c r="BR17" s="41"/>
      <c r="BS17" s="41"/>
      <c r="BT17" s="41"/>
      <c r="BU17" s="41"/>
      <c r="BV17" s="41"/>
      <c r="BW17" s="41"/>
      <c r="BX17" s="41"/>
      <c r="BY17" s="41"/>
      <c r="BZ17" s="42"/>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40"/>
      <c r="BM18" s="41"/>
      <c r="BN18" s="41"/>
      <c r="BO18" s="41"/>
      <c r="BP18" s="41"/>
      <c r="BQ18" s="41"/>
      <c r="BR18" s="41"/>
      <c r="BS18" s="41"/>
      <c r="BT18" s="41"/>
      <c r="BU18" s="41"/>
      <c r="BV18" s="41"/>
      <c r="BW18" s="41"/>
      <c r="BX18" s="41"/>
      <c r="BY18" s="41"/>
      <c r="BZ18" s="42"/>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40"/>
      <c r="BM19" s="41"/>
      <c r="BN19" s="41"/>
      <c r="BO19" s="41"/>
      <c r="BP19" s="41"/>
      <c r="BQ19" s="41"/>
      <c r="BR19" s="41"/>
      <c r="BS19" s="41"/>
      <c r="BT19" s="41"/>
      <c r="BU19" s="41"/>
      <c r="BV19" s="41"/>
      <c r="BW19" s="41"/>
      <c r="BX19" s="41"/>
      <c r="BY19" s="41"/>
      <c r="BZ19" s="42"/>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40"/>
      <c r="BM20" s="41"/>
      <c r="BN20" s="41"/>
      <c r="BO20" s="41"/>
      <c r="BP20" s="41"/>
      <c r="BQ20" s="41"/>
      <c r="BR20" s="41"/>
      <c r="BS20" s="41"/>
      <c r="BT20" s="41"/>
      <c r="BU20" s="41"/>
      <c r="BV20" s="41"/>
      <c r="BW20" s="41"/>
      <c r="BX20" s="41"/>
      <c r="BY20" s="41"/>
      <c r="BZ20" s="42"/>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40"/>
      <c r="BM21" s="41"/>
      <c r="BN21" s="41"/>
      <c r="BO21" s="41"/>
      <c r="BP21" s="41"/>
      <c r="BQ21" s="41"/>
      <c r="BR21" s="41"/>
      <c r="BS21" s="41"/>
      <c r="BT21" s="41"/>
      <c r="BU21" s="41"/>
      <c r="BV21" s="41"/>
      <c r="BW21" s="41"/>
      <c r="BX21" s="41"/>
      <c r="BY21" s="41"/>
      <c r="BZ21" s="42"/>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40"/>
      <c r="BM22" s="41"/>
      <c r="BN22" s="41"/>
      <c r="BO22" s="41"/>
      <c r="BP22" s="41"/>
      <c r="BQ22" s="41"/>
      <c r="BR22" s="41"/>
      <c r="BS22" s="41"/>
      <c r="BT22" s="41"/>
      <c r="BU22" s="41"/>
      <c r="BV22" s="41"/>
      <c r="BW22" s="41"/>
      <c r="BX22" s="41"/>
      <c r="BY22" s="41"/>
      <c r="BZ22" s="42"/>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40"/>
      <c r="BM23" s="41"/>
      <c r="BN23" s="41"/>
      <c r="BO23" s="41"/>
      <c r="BP23" s="41"/>
      <c r="BQ23" s="41"/>
      <c r="BR23" s="41"/>
      <c r="BS23" s="41"/>
      <c r="BT23" s="41"/>
      <c r="BU23" s="41"/>
      <c r="BV23" s="41"/>
      <c r="BW23" s="41"/>
      <c r="BX23" s="41"/>
      <c r="BY23" s="41"/>
      <c r="BZ23" s="42"/>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40"/>
      <c r="BM24" s="41"/>
      <c r="BN24" s="41"/>
      <c r="BO24" s="41"/>
      <c r="BP24" s="41"/>
      <c r="BQ24" s="41"/>
      <c r="BR24" s="41"/>
      <c r="BS24" s="41"/>
      <c r="BT24" s="41"/>
      <c r="BU24" s="41"/>
      <c r="BV24" s="41"/>
      <c r="BW24" s="41"/>
      <c r="BX24" s="41"/>
      <c r="BY24" s="41"/>
      <c r="BZ24" s="42"/>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40"/>
      <c r="BM25" s="41"/>
      <c r="BN25" s="41"/>
      <c r="BO25" s="41"/>
      <c r="BP25" s="41"/>
      <c r="BQ25" s="41"/>
      <c r="BR25" s="41"/>
      <c r="BS25" s="41"/>
      <c r="BT25" s="41"/>
      <c r="BU25" s="41"/>
      <c r="BV25" s="41"/>
      <c r="BW25" s="41"/>
      <c r="BX25" s="41"/>
      <c r="BY25" s="41"/>
      <c r="BZ25" s="42"/>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40"/>
      <c r="BM26" s="41"/>
      <c r="BN26" s="41"/>
      <c r="BO26" s="41"/>
      <c r="BP26" s="41"/>
      <c r="BQ26" s="41"/>
      <c r="BR26" s="41"/>
      <c r="BS26" s="41"/>
      <c r="BT26" s="41"/>
      <c r="BU26" s="41"/>
      <c r="BV26" s="41"/>
      <c r="BW26" s="41"/>
      <c r="BX26" s="41"/>
      <c r="BY26" s="41"/>
      <c r="BZ26" s="42"/>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40"/>
      <c r="BM27" s="41"/>
      <c r="BN27" s="41"/>
      <c r="BO27" s="41"/>
      <c r="BP27" s="41"/>
      <c r="BQ27" s="41"/>
      <c r="BR27" s="41"/>
      <c r="BS27" s="41"/>
      <c r="BT27" s="41"/>
      <c r="BU27" s="41"/>
      <c r="BV27" s="41"/>
      <c r="BW27" s="41"/>
      <c r="BX27" s="41"/>
      <c r="BY27" s="41"/>
      <c r="BZ27" s="42"/>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40"/>
      <c r="BM28" s="41"/>
      <c r="BN28" s="41"/>
      <c r="BO28" s="41"/>
      <c r="BP28" s="41"/>
      <c r="BQ28" s="41"/>
      <c r="BR28" s="41"/>
      <c r="BS28" s="41"/>
      <c r="BT28" s="41"/>
      <c r="BU28" s="41"/>
      <c r="BV28" s="41"/>
      <c r="BW28" s="41"/>
      <c r="BX28" s="41"/>
      <c r="BY28" s="41"/>
      <c r="BZ28" s="42"/>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40"/>
      <c r="BM29" s="41"/>
      <c r="BN29" s="41"/>
      <c r="BO29" s="41"/>
      <c r="BP29" s="41"/>
      <c r="BQ29" s="41"/>
      <c r="BR29" s="41"/>
      <c r="BS29" s="41"/>
      <c r="BT29" s="41"/>
      <c r="BU29" s="41"/>
      <c r="BV29" s="41"/>
      <c r="BW29" s="41"/>
      <c r="BX29" s="41"/>
      <c r="BY29" s="41"/>
      <c r="BZ29" s="42"/>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40"/>
      <c r="BM30" s="41"/>
      <c r="BN30" s="41"/>
      <c r="BO30" s="41"/>
      <c r="BP30" s="41"/>
      <c r="BQ30" s="41"/>
      <c r="BR30" s="41"/>
      <c r="BS30" s="41"/>
      <c r="BT30" s="41"/>
      <c r="BU30" s="41"/>
      <c r="BV30" s="41"/>
      <c r="BW30" s="41"/>
      <c r="BX30" s="41"/>
      <c r="BY30" s="41"/>
      <c r="BZ30" s="42"/>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40"/>
      <c r="BM31" s="41"/>
      <c r="BN31" s="41"/>
      <c r="BO31" s="41"/>
      <c r="BP31" s="41"/>
      <c r="BQ31" s="41"/>
      <c r="BR31" s="41"/>
      <c r="BS31" s="41"/>
      <c r="BT31" s="41"/>
      <c r="BU31" s="41"/>
      <c r="BV31" s="41"/>
      <c r="BW31" s="41"/>
      <c r="BX31" s="41"/>
      <c r="BY31" s="41"/>
      <c r="BZ31" s="42"/>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40"/>
      <c r="BM32" s="41"/>
      <c r="BN32" s="41"/>
      <c r="BO32" s="41"/>
      <c r="BP32" s="41"/>
      <c r="BQ32" s="41"/>
      <c r="BR32" s="41"/>
      <c r="BS32" s="41"/>
      <c r="BT32" s="41"/>
      <c r="BU32" s="41"/>
      <c r="BV32" s="41"/>
      <c r="BW32" s="41"/>
      <c r="BX32" s="41"/>
      <c r="BY32" s="41"/>
      <c r="BZ32" s="42"/>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40"/>
      <c r="BM33" s="41"/>
      <c r="BN33" s="41"/>
      <c r="BO33" s="41"/>
      <c r="BP33" s="41"/>
      <c r="BQ33" s="41"/>
      <c r="BR33" s="41"/>
      <c r="BS33" s="41"/>
      <c r="BT33" s="41"/>
      <c r="BU33" s="41"/>
      <c r="BV33" s="41"/>
      <c r="BW33" s="41"/>
      <c r="BX33" s="41"/>
      <c r="BY33" s="41"/>
      <c r="BZ33" s="42"/>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40"/>
      <c r="BM34" s="41"/>
      <c r="BN34" s="41"/>
      <c r="BO34" s="41"/>
      <c r="BP34" s="41"/>
      <c r="BQ34" s="41"/>
      <c r="BR34" s="41"/>
      <c r="BS34" s="41"/>
      <c r="BT34" s="41"/>
      <c r="BU34" s="41"/>
      <c r="BV34" s="41"/>
      <c r="BW34" s="41"/>
      <c r="BX34" s="41"/>
      <c r="BY34" s="41"/>
      <c r="BZ34" s="42"/>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40"/>
      <c r="BM35" s="41"/>
      <c r="BN35" s="41"/>
      <c r="BO35" s="41"/>
      <c r="BP35" s="41"/>
      <c r="BQ35" s="41"/>
      <c r="BR35" s="41"/>
      <c r="BS35" s="41"/>
      <c r="BT35" s="41"/>
      <c r="BU35" s="41"/>
      <c r="BV35" s="41"/>
      <c r="BW35" s="41"/>
      <c r="BX35" s="41"/>
      <c r="BY35" s="41"/>
      <c r="BZ35" s="42"/>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40"/>
      <c r="BM36" s="41"/>
      <c r="BN36" s="41"/>
      <c r="BO36" s="41"/>
      <c r="BP36" s="41"/>
      <c r="BQ36" s="41"/>
      <c r="BR36" s="41"/>
      <c r="BS36" s="41"/>
      <c r="BT36" s="41"/>
      <c r="BU36" s="41"/>
      <c r="BV36" s="41"/>
      <c r="BW36" s="41"/>
      <c r="BX36" s="41"/>
      <c r="BY36" s="41"/>
      <c r="BZ36" s="42"/>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40"/>
      <c r="BM37" s="41"/>
      <c r="BN37" s="41"/>
      <c r="BO37" s="41"/>
      <c r="BP37" s="41"/>
      <c r="BQ37" s="41"/>
      <c r="BR37" s="41"/>
      <c r="BS37" s="41"/>
      <c r="BT37" s="41"/>
      <c r="BU37" s="41"/>
      <c r="BV37" s="41"/>
      <c r="BW37" s="41"/>
      <c r="BX37" s="41"/>
      <c r="BY37" s="41"/>
      <c r="BZ37" s="42"/>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40"/>
      <c r="BM38" s="41"/>
      <c r="BN38" s="41"/>
      <c r="BO38" s="41"/>
      <c r="BP38" s="41"/>
      <c r="BQ38" s="41"/>
      <c r="BR38" s="41"/>
      <c r="BS38" s="41"/>
      <c r="BT38" s="41"/>
      <c r="BU38" s="41"/>
      <c r="BV38" s="41"/>
      <c r="BW38" s="41"/>
      <c r="BX38" s="41"/>
      <c r="BY38" s="41"/>
      <c r="BZ38" s="42"/>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40"/>
      <c r="BM39" s="41"/>
      <c r="BN39" s="41"/>
      <c r="BO39" s="41"/>
      <c r="BP39" s="41"/>
      <c r="BQ39" s="41"/>
      <c r="BR39" s="41"/>
      <c r="BS39" s="41"/>
      <c r="BT39" s="41"/>
      <c r="BU39" s="41"/>
      <c r="BV39" s="41"/>
      <c r="BW39" s="41"/>
      <c r="BX39" s="41"/>
      <c r="BY39" s="41"/>
      <c r="BZ39" s="42"/>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40"/>
      <c r="BM40" s="41"/>
      <c r="BN40" s="41"/>
      <c r="BO40" s="41"/>
      <c r="BP40" s="41"/>
      <c r="BQ40" s="41"/>
      <c r="BR40" s="41"/>
      <c r="BS40" s="41"/>
      <c r="BT40" s="41"/>
      <c r="BU40" s="41"/>
      <c r="BV40" s="41"/>
      <c r="BW40" s="41"/>
      <c r="BX40" s="41"/>
      <c r="BY40" s="41"/>
      <c r="BZ40" s="42"/>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40"/>
      <c r="BM41" s="41"/>
      <c r="BN41" s="41"/>
      <c r="BO41" s="41"/>
      <c r="BP41" s="41"/>
      <c r="BQ41" s="41"/>
      <c r="BR41" s="41"/>
      <c r="BS41" s="41"/>
      <c r="BT41" s="41"/>
      <c r="BU41" s="41"/>
      <c r="BV41" s="41"/>
      <c r="BW41" s="41"/>
      <c r="BX41" s="41"/>
      <c r="BY41" s="41"/>
      <c r="BZ41" s="42"/>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40"/>
      <c r="BM42" s="41"/>
      <c r="BN42" s="41"/>
      <c r="BO42" s="41"/>
      <c r="BP42" s="41"/>
      <c r="BQ42" s="41"/>
      <c r="BR42" s="41"/>
      <c r="BS42" s="41"/>
      <c r="BT42" s="41"/>
      <c r="BU42" s="41"/>
      <c r="BV42" s="41"/>
      <c r="BW42" s="41"/>
      <c r="BX42" s="41"/>
      <c r="BY42" s="41"/>
      <c r="BZ42" s="42"/>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40"/>
      <c r="BM43" s="41"/>
      <c r="BN43" s="41"/>
      <c r="BO43" s="41"/>
      <c r="BP43" s="41"/>
      <c r="BQ43" s="41"/>
      <c r="BR43" s="41"/>
      <c r="BS43" s="41"/>
      <c r="BT43" s="41"/>
      <c r="BU43" s="41"/>
      <c r="BV43" s="41"/>
      <c r="BW43" s="41"/>
      <c r="BX43" s="41"/>
      <c r="BY43" s="41"/>
      <c r="BZ43" s="42"/>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40"/>
      <c r="BM44" s="41"/>
      <c r="BN44" s="41"/>
      <c r="BO44" s="41"/>
      <c r="BP44" s="41"/>
      <c r="BQ44" s="41"/>
      <c r="BR44" s="41"/>
      <c r="BS44" s="41"/>
      <c r="BT44" s="41"/>
      <c r="BU44" s="41"/>
      <c r="BV44" s="41"/>
      <c r="BW44" s="41"/>
      <c r="BX44" s="41"/>
      <c r="BY44" s="41"/>
      <c r="BZ44" s="42"/>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2" t="s">
        <v>26</v>
      </c>
      <c r="BM45" s="33"/>
      <c r="BN45" s="33"/>
      <c r="BO45" s="33"/>
      <c r="BP45" s="33"/>
      <c r="BQ45" s="33"/>
      <c r="BR45" s="33"/>
      <c r="BS45" s="33"/>
      <c r="BT45" s="33"/>
      <c r="BU45" s="33"/>
      <c r="BV45" s="33"/>
      <c r="BW45" s="33"/>
      <c r="BX45" s="33"/>
      <c r="BY45" s="33"/>
      <c r="BZ45" s="34"/>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5"/>
      <c r="BM46" s="36"/>
      <c r="BN46" s="36"/>
      <c r="BO46" s="36"/>
      <c r="BP46" s="36"/>
      <c r="BQ46" s="36"/>
      <c r="BR46" s="36"/>
      <c r="BS46" s="36"/>
      <c r="BT46" s="36"/>
      <c r="BU46" s="36"/>
      <c r="BV46" s="36"/>
      <c r="BW46" s="36"/>
      <c r="BX46" s="36"/>
      <c r="BY46" s="36"/>
      <c r="BZ46" s="37"/>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40" t="s">
        <v>111</v>
      </c>
      <c r="BM47" s="41"/>
      <c r="BN47" s="41"/>
      <c r="BO47" s="41"/>
      <c r="BP47" s="41"/>
      <c r="BQ47" s="41"/>
      <c r="BR47" s="41"/>
      <c r="BS47" s="41"/>
      <c r="BT47" s="41"/>
      <c r="BU47" s="41"/>
      <c r="BV47" s="41"/>
      <c r="BW47" s="41"/>
      <c r="BX47" s="41"/>
      <c r="BY47" s="41"/>
      <c r="BZ47" s="42"/>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40"/>
      <c r="BM48" s="41"/>
      <c r="BN48" s="41"/>
      <c r="BO48" s="41"/>
      <c r="BP48" s="41"/>
      <c r="BQ48" s="41"/>
      <c r="BR48" s="41"/>
      <c r="BS48" s="41"/>
      <c r="BT48" s="41"/>
      <c r="BU48" s="41"/>
      <c r="BV48" s="41"/>
      <c r="BW48" s="41"/>
      <c r="BX48" s="41"/>
      <c r="BY48" s="41"/>
      <c r="BZ48" s="42"/>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40"/>
      <c r="BM49" s="41"/>
      <c r="BN49" s="41"/>
      <c r="BO49" s="41"/>
      <c r="BP49" s="41"/>
      <c r="BQ49" s="41"/>
      <c r="BR49" s="41"/>
      <c r="BS49" s="41"/>
      <c r="BT49" s="41"/>
      <c r="BU49" s="41"/>
      <c r="BV49" s="41"/>
      <c r="BW49" s="41"/>
      <c r="BX49" s="41"/>
      <c r="BY49" s="41"/>
      <c r="BZ49" s="42"/>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40"/>
      <c r="BM50" s="41"/>
      <c r="BN50" s="41"/>
      <c r="BO50" s="41"/>
      <c r="BP50" s="41"/>
      <c r="BQ50" s="41"/>
      <c r="BR50" s="41"/>
      <c r="BS50" s="41"/>
      <c r="BT50" s="41"/>
      <c r="BU50" s="41"/>
      <c r="BV50" s="41"/>
      <c r="BW50" s="41"/>
      <c r="BX50" s="41"/>
      <c r="BY50" s="41"/>
      <c r="BZ50" s="42"/>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40"/>
      <c r="BM51" s="41"/>
      <c r="BN51" s="41"/>
      <c r="BO51" s="41"/>
      <c r="BP51" s="41"/>
      <c r="BQ51" s="41"/>
      <c r="BR51" s="41"/>
      <c r="BS51" s="41"/>
      <c r="BT51" s="41"/>
      <c r="BU51" s="41"/>
      <c r="BV51" s="41"/>
      <c r="BW51" s="41"/>
      <c r="BX51" s="41"/>
      <c r="BY51" s="41"/>
      <c r="BZ51" s="42"/>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40"/>
      <c r="BM52" s="41"/>
      <c r="BN52" s="41"/>
      <c r="BO52" s="41"/>
      <c r="BP52" s="41"/>
      <c r="BQ52" s="41"/>
      <c r="BR52" s="41"/>
      <c r="BS52" s="41"/>
      <c r="BT52" s="41"/>
      <c r="BU52" s="41"/>
      <c r="BV52" s="41"/>
      <c r="BW52" s="41"/>
      <c r="BX52" s="41"/>
      <c r="BY52" s="41"/>
      <c r="BZ52" s="42"/>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40"/>
      <c r="BM53" s="41"/>
      <c r="BN53" s="41"/>
      <c r="BO53" s="41"/>
      <c r="BP53" s="41"/>
      <c r="BQ53" s="41"/>
      <c r="BR53" s="41"/>
      <c r="BS53" s="41"/>
      <c r="BT53" s="41"/>
      <c r="BU53" s="41"/>
      <c r="BV53" s="41"/>
      <c r="BW53" s="41"/>
      <c r="BX53" s="41"/>
      <c r="BY53" s="41"/>
      <c r="BZ53" s="42"/>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40"/>
      <c r="BM54" s="41"/>
      <c r="BN54" s="41"/>
      <c r="BO54" s="41"/>
      <c r="BP54" s="41"/>
      <c r="BQ54" s="41"/>
      <c r="BR54" s="41"/>
      <c r="BS54" s="41"/>
      <c r="BT54" s="41"/>
      <c r="BU54" s="41"/>
      <c r="BV54" s="41"/>
      <c r="BW54" s="41"/>
      <c r="BX54" s="41"/>
      <c r="BY54" s="41"/>
      <c r="BZ54" s="42"/>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40"/>
      <c r="BM55" s="41"/>
      <c r="BN55" s="41"/>
      <c r="BO55" s="41"/>
      <c r="BP55" s="41"/>
      <c r="BQ55" s="41"/>
      <c r="BR55" s="41"/>
      <c r="BS55" s="41"/>
      <c r="BT55" s="41"/>
      <c r="BU55" s="41"/>
      <c r="BV55" s="41"/>
      <c r="BW55" s="41"/>
      <c r="BX55" s="41"/>
      <c r="BY55" s="41"/>
      <c r="BZ55" s="42"/>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40"/>
      <c r="BM56" s="41"/>
      <c r="BN56" s="41"/>
      <c r="BO56" s="41"/>
      <c r="BP56" s="41"/>
      <c r="BQ56" s="41"/>
      <c r="BR56" s="41"/>
      <c r="BS56" s="41"/>
      <c r="BT56" s="41"/>
      <c r="BU56" s="41"/>
      <c r="BV56" s="41"/>
      <c r="BW56" s="41"/>
      <c r="BX56" s="41"/>
      <c r="BY56" s="41"/>
      <c r="BZ56" s="42"/>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40"/>
      <c r="BM57" s="41"/>
      <c r="BN57" s="41"/>
      <c r="BO57" s="41"/>
      <c r="BP57" s="41"/>
      <c r="BQ57" s="41"/>
      <c r="BR57" s="41"/>
      <c r="BS57" s="41"/>
      <c r="BT57" s="41"/>
      <c r="BU57" s="41"/>
      <c r="BV57" s="41"/>
      <c r="BW57" s="41"/>
      <c r="BX57" s="41"/>
      <c r="BY57" s="41"/>
      <c r="BZ57" s="42"/>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40"/>
      <c r="BM58" s="41"/>
      <c r="BN58" s="41"/>
      <c r="BO58" s="41"/>
      <c r="BP58" s="41"/>
      <c r="BQ58" s="41"/>
      <c r="BR58" s="41"/>
      <c r="BS58" s="41"/>
      <c r="BT58" s="41"/>
      <c r="BU58" s="41"/>
      <c r="BV58" s="41"/>
      <c r="BW58" s="41"/>
      <c r="BX58" s="41"/>
      <c r="BY58" s="41"/>
      <c r="BZ58" s="42"/>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40"/>
      <c r="BM59" s="41"/>
      <c r="BN59" s="41"/>
      <c r="BO59" s="41"/>
      <c r="BP59" s="41"/>
      <c r="BQ59" s="41"/>
      <c r="BR59" s="41"/>
      <c r="BS59" s="41"/>
      <c r="BT59" s="41"/>
      <c r="BU59" s="41"/>
      <c r="BV59" s="41"/>
      <c r="BW59" s="41"/>
      <c r="BX59" s="41"/>
      <c r="BY59" s="41"/>
      <c r="BZ59" s="42"/>
    </row>
    <row r="60" spans="1:78" ht="13.5" customHeight="1" x14ac:dyDescent="0.15">
      <c r="A60" s="2"/>
      <c r="B60" s="43" t="s">
        <v>27</v>
      </c>
      <c r="C60" s="44"/>
      <c r="D60" s="44"/>
      <c r="E60" s="44"/>
      <c r="F60" s="44"/>
      <c r="G60" s="44"/>
      <c r="H60" s="44"/>
      <c r="I60" s="44"/>
      <c r="J60" s="44"/>
      <c r="K60" s="44"/>
      <c r="L60" s="44"/>
      <c r="M60" s="44"/>
      <c r="N60" s="44"/>
      <c r="O60" s="44"/>
      <c r="P60" s="44"/>
      <c r="Q60" s="44"/>
      <c r="R60" s="44"/>
      <c r="S60" s="44"/>
      <c r="T60" s="44"/>
      <c r="U60" s="44"/>
      <c r="V60" s="44"/>
      <c r="W60" s="44"/>
      <c r="X60" s="44"/>
      <c r="Y60" s="44"/>
      <c r="Z60" s="44"/>
      <c r="AA60" s="44"/>
      <c r="AB60" s="44"/>
      <c r="AC60" s="44"/>
      <c r="AD60" s="44"/>
      <c r="AE60" s="44"/>
      <c r="AF60" s="44"/>
      <c r="AG60" s="44"/>
      <c r="AH60" s="44"/>
      <c r="AI60" s="44"/>
      <c r="AJ60" s="44"/>
      <c r="AK60" s="44"/>
      <c r="AL60" s="44"/>
      <c r="AM60" s="44"/>
      <c r="AN60" s="44"/>
      <c r="AO60" s="44"/>
      <c r="AP60" s="44"/>
      <c r="AQ60" s="44"/>
      <c r="AR60" s="44"/>
      <c r="AS60" s="44"/>
      <c r="AT60" s="44"/>
      <c r="AU60" s="44"/>
      <c r="AV60" s="44"/>
      <c r="AW60" s="44"/>
      <c r="AX60" s="44"/>
      <c r="AY60" s="44"/>
      <c r="AZ60" s="44"/>
      <c r="BA60" s="44"/>
      <c r="BB60" s="44"/>
      <c r="BC60" s="44"/>
      <c r="BD60" s="44"/>
      <c r="BE60" s="44"/>
      <c r="BF60" s="44"/>
      <c r="BG60" s="44"/>
      <c r="BH60" s="44"/>
      <c r="BI60" s="44"/>
      <c r="BJ60" s="45"/>
      <c r="BK60" s="2"/>
      <c r="BL60" s="40"/>
      <c r="BM60" s="41"/>
      <c r="BN60" s="41"/>
      <c r="BO60" s="41"/>
      <c r="BP60" s="41"/>
      <c r="BQ60" s="41"/>
      <c r="BR60" s="41"/>
      <c r="BS60" s="41"/>
      <c r="BT60" s="41"/>
      <c r="BU60" s="41"/>
      <c r="BV60" s="41"/>
      <c r="BW60" s="41"/>
      <c r="BX60" s="41"/>
      <c r="BY60" s="41"/>
      <c r="BZ60" s="42"/>
    </row>
    <row r="61" spans="1:78" ht="13.5" customHeight="1" x14ac:dyDescent="0.15">
      <c r="A61" s="2"/>
      <c r="B61" s="43"/>
      <c r="C61" s="44"/>
      <c r="D61" s="44"/>
      <c r="E61" s="44"/>
      <c r="F61" s="44"/>
      <c r="G61" s="44"/>
      <c r="H61" s="44"/>
      <c r="I61" s="44"/>
      <c r="J61" s="44"/>
      <c r="K61" s="44"/>
      <c r="L61" s="44"/>
      <c r="M61" s="44"/>
      <c r="N61" s="44"/>
      <c r="O61" s="44"/>
      <c r="P61" s="44"/>
      <c r="Q61" s="44"/>
      <c r="R61" s="44"/>
      <c r="S61" s="44"/>
      <c r="T61" s="44"/>
      <c r="U61" s="44"/>
      <c r="V61" s="44"/>
      <c r="W61" s="44"/>
      <c r="X61" s="44"/>
      <c r="Y61" s="44"/>
      <c r="Z61" s="44"/>
      <c r="AA61" s="44"/>
      <c r="AB61" s="44"/>
      <c r="AC61" s="44"/>
      <c r="AD61" s="44"/>
      <c r="AE61" s="44"/>
      <c r="AF61" s="44"/>
      <c r="AG61" s="44"/>
      <c r="AH61" s="44"/>
      <c r="AI61" s="44"/>
      <c r="AJ61" s="44"/>
      <c r="AK61" s="44"/>
      <c r="AL61" s="44"/>
      <c r="AM61" s="44"/>
      <c r="AN61" s="44"/>
      <c r="AO61" s="44"/>
      <c r="AP61" s="44"/>
      <c r="AQ61" s="44"/>
      <c r="AR61" s="44"/>
      <c r="AS61" s="44"/>
      <c r="AT61" s="44"/>
      <c r="AU61" s="44"/>
      <c r="AV61" s="44"/>
      <c r="AW61" s="44"/>
      <c r="AX61" s="44"/>
      <c r="AY61" s="44"/>
      <c r="AZ61" s="44"/>
      <c r="BA61" s="44"/>
      <c r="BB61" s="44"/>
      <c r="BC61" s="44"/>
      <c r="BD61" s="44"/>
      <c r="BE61" s="44"/>
      <c r="BF61" s="44"/>
      <c r="BG61" s="44"/>
      <c r="BH61" s="44"/>
      <c r="BI61" s="44"/>
      <c r="BJ61" s="45"/>
      <c r="BK61" s="2"/>
      <c r="BL61" s="40"/>
      <c r="BM61" s="41"/>
      <c r="BN61" s="41"/>
      <c r="BO61" s="41"/>
      <c r="BP61" s="41"/>
      <c r="BQ61" s="41"/>
      <c r="BR61" s="41"/>
      <c r="BS61" s="41"/>
      <c r="BT61" s="41"/>
      <c r="BU61" s="41"/>
      <c r="BV61" s="41"/>
      <c r="BW61" s="41"/>
      <c r="BX61" s="41"/>
      <c r="BY61" s="41"/>
      <c r="BZ61" s="42"/>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40"/>
      <c r="BM62" s="41"/>
      <c r="BN62" s="41"/>
      <c r="BO62" s="41"/>
      <c r="BP62" s="41"/>
      <c r="BQ62" s="41"/>
      <c r="BR62" s="41"/>
      <c r="BS62" s="41"/>
      <c r="BT62" s="41"/>
      <c r="BU62" s="41"/>
      <c r="BV62" s="41"/>
      <c r="BW62" s="41"/>
      <c r="BX62" s="41"/>
      <c r="BY62" s="41"/>
      <c r="BZ62" s="42"/>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40"/>
      <c r="BM63" s="41"/>
      <c r="BN63" s="41"/>
      <c r="BO63" s="41"/>
      <c r="BP63" s="41"/>
      <c r="BQ63" s="41"/>
      <c r="BR63" s="41"/>
      <c r="BS63" s="41"/>
      <c r="BT63" s="41"/>
      <c r="BU63" s="41"/>
      <c r="BV63" s="41"/>
      <c r="BW63" s="41"/>
      <c r="BX63" s="41"/>
      <c r="BY63" s="41"/>
      <c r="BZ63" s="42"/>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2" t="s">
        <v>28</v>
      </c>
      <c r="BM64" s="33"/>
      <c r="BN64" s="33"/>
      <c r="BO64" s="33"/>
      <c r="BP64" s="33"/>
      <c r="BQ64" s="33"/>
      <c r="BR64" s="33"/>
      <c r="BS64" s="33"/>
      <c r="BT64" s="33"/>
      <c r="BU64" s="33"/>
      <c r="BV64" s="33"/>
      <c r="BW64" s="33"/>
      <c r="BX64" s="33"/>
      <c r="BY64" s="33"/>
      <c r="BZ64" s="34"/>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5"/>
      <c r="BM65" s="36"/>
      <c r="BN65" s="36"/>
      <c r="BO65" s="36"/>
      <c r="BP65" s="36"/>
      <c r="BQ65" s="36"/>
      <c r="BR65" s="36"/>
      <c r="BS65" s="36"/>
      <c r="BT65" s="36"/>
      <c r="BU65" s="36"/>
      <c r="BV65" s="36"/>
      <c r="BW65" s="36"/>
      <c r="BX65" s="36"/>
      <c r="BY65" s="36"/>
      <c r="BZ65" s="37"/>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0" t="s">
        <v>113</v>
      </c>
      <c r="BM66" s="53"/>
      <c r="BN66" s="53"/>
      <c r="BO66" s="53"/>
      <c r="BP66" s="53"/>
      <c r="BQ66" s="53"/>
      <c r="BR66" s="53"/>
      <c r="BS66" s="53"/>
      <c r="BT66" s="53"/>
      <c r="BU66" s="53"/>
      <c r="BV66" s="53"/>
      <c r="BW66" s="53"/>
      <c r="BX66" s="53"/>
      <c r="BY66" s="53"/>
      <c r="BZ66" s="42"/>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0"/>
      <c r="BM67" s="53"/>
      <c r="BN67" s="53"/>
      <c r="BO67" s="53"/>
      <c r="BP67" s="53"/>
      <c r="BQ67" s="53"/>
      <c r="BR67" s="53"/>
      <c r="BS67" s="53"/>
      <c r="BT67" s="53"/>
      <c r="BU67" s="53"/>
      <c r="BV67" s="53"/>
      <c r="BW67" s="53"/>
      <c r="BX67" s="53"/>
      <c r="BY67" s="53"/>
      <c r="BZ67" s="42"/>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0"/>
      <c r="BM68" s="53"/>
      <c r="BN68" s="53"/>
      <c r="BO68" s="53"/>
      <c r="BP68" s="53"/>
      <c r="BQ68" s="53"/>
      <c r="BR68" s="53"/>
      <c r="BS68" s="53"/>
      <c r="BT68" s="53"/>
      <c r="BU68" s="53"/>
      <c r="BV68" s="53"/>
      <c r="BW68" s="53"/>
      <c r="BX68" s="53"/>
      <c r="BY68" s="53"/>
      <c r="BZ68" s="42"/>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0"/>
      <c r="BM69" s="53"/>
      <c r="BN69" s="53"/>
      <c r="BO69" s="53"/>
      <c r="BP69" s="53"/>
      <c r="BQ69" s="53"/>
      <c r="BR69" s="53"/>
      <c r="BS69" s="53"/>
      <c r="BT69" s="53"/>
      <c r="BU69" s="53"/>
      <c r="BV69" s="53"/>
      <c r="BW69" s="53"/>
      <c r="BX69" s="53"/>
      <c r="BY69" s="53"/>
      <c r="BZ69" s="42"/>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0"/>
      <c r="BM70" s="53"/>
      <c r="BN70" s="53"/>
      <c r="BO70" s="53"/>
      <c r="BP70" s="53"/>
      <c r="BQ70" s="53"/>
      <c r="BR70" s="53"/>
      <c r="BS70" s="53"/>
      <c r="BT70" s="53"/>
      <c r="BU70" s="53"/>
      <c r="BV70" s="53"/>
      <c r="BW70" s="53"/>
      <c r="BX70" s="53"/>
      <c r="BY70" s="53"/>
      <c r="BZ70" s="42"/>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0"/>
      <c r="BM71" s="53"/>
      <c r="BN71" s="53"/>
      <c r="BO71" s="53"/>
      <c r="BP71" s="53"/>
      <c r="BQ71" s="53"/>
      <c r="BR71" s="53"/>
      <c r="BS71" s="53"/>
      <c r="BT71" s="53"/>
      <c r="BU71" s="53"/>
      <c r="BV71" s="53"/>
      <c r="BW71" s="53"/>
      <c r="BX71" s="53"/>
      <c r="BY71" s="53"/>
      <c r="BZ71" s="42"/>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0"/>
      <c r="BM72" s="53"/>
      <c r="BN72" s="53"/>
      <c r="BO72" s="53"/>
      <c r="BP72" s="53"/>
      <c r="BQ72" s="53"/>
      <c r="BR72" s="53"/>
      <c r="BS72" s="53"/>
      <c r="BT72" s="53"/>
      <c r="BU72" s="53"/>
      <c r="BV72" s="53"/>
      <c r="BW72" s="53"/>
      <c r="BX72" s="53"/>
      <c r="BY72" s="53"/>
      <c r="BZ72" s="42"/>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0"/>
      <c r="BM73" s="53"/>
      <c r="BN73" s="53"/>
      <c r="BO73" s="53"/>
      <c r="BP73" s="53"/>
      <c r="BQ73" s="53"/>
      <c r="BR73" s="53"/>
      <c r="BS73" s="53"/>
      <c r="BT73" s="53"/>
      <c r="BU73" s="53"/>
      <c r="BV73" s="53"/>
      <c r="BW73" s="53"/>
      <c r="BX73" s="53"/>
      <c r="BY73" s="53"/>
      <c r="BZ73" s="42"/>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0"/>
      <c r="BM74" s="53"/>
      <c r="BN74" s="53"/>
      <c r="BO74" s="53"/>
      <c r="BP74" s="53"/>
      <c r="BQ74" s="53"/>
      <c r="BR74" s="53"/>
      <c r="BS74" s="53"/>
      <c r="BT74" s="53"/>
      <c r="BU74" s="53"/>
      <c r="BV74" s="53"/>
      <c r="BW74" s="53"/>
      <c r="BX74" s="53"/>
      <c r="BY74" s="53"/>
      <c r="BZ74" s="42"/>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0"/>
      <c r="BM75" s="53"/>
      <c r="BN75" s="53"/>
      <c r="BO75" s="53"/>
      <c r="BP75" s="53"/>
      <c r="BQ75" s="53"/>
      <c r="BR75" s="53"/>
      <c r="BS75" s="53"/>
      <c r="BT75" s="53"/>
      <c r="BU75" s="53"/>
      <c r="BV75" s="53"/>
      <c r="BW75" s="53"/>
      <c r="BX75" s="53"/>
      <c r="BY75" s="53"/>
      <c r="BZ75" s="42"/>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0"/>
      <c r="BM76" s="53"/>
      <c r="BN76" s="53"/>
      <c r="BO76" s="53"/>
      <c r="BP76" s="53"/>
      <c r="BQ76" s="53"/>
      <c r="BR76" s="53"/>
      <c r="BS76" s="53"/>
      <c r="BT76" s="53"/>
      <c r="BU76" s="53"/>
      <c r="BV76" s="53"/>
      <c r="BW76" s="53"/>
      <c r="BX76" s="53"/>
      <c r="BY76" s="53"/>
      <c r="BZ76" s="42"/>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0"/>
      <c r="BM77" s="53"/>
      <c r="BN77" s="53"/>
      <c r="BO77" s="53"/>
      <c r="BP77" s="53"/>
      <c r="BQ77" s="53"/>
      <c r="BR77" s="53"/>
      <c r="BS77" s="53"/>
      <c r="BT77" s="53"/>
      <c r="BU77" s="53"/>
      <c r="BV77" s="53"/>
      <c r="BW77" s="53"/>
      <c r="BX77" s="53"/>
      <c r="BY77" s="53"/>
      <c r="BZ77" s="42"/>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0"/>
      <c r="BM78" s="53"/>
      <c r="BN78" s="53"/>
      <c r="BO78" s="53"/>
      <c r="BP78" s="53"/>
      <c r="BQ78" s="53"/>
      <c r="BR78" s="53"/>
      <c r="BS78" s="53"/>
      <c r="BT78" s="53"/>
      <c r="BU78" s="53"/>
      <c r="BV78" s="53"/>
      <c r="BW78" s="53"/>
      <c r="BX78" s="53"/>
      <c r="BY78" s="53"/>
      <c r="BZ78" s="42"/>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0"/>
      <c r="BM79" s="53"/>
      <c r="BN79" s="53"/>
      <c r="BO79" s="53"/>
      <c r="BP79" s="53"/>
      <c r="BQ79" s="53"/>
      <c r="BR79" s="53"/>
      <c r="BS79" s="53"/>
      <c r="BT79" s="53"/>
      <c r="BU79" s="53"/>
      <c r="BV79" s="53"/>
      <c r="BW79" s="53"/>
      <c r="BX79" s="53"/>
      <c r="BY79" s="53"/>
      <c r="BZ79" s="42"/>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0"/>
      <c r="BM80" s="53"/>
      <c r="BN80" s="53"/>
      <c r="BO80" s="53"/>
      <c r="BP80" s="53"/>
      <c r="BQ80" s="53"/>
      <c r="BR80" s="53"/>
      <c r="BS80" s="53"/>
      <c r="BT80" s="53"/>
      <c r="BU80" s="53"/>
      <c r="BV80" s="53"/>
      <c r="BW80" s="53"/>
      <c r="BX80" s="53"/>
      <c r="BY80" s="53"/>
      <c r="BZ80" s="42"/>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0"/>
      <c r="BM81" s="53"/>
      <c r="BN81" s="53"/>
      <c r="BO81" s="53"/>
      <c r="BP81" s="53"/>
      <c r="BQ81" s="53"/>
      <c r="BR81" s="53"/>
      <c r="BS81" s="53"/>
      <c r="BT81" s="53"/>
      <c r="BU81" s="53"/>
      <c r="BV81" s="53"/>
      <c r="BW81" s="53"/>
      <c r="BX81" s="53"/>
      <c r="BY81" s="53"/>
      <c r="BZ81" s="42"/>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4"/>
      <c r="BM82" s="55"/>
      <c r="BN82" s="55"/>
      <c r="BO82" s="55"/>
      <c r="BP82" s="55"/>
      <c r="BQ82" s="55"/>
      <c r="BR82" s="55"/>
      <c r="BS82" s="55"/>
      <c r="BT82" s="55"/>
      <c r="BU82" s="55"/>
      <c r="BV82" s="55"/>
      <c r="BW82" s="55"/>
      <c r="BX82" s="55"/>
      <c r="BY82" s="55"/>
      <c r="BZ82" s="56"/>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X70G3aushs80YfEgeXetX0MXEbkuHXdIthjiL9AWbgK3F7a7Gn5ekQWcZyfe6kiOdzcoLG7ZACFphPBjS6f3vA==" saltValue="fttp+DhzAirskHs+rclqDg=="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topLeftCell="CE1" workbookViewId="0">
      <selection activeCell="CL13" sqref="CL13"/>
    </sheetView>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5" t="s">
        <v>50</v>
      </c>
      <c r="I3" s="86"/>
      <c r="J3" s="86"/>
      <c r="K3" s="86"/>
      <c r="L3" s="86"/>
      <c r="M3" s="86"/>
      <c r="N3" s="86"/>
      <c r="O3" s="86"/>
      <c r="P3" s="86"/>
      <c r="Q3" s="86"/>
      <c r="R3" s="86"/>
      <c r="S3" s="86"/>
      <c r="T3" s="86"/>
      <c r="U3" s="86"/>
      <c r="V3" s="86"/>
      <c r="W3" s="87"/>
      <c r="X3" s="91" t="s">
        <v>51</v>
      </c>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c r="CA3" s="84"/>
      <c r="CB3" s="84"/>
      <c r="CC3" s="84"/>
      <c r="CD3" s="84"/>
      <c r="CE3" s="84"/>
      <c r="CF3" s="84"/>
      <c r="CG3" s="84"/>
      <c r="CH3" s="84"/>
      <c r="CI3" s="84"/>
      <c r="CJ3" s="84"/>
      <c r="CK3" s="84"/>
      <c r="CL3" s="84"/>
      <c r="CM3" s="84"/>
      <c r="CN3" s="84"/>
      <c r="CO3" s="84"/>
      <c r="CP3" s="84"/>
      <c r="CQ3" s="84"/>
      <c r="CR3" s="84"/>
      <c r="CS3" s="84"/>
      <c r="CT3" s="84"/>
      <c r="CU3" s="84"/>
      <c r="CV3" s="84"/>
      <c r="CW3" s="84"/>
      <c r="CX3" s="84"/>
      <c r="CY3" s="84"/>
      <c r="CZ3" s="84"/>
      <c r="DA3" s="84"/>
      <c r="DB3" s="84"/>
      <c r="DC3" s="84"/>
      <c r="DD3" s="84"/>
      <c r="DE3" s="84"/>
      <c r="DF3" s="84"/>
      <c r="DG3" s="84"/>
      <c r="DH3" s="84" t="s">
        <v>52</v>
      </c>
      <c r="DI3" s="84"/>
      <c r="DJ3" s="84"/>
      <c r="DK3" s="84"/>
      <c r="DL3" s="84"/>
      <c r="DM3" s="84"/>
      <c r="DN3" s="84"/>
      <c r="DO3" s="84"/>
      <c r="DP3" s="84"/>
      <c r="DQ3" s="84"/>
      <c r="DR3" s="84"/>
      <c r="DS3" s="84"/>
      <c r="DT3" s="84"/>
      <c r="DU3" s="84"/>
      <c r="DV3" s="84"/>
      <c r="DW3" s="84"/>
      <c r="DX3" s="84"/>
      <c r="DY3" s="84"/>
      <c r="DZ3" s="84"/>
      <c r="EA3" s="84"/>
      <c r="EB3" s="84"/>
      <c r="EC3" s="84"/>
      <c r="ED3" s="84"/>
      <c r="EE3" s="84"/>
      <c r="EF3" s="84"/>
      <c r="EG3" s="84"/>
      <c r="EH3" s="84"/>
      <c r="EI3" s="84"/>
      <c r="EJ3" s="84"/>
      <c r="EK3" s="84"/>
      <c r="EL3" s="84"/>
      <c r="EM3" s="84"/>
      <c r="EN3" s="84"/>
    </row>
    <row r="4" spans="1:144" x14ac:dyDescent="0.15">
      <c r="A4" s="15" t="s">
        <v>53</v>
      </c>
      <c r="B4" s="17"/>
      <c r="C4" s="17"/>
      <c r="D4" s="17"/>
      <c r="E4" s="17"/>
      <c r="F4" s="17"/>
      <c r="G4" s="17"/>
      <c r="H4" s="88"/>
      <c r="I4" s="89"/>
      <c r="J4" s="89"/>
      <c r="K4" s="89"/>
      <c r="L4" s="89"/>
      <c r="M4" s="89"/>
      <c r="N4" s="89"/>
      <c r="O4" s="89"/>
      <c r="P4" s="89"/>
      <c r="Q4" s="89"/>
      <c r="R4" s="89"/>
      <c r="S4" s="89"/>
      <c r="T4" s="89"/>
      <c r="U4" s="89"/>
      <c r="V4" s="89"/>
      <c r="W4" s="90"/>
      <c r="X4" s="84" t="s">
        <v>54</v>
      </c>
      <c r="Y4" s="84"/>
      <c r="Z4" s="84"/>
      <c r="AA4" s="84"/>
      <c r="AB4" s="84"/>
      <c r="AC4" s="84"/>
      <c r="AD4" s="84"/>
      <c r="AE4" s="84"/>
      <c r="AF4" s="84"/>
      <c r="AG4" s="84"/>
      <c r="AH4" s="84"/>
      <c r="AI4" s="84" t="s">
        <v>55</v>
      </c>
      <c r="AJ4" s="84"/>
      <c r="AK4" s="84"/>
      <c r="AL4" s="84"/>
      <c r="AM4" s="84"/>
      <c r="AN4" s="84"/>
      <c r="AO4" s="84"/>
      <c r="AP4" s="84"/>
      <c r="AQ4" s="84"/>
      <c r="AR4" s="84"/>
      <c r="AS4" s="84"/>
      <c r="AT4" s="84" t="s">
        <v>56</v>
      </c>
      <c r="AU4" s="84"/>
      <c r="AV4" s="84"/>
      <c r="AW4" s="84"/>
      <c r="AX4" s="84"/>
      <c r="AY4" s="84"/>
      <c r="AZ4" s="84"/>
      <c r="BA4" s="84"/>
      <c r="BB4" s="84"/>
      <c r="BC4" s="84"/>
      <c r="BD4" s="84"/>
      <c r="BE4" s="84" t="s">
        <v>57</v>
      </c>
      <c r="BF4" s="84"/>
      <c r="BG4" s="84"/>
      <c r="BH4" s="84"/>
      <c r="BI4" s="84"/>
      <c r="BJ4" s="84"/>
      <c r="BK4" s="84"/>
      <c r="BL4" s="84"/>
      <c r="BM4" s="84"/>
      <c r="BN4" s="84"/>
      <c r="BO4" s="84"/>
      <c r="BP4" s="84" t="s">
        <v>58</v>
      </c>
      <c r="BQ4" s="84"/>
      <c r="BR4" s="84"/>
      <c r="BS4" s="84"/>
      <c r="BT4" s="84"/>
      <c r="BU4" s="84"/>
      <c r="BV4" s="84"/>
      <c r="BW4" s="84"/>
      <c r="BX4" s="84"/>
      <c r="BY4" s="84"/>
      <c r="BZ4" s="84"/>
      <c r="CA4" s="84" t="s">
        <v>59</v>
      </c>
      <c r="CB4" s="84"/>
      <c r="CC4" s="84"/>
      <c r="CD4" s="84"/>
      <c r="CE4" s="84"/>
      <c r="CF4" s="84"/>
      <c r="CG4" s="84"/>
      <c r="CH4" s="84"/>
      <c r="CI4" s="84"/>
      <c r="CJ4" s="84"/>
      <c r="CK4" s="84"/>
      <c r="CL4" s="84" t="s">
        <v>60</v>
      </c>
      <c r="CM4" s="84"/>
      <c r="CN4" s="84"/>
      <c r="CO4" s="84"/>
      <c r="CP4" s="84"/>
      <c r="CQ4" s="84"/>
      <c r="CR4" s="84"/>
      <c r="CS4" s="84"/>
      <c r="CT4" s="84"/>
      <c r="CU4" s="84"/>
      <c r="CV4" s="84"/>
      <c r="CW4" s="84" t="s">
        <v>61</v>
      </c>
      <c r="CX4" s="84"/>
      <c r="CY4" s="84"/>
      <c r="CZ4" s="84"/>
      <c r="DA4" s="84"/>
      <c r="DB4" s="84"/>
      <c r="DC4" s="84"/>
      <c r="DD4" s="84"/>
      <c r="DE4" s="84"/>
      <c r="DF4" s="84"/>
      <c r="DG4" s="84"/>
      <c r="DH4" s="84" t="s">
        <v>62</v>
      </c>
      <c r="DI4" s="84"/>
      <c r="DJ4" s="84"/>
      <c r="DK4" s="84"/>
      <c r="DL4" s="84"/>
      <c r="DM4" s="84"/>
      <c r="DN4" s="84"/>
      <c r="DO4" s="84"/>
      <c r="DP4" s="84"/>
      <c r="DQ4" s="84"/>
      <c r="DR4" s="84"/>
      <c r="DS4" s="84" t="s">
        <v>63</v>
      </c>
      <c r="DT4" s="84"/>
      <c r="DU4" s="84"/>
      <c r="DV4" s="84"/>
      <c r="DW4" s="84"/>
      <c r="DX4" s="84"/>
      <c r="DY4" s="84"/>
      <c r="DZ4" s="84"/>
      <c r="EA4" s="84"/>
      <c r="EB4" s="84"/>
      <c r="EC4" s="84"/>
      <c r="ED4" s="84" t="s">
        <v>64</v>
      </c>
      <c r="EE4" s="84"/>
      <c r="EF4" s="84"/>
      <c r="EG4" s="84"/>
      <c r="EH4" s="84"/>
      <c r="EI4" s="84"/>
      <c r="EJ4" s="84"/>
      <c r="EK4" s="84"/>
      <c r="EL4" s="84"/>
      <c r="EM4" s="84"/>
      <c r="EN4" s="84"/>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252018</v>
      </c>
      <c r="D6" s="20">
        <f t="shared" si="3"/>
        <v>46</v>
      </c>
      <c r="E6" s="20">
        <f t="shared" si="3"/>
        <v>1</v>
      </c>
      <c r="F6" s="20">
        <f t="shared" si="3"/>
        <v>0</v>
      </c>
      <c r="G6" s="20">
        <f t="shared" si="3"/>
        <v>1</v>
      </c>
      <c r="H6" s="20" t="str">
        <f t="shared" si="3"/>
        <v>滋賀県　大津市</v>
      </c>
      <c r="I6" s="20" t="str">
        <f t="shared" si="3"/>
        <v>法適用</v>
      </c>
      <c r="J6" s="20" t="str">
        <f t="shared" si="3"/>
        <v>水道事業</v>
      </c>
      <c r="K6" s="20" t="str">
        <f t="shared" si="3"/>
        <v>末端給水事業</v>
      </c>
      <c r="L6" s="20" t="str">
        <f t="shared" si="3"/>
        <v>A1</v>
      </c>
      <c r="M6" s="20" t="str">
        <f t="shared" si="3"/>
        <v>自治体職員</v>
      </c>
      <c r="N6" s="21" t="str">
        <f t="shared" si="3"/>
        <v>-</v>
      </c>
      <c r="O6" s="21">
        <f t="shared" si="3"/>
        <v>73.36</v>
      </c>
      <c r="P6" s="21">
        <f t="shared" si="3"/>
        <v>99.67</v>
      </c>
      <c r="Q6" s="21">
        <f t="shared" si="3"/>
        <v>2772</v>
      </c>
      <c r="R6" s="21">
        <f t="shared" si="3"/>
        <v>344247</v>
      </c>
      <c r="S6" s="21">
        <f t="shared" si="3"/>
        <v>464.51</v>
      </c>
      <c r="T6" s="21">
        <f t="shared" si="3"/>
        <v>741.1</v>
      </c>
      <c r="U6" s="21">
        <f t="shared" si="3"/>
        <v>342689</v>
      </c>
      <c r="V6" s="21">
        <f t="shared" si="3"/>
        <v>93.42</v>
      </c>
      <c r="W6" s="21">
        <f t="shared" si="3"/>
        <v>3668.26</v>
      </c>
      <c r="X6" s="22">
        <f>IF(X7="",NA(),X7)</f>
        <v>124.8</v>
      </c>
      <c r="Y6" s="22">
        <f t="shared" ref="Y6:AG6" si="4">IF(Y7="",NA(),Y7)</f>
        <v>127.73</v>
      </c>
      <c r="Z6" s="22">
        <f t="shared" si="4"/>
        <v>127.34</v>
      </c>
      <c r="AA6" s="22">
        <f t="shared" si="4"/>
        <v>121.84</v>
      </c>
      <c r="AB6" s="22">
        <f t="shared" si="4"/>
        <v>124.79</v>
      </c>
      <c r="AC6" s="22">
        <f t="shared" si="4"/>
        <v>116.77</v>
      </c>
      <c r="AD6" s="22">
        <f t="shared" si="4"/>
        <v>115.41</v>
      </c>
      <c r="AE6" s="22">
        <f t="shared" si="4"/>
        <v>113.57</v>
      </c>
      <c r="AF6" s="22">
        <f t="shared" si="4"/>
        <v>112.59</v>
      </c>
      <c r="AG6" s="22">
        <f t="shared" si="4"/>
        <v>113.87</v>
      </c>
      <c r="AH6" s="21" t="str">
        <f>IF(AH7="","",IF(AH7="-","【-】","【"&amp;SUBSTITUTE(TEXT(AH7,"#,##0.00"),"-","△")&amp;"】"))</f>
        <v>【111.39】</v>
      </c>
      <c r="AI6" s="21">
        <f>IF(AI7="",NA(),AI7)</f>
        <v>0</v>
      </c>
      <c r="AJ6" s="21">
        <f t="shared" ref="AJ6:AR6" si="5">IF(AJ7="",NA(),AJ7)</f>
        <v>0</v>
      </c>
      <c r="AK6" s="21">
        <f t="shared" si="5"/>
        <v>0</v>
      </c>
      <c r="AL6" s="21">
        <f t="shared" si="5"/>
        <v>0</v>
      </c>
      <c r="AM6" s="21">
        <f t="shared" si="5"/>
        <v>0</v>
      </c>
      <c r="AN6" s="21">
        <f t="shared" si="5"/>
        <v>0</v>
      </c>
      <c r="AO6" s="21">
        <f t="shared" si="5"/>
        <v>0</v>
      </c>
      <c r="AP6" s="21">
        <f t="shared" si="5"/>
        <v>0</v>
      </c>
      <c r="AQ6" s="21">
        <f t="shared" si="5"/>
        <v>0</v>
      </c>
      <c r="AR6" s="21">
        <f t="shared" si="5"/>
        <v>0</v>
      </c>
      <c r="AS6" s="21" t="str">
        <f>IF(AS7="","",IF(AS7="-","【-】","【"&amp;SUBSTITUTE(TEXT(AS7,"#,##0.00"),"-","△")&amp;"】"))</f>
        <v>【1.30】</v>
      </c>
      <c r="AT6" s="22">
        <f>IF(AT7="",NA(),AT7)</f>
        <v>204.17</v>
      </c>
      <c r="AU6" s="22">
        <f t="shared" ref="AU6:BC6" si="6">IF(AU7="",NA(),AU7)</f>
        <v>222.7</v>
      </c>
      <c r="AV6" s="22">
        <f t="shared" si="6"/>
        <v>189.86</v>
      </c>
      <c r="AW6" s="22">
        <f t="shared" si="6"/>
        <v>186.05</v>
      </c>
      <c r="AX6" s="22">
        <f t="shared" si="6"/>
        <v>207.32</v>
      </c>
      <c r="AY6" s="22">
        <f t="shared" si="6"/>
        <v>254.05</v>
      </c>
      <c r="AZ6" s="22">
        <f t="shared" si="6"/>
        <v>258.22000000000003</v>
      </c>
      <c r="BA6" s="22">
        <f t="shared" si="6"/>
        <v>250.03</v>
      </c>
      <c r="BB6" s="22">
        <f t="shared" si="6"/>
        <v>239.45</v>
      </c>
      <c r="BC6" s="22">
        <f t="shared" si="6"/>
        <v>246.01</v>
      </c>
      <c r="BD6" s="21" t="str">
        <f>IF(BD7="","",IF(BD7="-","【-】","【"&amp;SUBSTITUTE(TEXT(BD7,"#,##0.00"),"-","△")&amp;"】"))</f>
        <v>【261.51】</v>
      </c>
      <c r="BE6" s="22">
        <f>IF(BE7="",NA(),BE7)</f>
        <v>329.56</v>
      </c>
      <c r="BF6" s="22">
        <f t="shared" ref="BF6:BN6" si="7">IF(BF7="",NA(),BF7)</f>
        <v>307.01</v>
      </c>
      <c r="BG6" s="22">
        <f t="shared" si="7"/>
        <v>290.41000000000003</v>
      </c>
      <c r="BH6" s="22">
        <f t="shared" si="7"/>
        <v>271.61</v>
      </c>
      <c r="BI6" s="22">
        <f t="shared" si="7"/>
        <v>263.64</v>
      </c>
      <c r="BJ6" s="22">
        <f t="shared" si="7"/>
        <v>258.63</v>
      </c>
      <c r="BK6" s="22">
        <f t="shared" si="7"/>
        <v>255.12</v>
      </c>
      <c r="BL6" s="22">
        <f t="shared" si="7"/>
        <v>254.19</v>
      </c>
      <c r="BM6" s="22">
        <f t="shared" si="7"/>
        <v>259.56</v>
      </c>
      <c r="BN6" s="22">
        <f t="shared" si="7"/>
        <v>248.92</v>
      </c>
      <c r="BO6" s="21" t="str">
        <f>IF(BO7="","",IF(BO7="-","【-】","【"&amp;SUBSTITUTE(TEXT(BO7,"#,##0.00"),"-","△")&amp;"】"))</f>
        <v>【265.16】</v>
      </c>
      <c r="BP6" s="22">
        <f>IF(BP7="",NA(),BP7)</f>
        <v>121.36</v>
      </c>
      <c r="BQ6" s="22">
        <f t="shared" ref="BQ6:BY6" si="8">IF(BQ7="",NA(),BQ7)</f>
        <v>122.43</v>
      </c>
      <c r="BR6" s="22">
        <f t="shared" si="8"/>
        <v>123.44</v>
      </c>
      <c r="BS6" s="22">
        <f t="shared" si="8"/>
        <v>118.16</v>
      </c>
      <c r="BT6" s="22">
        <f t="shared" si="8"/>
        <v>120.55</v>
      </c>
      <c r="BU6" s="22">
        <f t="shared" si="8"/>
        <v>110.3</v>
      </c>
      <c r="BV6" s="22">
        <f t="shared" si="8"/>
        <v>109.12</v>
      </c>
      <c r="BW6" s="22">
        <f t="shared" si="8"/>
        <v>107.42</v>
      </c>
      <c r="BX6" s="22">
        <f t="shared" si="8"/>
        <v>105.07</v>
      </c>
      <c r="BY6" s="22">
        <f t="shared" si="8"/>
        <v>107.54</v>
      </c>
      <c r="BZ6" s="21" t="str">
        <f>IF(BZ7="","",IF(BZ7="-","【-】","【"&amp;SUBSTITUTE(TEXT(BZ7,"#,##0.00"),"-","△")&amp;"】"))</f>
        <v>【102.35】</v>
      </c>
      <c r="CA6" s="22">
        <f>IF(CA7="",NA(),CA7)</f>
        <v>130.9</v>
      </c>
      <c r="CB6" s="22">
        <f t="shared" ref="CB6:CJ6" si="9">IF(CB7="",NA(),CB7)</f>
        <v>131.66999999999999</v>
      </c>
      <c r="CC6" s="22">
        <f t="shared" si="9"/>
        <v>130.33000000000001</v>
      </c>
      <c r="CD6" s="22">
        <f t="shared" si="9"/>
        <v>133.88999999999999</v>
      </c>
      <c r="CE6" s="22">
        <f t="shared" si="9"/>
        <v>130.28</v>
      </c>
      <c r="CF6" s="22">
        <f t="shared" si="9"/>
        <v>151.85</v>
      </c>
      <c r="CG6" s="22">
        <f t="shared" si="9"/>
        <v>153.88</v>
      </c>
      <c r="CH6" s="22">
        <f t="shared" si="9"/>
        <v>157.19</v>
      </c>
      <c r="CI6" s="22">
        <f t="shared" si="9"/>
        <v>153.71</v>
      </c>
      <c r="CJ6" s="22">
        <f t="shared" si="9"/>
        <v>155.9</v>
      </c>
      <c r="CK6" s="21" t="str">
        <f>IF(CK7="","",IF(CK7="-","【-】","【"&amp;SUBSTITUTE(TEXT(CK7,"#,##0.00"),"-","△")&amp;"】"))</f>
        <v>【167.74】</v>
      </c>
      <c r="CL6" s="22">
        <f>IF(CL7="",NA(),CL7)</f>
        <v>61.31</v>
      </c>
      <c r="CM6" s="22">
        <f t="shared" ref="CM6:CU6" si="10">IF(CM7="",NA(),CM7)</f>
        <v>60.4</v>
      </c>
      <c r="CN6" s="22">
        <f t="shared" si="10"/>
        <v>59.47</v>
      </c>
      <c r="CO6" s="22">
        <f t="shared" si="10"/>
        <v>60.06</v>
      </c>
      <c r="CP6" s="22">
        <f t="shared" si="10"/>
        <v>58.43</v>
      </c>
      <c r="CQ6" s="22">
        <f t="shared" si="10"/>
        <v>63.54</v>
      </c>
      <c r="CR6" s="22">
        <f t="shared" si="10"/>
        <v>63.53</v>
      </c>
      <c r="CS6" s="22">
        <f t="shared" si="10"/>
        <v>63.16</v>
      </c>
      <c r="CT6" s="22">
        <f t="shared" si="10"/>
        <v>64.41</v>
      </c>
      <c r="CU6" s="22">
        <f t="shared" si="10"/>
        <v>64.11</v>
      </c>
      <c r="CV6" s="21" t="str">
        <f>IF(CV7="","",IF(CV7="-","【-】","【"&amp;SUBSTITUTE(TEXT(CV7,"#,##0.00"),"-","△")&amp;"】"))</f>
        <v>【60.29】</v>
      </c>
      <c r="CW6" s="22">
        <f>IF(CW7="",NA(),CW7)</f>
        <v>94.29</v>
      </c>
      <c r="CX6" s="22">
        <f t="shared" ref="CX6:DF6" si="11">IF(CX7="",NA(),CX7)</f>
        <v>94.95</v>
      </c>
      <c r="CY6" s="22">
        <f t="shared" si="11"/>
        <v>95.05</v>
      </c>
      <c r="CZ6" s="22">
        <f t="shared" si="11"/>
        <v>95.26</v>
      </c>
      <c r="DA6" s="22">
        <f t="shared" si="11"/>
        <v>96.44</v>
      </c>
      <c r="DB6" s="22">
        <f t="shared" si="11"/>
        <v>91.48</v>
      </c>
      <c r="DC6" s="22">
        <f t="shared" si="11"/>
        <v>91.58</v>
      </c>
      <c r="DD6" s="22">
        <f t="shared" si="11"/>
        <v>91.48</v>
      </c>
      <c r="DE6" s="22">
        <f t="shared" si="11"/>
        <v>91.64</v>
      </c>
      <c r="DF6" s="22">
        <f t="shared" si="11"/>
        <v>92.09</v>
      </c>
      <c r="DG6" s="21" t="str">
        <f>IF(DG7="","",IF(DG7="-","【-】","【"&amp;SUBSTITUTE(TEXT(DG7,"#,##0.00"),"-","△")&amp;"】"))</f>
        <v>【90.12】</v>
      </c>
      <c r="DH6" s="22">
        <f>IF(DH7="",NA(),DH7)</f>
        <v>46.85</v>
      </c>
      <c r="DI6" s="22">
        <f t="shared" ref="DI6:DQ6" si="12">IF(DI7="",NA(),DI7)</f>
        <v>48.5</v>
      </c>
      <c r="DJ6" s="22">
        <f t="shared" si="12"/>
        <v>49.78</v>
      </c>
      <c r="DK6" s="22">
        <f t="shared" si="12"/>
        <v>51.22</v>
      </c>
      <c r="DL6" s="22">
        <f t="shared" si="12"/>
        <v>52.58</v>
      </c>
      <c r="DM6" s="22">
        <f t="shared" si="12"/>
        <v>49.66</v>
      </c>
      <c r="DN6" s="22">
        <f t="shared" si="12"/>
        <v>50.41</v>
      </c>
      <c r="DO6" s="22">
        <f t="shared" si="12"/>
        <v>51.13</v>
      </c>
      <c r="DP6" s="22">
        <f t="shared" si="12"/>
        <v>51.62</v>
      </c>
      <c r="DQ6" s="22">
        <f t="shared" si="12"/>
        <v>52.16</v>
      </c>
      <c r="DR6" s="21" t="str">
        <f>IF(DR7="","",IF(DR7="-","【-】","【"&amp;SUBSTITUTE(TEXT(DR7,"#,##0.00"),"-","△")&amp;"】"))</f>
        <v>【50.88】</v>
      </c>
      <c r="DS6" s="22">
        <f>IF(DS7="",NA(),DS7)</f>
        <v>16.86</v>
      </c>
      <c r="DT6" s="22">
        <f t="shared" ref="DT6:EB6" si="13">IF(DT7="",NA(),DT7)</f>
        <v>18.149999999999999</v>
      </c>
      <c r="DU6" s="22">
        <f t="shared" si="13"/>
        <v>19.489999999999998</v>
      </c>
      <c r="DV6" s="22">
        <f t="shared" si="13"/>
        <v>21.93</v>
      </c>
      <c r="DW6" s="22">
        <f t="shared" si="13"/>
        <v>23.74</v>
      </c>
      <c r="DX6" s="22">
        <f t="shared" si="13"/>
        <v>18.940000000000001</v>
      </c>
      <c r="DY6" s="22">
        <f t="shared" si="13"/>
        <v>20.36</v>
      </c>
      <c r="DZ6" s="22">
        <f t="shared" si="13"/>
        <v>22.41</v>
      </c>
      <c r="EA6" s="22">
        <f t="shared" si="13"/>
        <v>23.68</v>
      </c>
      <c r="EB6" s="22">
        <f t="shared" si="13"/>
        <v>25.76</v>
      </c>
      <c r="EC6" s="21" t="str">
        <f>IF(EC7="","",IF(EC7="-","【-】","【"&amp;SUBSTITUTE(TEXT(EC7,"#,##0.00"),"-","△")&amp;"】"))</f>
        <v>【22.30】</v>
      </c>
      <c r="ED6" s="22">
        <f>IF(ED7="",NA(),ED7)</f>
        <v>0.36</v>
      </c>
      <c r="EE6" s="22">
        <f t="shared" ref="EE6:EM6" si="14">IF(EE7="",NA(),EE7)</f>
        <v>0.44</v>
      </c>
      <c r="EF6" s="22">
        <f t="shared" si="14"/>
        <v>0.32</v>
      </c>
      <c r="EG6" s="22">
        <f t="shared" si="14"/>
        <v>0.2</v>
      </c>
      <c r="EH6" s="22">
        <f t="shared" si="14"/>
        <v>0.33</v>
      </c>
      <c r="EI6" s="22">
        <f t="shared" si="14"/>
        <v>0.74</v>
      </c>
      <c r="EJ6" s="22">
        <f t="shared" si="14"/>
        <v>0.75</v>
      </c>
      <c r="EK6" s="22">
        <f t="shared" si="14"/>
        <v>0.73</v>
      </c>
      <c r="EL6" s="22">
        <f t="shared" si="14"/>
        <v>0.79</v>
      </c>
      <c r="EM6" s="22">
        <f t="shared" si="14"/>
        <v>0.75</v>
      </c>
      <c r="EN6" s="21" t="str">
        <f>IF(EN7="","",IF(EN7="-","【-】","【"&amp;SUBSTITUTE(TEXT(EN7,"#,##0.00"),"-","△")&amp;"】"))</f>
        <v>【0.66】</v>
      </c>
    </row>
    <row r="7" spans="1:144" s="23" customFormat="1" x14ac:dyDescent="0.15">
      <c r="A7" s="15"/>
      <c r="B7" s="24">
        <v>2021</v>
      </c>
      <c r="C7" s="24">
        <v>252018</v>
      </c>
      <c r="D7" s="24">
        <v>46</v>
      </c>
      <c r="E7" s="24">
        <v>1</v>
      </c>
      <c r="F7" s="24">
        <v>0</v>
      </c>
      <c r="G7" s="24">
        <v>1</v>
      </c>
      <c r="H7" s="24" t="s">
        <v>93</v>
      </c>
      <c r="I7" s="24" t="s">
        <v>94</v>
      </c>
      <c r="J7" s="24" t="s">
        <v>95</v>
      </c>
      <c r="K7" s="24" t="s">
        <v>96</v>
      </c>
      <c r="L7" s="24" t="s">
        <v>97</v>
      </c>
      <c r="M7" s="24" t="s">
        <v>98</v>
      </c>
      <c r="N7" s="25" t="s">
        <v>99</v>
      </c>
      <c r="O7" s="25">
        <v>73.36</v>
      </c>
      <c r="P7" s="25">
        <v>99.67</v>
      </c>
      <c r="Q7" s="25">
        <v>2772</v>
      </c>
      <c r="R7" s="25">
        <v>344247</v>
      </c>
      <c r="S7" s="25">
        <v>464.51</v>
      </c>
      <c r="T7" s="25">
        <v>741.1</v>
      </c>
      <c r="U7" s="25">
        <v>342689</v>
      </c>
      <c r="V7" s="25">
        <v>93.42</v>
      </c>
      <c r="W7" s="25">
        <v>3668.26</v>
      </c>
      <c r="X7" s="25">
        <v>124.8</v>
      </c>
      <c r="Y7" s="25">
        <v>127.73</v>
      </c>
      <c r="Z7" s="25">
        <v>127.34</v>
      </c>
      <c r="AA7" s="25">
        <v>121.84</v>
      </c>
      <c r="AB7" s="25">
        <v>124.79</v>
      </c>
      <c r="AC7" s="25">
        <v>116.77</v>
      </c>
      <c r="AD7" s="25">
        <v>115.41</v>
      </c>
      <c r="AE7" s="25">
        <v>113.57</v>
      </c>
      <c r="AF7" s="25">
        <v>112.59</v>
      </c>
      <c r="AG7" s="25">
        <v>113.87</v>
      </c>
      <c r="AH7" s="25">
        <v>111.39</v>
      </c>
      <c r="AI7" s="25">
        <v>0</v>
      </c>
      <c r="AJ7" s="25">
        <v>0</v>
      </c>
      <c r="AK7" s="25">
        <v>0</v>
      </c>
      <c r="AL7" s="25">
        <v>0</v>
      </c>
      <c r="AM7" s="25">
        <v>0</v>
      </c>
      <c r="AN7" s="25">
        <v>0</v>
      </c>
      <c r="AO7" s="25">
        <v>0</v>
      </c>
      <c r="AP7" s="25">
        <v>0</v>
      </c>
      <c r="AQ7" s="25">
        <v>0</v>
      </c>
      <c r="AR7" s="25">
        <v>0</v>
      </c>
      <c r="AS7" s="25">
        <v>1.3</v>
      </c>
      <c r="AT7" s="25">
        <v>204.17</v>
      </c>
      <c r="AU7" s="25">
        <v>222.7</v>
      </c>
      <c r="AV7" s="25">
        <v>189.86</v>
      </c>
      <c r="AW7" s="25">
        <v>186.05</v>
      </c>
      <c r="AX7" s="25">
        <v>207.32</v>
      </c>
      <c r="AY7" s="25">
        <v>254.05</v>
      </c>
      <c r="AZ7" s="25">
        <v>258.22000000000003</v>
      </c>
      <c r="BA7" s="25">
        <v>250.03</v>
      </c>
      <c r="BB7" s="25">
        <v>239.45</v>
      </c>
      <c r="BC7" s="25">
        <v>246.01</v>
      </c>
      <c r="BD7" s="25">
        <v>261.51</v>
      </c>
      <c r="BE7" s="25">
        <v>329.56</v>
      </c>
      <c r="BF7" s="25">
        <v>307.01</v>
      </c>
      <c r="BG7" s="25">
        <v>290.41000000000003</v>
      </c>
      <c r="BH7" s="25">
        <v>271.61</v>
      </c>
      <c r="BI7" s="25">
        <v>263.64</v>
      </c>
      <c r="BJ7" s="25">
        <v>258.63</v>
      </c>
      <c r="BK7" s="25">
        <v>255.12</v>
      </c>
      <c r="BL7" s="25">
        <v>254.19</v>
      </c>
      <c r="BM7" s="25">
        <v>259.56</v>
      </c>
      <c r="BN7" s="25">
        <v>248.92</v>
      </c>
      <c r="BO7" s="25">
        <v>265.16000000000003</v>
      </c>
      <c r="BP7" s="25">
        <v>121.36</v>
      </c>
      <c r="BQ7" s="25">
        <v>122.43</v>
      </c>
      <c r="BR7" s="25">
        <v>123.44</v>
      </c>
      <c r="BS7" s="25">
        <v>118.16</v>
      </c>
      <c r="BT7" s="25">
        <v>120.55</v>
      </c>
      <c r="BU7" s="25">
        <v>110.3</v>
      </c>
      <c r="BV7" s="25">
        <v>109.12</v>
      </c>
      <c r="BW7" s="25">
        <v>107.42</v>
      </c>
      <c r="BX7" s="25">
        <v>105.07</v>
      </c>
      <c r="BY7" s="25">
        <v>107.54</v>
      </c>
      <c r="BZ7" s="25">
        <v>102.35</v>
      </c>
      <c r="CA7" s="25">
        <v>130.9</v>
      </c>
      <c r="CB7" s="25">
        <v>131.66999999999999</v>
      </c>
      <c r="CC7" s="25">
        <v>130.33000000000001</v>
      </c>
      <c r="CD7" s="25">
        <v>133.88999999999999</v>
      </c>
      <c r="CE7" s="25">
        <v>130.28</v>
      </c>
      <c r="CF7" s="25">
        <v>151.85</v>
      </c>
      <c r="CG7" s="25">
        <v>153.88</v>
      </c>
      <c r="CH7" s="25">
        <v>157.19</v>
      </c>
      <c r="CI7" s="25">
        <v>153.71</v>
      </c>
      <c r="CJ7" s="25">
        <v>155.9</v>
      </c>
      <c r="CK7" s="25">
        <v>167.74</v>
      </c>
      <c r="CL7" s="25">
        <v>61.31</v>
      </c>
      <c r="CM7" s="25">
        <v>60.4</v>
      </c>
      <c r="CN7" s="31">
        <v>59.47</v>
      </c>
      <c r="CO7" s="25">
        <v>60.06</v>
      </c>
      <c r="CP7" s="25">
        <v>58.43</v>
      </c>
      <c r="CQ7" s="25">
        <v>63.54</v>
      </c>
      <c r="CR7" s="25">
        <v>63.53</v>
      </c>
      <c r="CS7" s="25">
        <v>63.16</v>
      </c>
      <c r="CT7" s="25">
        <v>64.41</v>
      </c>
      <c r="CU7" s="25">
        <v>64.11</v>
      </c>
      <c r="CV7" s="25">
        <v>60.29</v>
      </c>
      <c r="CW7" s="25">
        <v>94.29</v>
      </c>
      <c r="CX7" s="25">
        <v>94.95</v>
      </c>
      <c r="CY7" s="25">
        <v>95.05</v>
      </c>
      <c r="CZ7" s="25">
        <v>95.26</v>
      </c>
      <c r="DA7" s="25">
        <v>96.44</v>
      </c>
      <c r="DB7" s="25">
        <v>91.48</v>
      </c>
      <c r="DC7" s="25">
        <v>91.58</v>
      </c>
      <c r="DD7" s="25">
        <v>91.48</v>
      </c>
      <c r="DE7" s="25">
        <v>91.64</v>
      </c>
      <c r="DF7" s="25">
        <v>92.09</v>
      </c>
      <c r="DG7" s="25">
        <v>90.12</v>
      </c>
      <c r="DH7" s="25">
        <v>46.85</v>
      </c>
      <c r="DI7" s="25">
        <v>48.5</v>
      </c>
      <c r="DJ7" s="25">
        <v>49.78</v>
      </c>
      <c r="DK7" s="25">
        <v>51.22</v>
      </c>
      <c r="DL7" s="25">
        <v>52.58</v>
      </c>
      <c r="DM7" s="25">
        <v>49.66</v>
      </c>
      <c r="DN7" s="25">
        <v>50.41</v>
      </c>
      <c r="DO7" s="25">
        <v>51.13</v>
      </c>
      <c r="DP7" s="25">
        <v>51.62</v>
      </c>
      <c r="DQ7" s="25">
        <v>52.16</v>
      </c>
      <c r="DR7" s="25">
        <v>50.88</v>
      </c>
      <c r="DS7" s="25">
        <v>16.86</v>
      </c>
      <c r="DT7" s="25">
        <v>18.149999999999999</v>
      </c>
      <c r="DU7" s="25">
        <v>19.489999999999998</v>
      </c>
      <c r="DV7" s="25">
        <v>21.93</v>
      </c>
      <c r="DW7" s="25">
        <v>23.74</v>
      </c>
      <c r="DX7" s="25">
        <v>18.940000000000001</v>
      </c>
      <c r="DY7" s="25">
        <v>20.36</v>
      </c>
      <c r="DZ7" s="25">
        <v>22.41</v>
      </c>
      <c r="EA7" s="25">
        <v>23.68</v>
      </c>
      <c r="EB7" s="25">
        <v>25.76</v>
      </c>
      <c r="EC7" s="25">
        <v>22.3</v>
      </c>
      <c r="ED7" s="25">
        <v>0.36</v>
      </c>
      <c r="EE7" s="25">
        <v>0.44</v>
      </c>
      <c r="EF7" s="25">
        <v>0.32</v>
      </c>
      <c r="EG7" s="25">
        <v>0.2</v>
      </c>
      <c r="EH7" s="25">
        <v>0.33</v>
      </c>
      <c r="EI7" s="25">
        <v>0.74</v>
      </c>
      <c r="EJ7" s="25">
        <v>0.75</v>
      </c>
      <c r="EK7" s="25">
        <v>0.73</v>
      </c>
      <c r="EL7" s="25">
        <v>0.79</v>
      </c>
      <c r="EM7" s="25">
        <v>0.75</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107</v>
      </c>
      <c r="D13" t="s">
        <v>108</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kigyokanri</cp:lastModifiedBy>
  <cp:lastPrinted>2023-01-30T01:21:53Z</cp:lastPrinted>
  <dcterms:created xsi:type="dcterms:W3CDTF">2022-12-01T01:00:51Z</dcterms:created>
  <dcterms:modified xsi:type="dcterms:W3CDTF">2023-01-31T02:59:38Z</dcterms:modified>
  <cp:category/>
</cp:coreProperties>
</file>