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045" windowHeight="8535" activeTab="0"/>
  </bookViews>
  <sheets>
    <sheet name="97" sheetId="1" r:id="rId1"/>
  </sheets>
  <definedNames>
    <definedName name="_xlnm.Print_Area" localSheetId="0">'97'!$A$1:$S$49</definedName>
  </definedNames>
  <calcPr calcMode="manual" fullCalcOnLoad="1"/>
</workbook>
</file>

<file path=xl/sharedStrings.xml><?xml version="1.0" encoding="utf-8"?>
<sst xmlns="http://schemas.openxmlformats.org/spreadsheetml/2006/main" count="84" uniqueCount="36">
  <si>
    <t>（単位：人）</t>
  </si>
  <si>
    <t>総     数</t>
  </si>
  <si>
    <t>入   院</t>
  </si>
  <si>
    <t>外   来</t>
  </si>
  <si>
    <t>内     科</t>
  </si>
  <si>
    <t>小 児 科</t>
  </si>
  <si>
    <t>外     科</t>
  </si>
  <si>
    <t>整形外科</t>
  </si>
  <si>
    <t>産婦人科</t>
  </si>
  <si>
    <t>耳鼻咽喉科</t>
  </si>
  <si>
    <t>歯     科</t>
  </si>
  <si>
    <t>矯正歯科</t>
  </si>
  <si>
    <t>眼     科</t>
  </si>
  <si>
    <t>泌尿器科</t>
  </si>
  <si>
    <t>皮 膚 科</t>
  </si>
  <si>
    <t>脳神経外科</t>
  </si>
  <si>
    <t>神経内科</t>
  </si>
  <si>
    <t>心臓血管</t>
  </si>
  <si>
    <t>外      科</t>
  </si>
  <si>
    <t>循環器科</t>
  </si>
  <si>
    <t>放射線科</t>
  </si>
  <si>
    <t>心療内科</t>
  </si>
  <si>
    <t>消化器科</t>
  </si>
  <si>
    <t>呼吸器科</t>
  </si>
  <si>
    <t>呼吸器外科</t>
  </si>
  <si>
    <t>緩和ケア科</t>
  </si>
  <si>
    <t>　</t>
  </si>
  <si>
    <t>区　　　　分</t>
  </si>
  <si>
    <t>資料：市民病院病院総務課</t>
  </si>
  <si>
    <t>23年4月</t>
  </si>
  <si>
    <t>24年１月</t>
  </si>
  <si>
    <t>平成19年度</t>
  </si>
  <si>
    <t>-</t>
  </si>
  <si>
    <r>
      <t>（注）1.</t>
    </r>
    <r>
      <rPr>
        <sz val="10"/>
        <rFont val="ＭＳ Ｐ明朝"/>
        <family val="1"/>
      </rPr>
      <t>平成</t>
    </r>
    <r>
      <rPr>
        <sz val="10"/>
        <rFont val="ＭＳ Ｐ明朝"/>
        <family val="1"/>
      </rPr>
      <t>23年11月までの</t>
    </r>
    <r>
      <rPr>
        <sz val="10"/>
        <rFont val="ＭＳ Ｐ明朝"/>
        <family val="1"/>
      </rPr>
      <t>呼吸器外科（外来）は、呼吸器科に含む。</t>
    </r>
  </si>
  <si>
    <t>　　　2.平成19年度の緩和ケア科は10月からの集計。</t>
  </si>
  <si>
    <t>97　　市民病院利用状況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</si>
</sst>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0.0_ "/>
    <numFmt numFmtId="181" formatCode="#,##0_);[Red]\(#,##0\)"/>
    <numFmt numFmtId="182" formatCode="0.000_ "/>
    <numFmt numFmtId="183" formatCode="0.000_);[Red]\(0.000\)"/>
    <numFmt numFmtId="184" formatCode="0.0"/>
    <numFmt numFmtId="185" formatCode="0_ "/>
    <numFmt numFmtId="186" formatCode="#,##0_);\(#,##0\)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16"/>
      <name val="HGPｺﾞｼｯｸE"/>
      <family val="3"/>
    </font>
    <font>
      <sz val="16"/>
      <name val="HGPｺﾞｼｯｸE"/>
      <family val="3"/>
    </font>
    <font>
      <sz val="14"/>
      <name val="HGPｺﾞｼｯｸE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81" fontId="0" fillId="0" borderId="0" xfId="0" applyNumberFormat="1" applyFont="1" applyFill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horizontal="center" vertical="center"/>
    </xf>
    <xf numFmtId="181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 quotePrefix="1">
      <alignment vertical="center"/>
    </xf>
    <xf numFmtId="38" fontId="0" fillId="0" borderId="0" xfId="49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6" fillId="0" borderId="0" xfId="49" applyFont="1" applyFill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181" fontId="0" fillId="0" borderId="11" xfId="0" applyNumberFormat="1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1" xfId="49" applyFont="1" applyFill="1" applyBorder="1" applyAlignment="1" quotePrefix="1">
      <alignment horizontal="center" vertical="center"/>
    </xf>
    <xf numFmtId="181" fontId="0" fillId="0" borderId="0" xfId="0" applyNumberFormat="1" applyFont="1" applyFill="1" applyAlignment="1">
      <alignment vertical="center"/>
    </xf>
    <xf numFmtId="181" fontId="9" fillId="0" borderId="12" xfId="0" applyNumberFormat="1" applyFont="1" applyFill="1" applyBorder="1" applyAlignment="1">
      <alignment horizontal="distributed" vertical="center"/>
    </xf>
    <xf numFmtId="181" fontId="9" fillId="0" borderId="13" xfId="0" applyNumberFormat="1" applyFont="1" applyFill="1" applyBorder="1" applyAlignment="1">
      <alignment horizontal="center" vertical="center"/>
    </xf>
    <xf numFmtId="181" fontId="9" fillId="0" borderId="14" xfId="0" applyNumberFormat="1" applyFont="1" applyFill="1" applyBorder="1" applyAlignment="1">
      <alignment horizontal="center" vertical="center"/>
    </xf>
    <xf numFmtId="181" fontId="9" fillId="0" borderId="15" xfId="0" applyNumberFormat="1" applyFont="1" applyFill="1" applyBorder="1" applyAlignment="1">
      <alignment horizontal="distributed" vertical="center"/>
    </xf>
    <xf numFmtId="181" fontId="9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0" xfId="49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49" applyNumberFormat="1" applyFont="1" applyFill="1" applyBorder="1" applyAlignment="1">
      <alignment horizontal="right" vertical="center"/>
    </xf>
    <xf numFmtId="41" fontId="9" fillId="0" borderId="12" xfId="0" applyNumberFormat="1" applyFont="1" applyFill="1" applyBorder="1" applyAlignment="1">
      <alignment vertical="center"/>
    </xf>
    <xf numFmtId="41" fontId="9" fillId="0" borderId="12" xfId="49" applyNumberFormat="1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41" fontId="9" fillId="0" borderId="10" xfId="49" applyNumberFormat="1" applyFont="1" applyFill="1" applyBorder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181" fontId="9" fillId="0" borderId="12" xfId="0" applyNumberFormat="1" applyFont="1" applyFill="1" applyBorder="1" applyAlignment="1">
      <alignment horizontal="distributed" vertical="center"/>
    </xf>
    <xf numFmtId="181" fontId="9" fillId="0" borderId="15" xfId="0" applyNumberFormat="1" applyFont="1" applyFill="1" applyBorder="1" applyAlignment="1">
      <alignment horizontal="distributed" vertical="center"/>
    </xf>
    <xf numFmtId="181" fontId="9" fillId="0" borderId="10" xfId="0" applyNumberFormat="1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showGridLines="0" tabSelected="1" zoomScaleSheetLayoutView="100" workbookViewId="0" topLeftCell="A1">
      <selection activeCell="A1" sqref="A1"/>
    </sheetView>
  </sheetViews>
  <sheetFormatPr defaultColWidth="8.140625" defaultRowHeight="12"/>
  <cols>
    <col min="1" max="1" width="15.57421875" style="1" customWidth="1"/>
    <col min="2" max="2" width="8.140625" style="1" customWidth="1"/>
    <col min="3" max="6" width="10.421875" style="1" customWidth="1"/>
    <col min="7" max="7" width="10.421875" style="14" customWidth="1"/>
    <col min="8" max="19" width="9.140625" style="3" customWidth="1"/>
    <col min="20" max="20" width="8.7109375" style="3" customWidth="1"/>
    <col min="21" max="31" width="8.140625" style="3" customWidth="1"/>
    <col min="32" max="16384" width="8.140625" style="1" customWidth="1"/>
  </cols>
  <sheetData>
    <row r="1" spans="1:19" ht="24.75" customHeight="1">
      <c r="A1" s="5" t="s">
        <v>35</v>
      </c>
      <c r="C1" s="6"/>
      <c r="D1" s="6"/>
      <c r="F1" s="7"/>
      <c r="G1" s="8"/>
      <c r="H1" s="8"/>
      <c r="I1" s="9"/>
      <c r="J1" s="10"/>
      <c r="K1" s="10"/>
      <c r="L1" s="10"/>
      <c r="M1" s="10"/>
      <c r="N1" s="11"/>
      <c r="O1" s="11"/>
      <c r="P1" s="11"/>
      <c r="Q1" s="11"/>
      <c r="R1" s="11"/>
      <c r="S1" s="11"/>
    </row>
    <row r="2" spans="1:19" ht="13.5" customHeight="1" thickBot="1">
      <c r="A2" s="4"/>
      <c r="B2" s="4"/>
      <c r="C2" s="2"/>
      <c r="D2" s="2"/>
      <c r="E2" s="2"/>
      <c r="F2" s="2"/>
      <c r="G2" s="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 t="s">
        <v>0</v>
      </c>
    </row>
    <row r="3" spans="1:19" ht="20.25" customHeight="1">
      <c r="A3" s="43" t="s">
        <v>27</v>
      </c>
      <c r="B3" s="44"/>
      <c r="C3" s="15" t="s">
        <v>31</v>
      </c>
      <c r="D3" s="15">
        <v>20</v>
      </c>
      <c r="E3" s="15">
        <v>21</v>
      </c>
      <c r="F3" s="15">
        <v>22</v>
      </c>
      <c r="G3" s="15">
        <v>23</v>
      </c>
      <c r="H3" s="17" t="s">
        <v>29</v>
      </c>
      <c r="I3" s="39">
        <v>5</v>
      </c>
      <c r="J3" s="38">
        <v>6</v>
      </c>
      <c r="K3" s="16">
        <v>7</v>
      </c>
      <c r="L3" s="16">
        <v>8</v>
      </c>
      <c r="M3" s="16">
        <v>9</v>
      </c>
      <c r="N3" s="16">
        <v>10</v>
      </c>
      <c r="O3" s="16">
        <v>11</v>
      </c>
      <c r="P3" s="16">
        <v>12</v>
      </c>
      <c r="Q3" s="17" t="s">
        <v>30</v>
      </c>
      <c r="R3" s="16">
        <v>2</v>
      </c>
      <c r="S3" s="39">
        <v>3</v>
      </c>
    </row>
    <row r="4" spans="1:19" ht="15.75" customHeight="1">
      <c r="A4" s="40" t="s">
        <v>1</v>
      </c>
      <c r="B4" s="20" t="s">
        <v>2</v>
      </c>
      <c r="C4" s="36">
        <f>C6+C8+C10+C12+C14+C16+C18+C20+C22+C24+C26+C28+C30+C33+C35+C37+C39+C41+C43+C45</f>
        <v>152371</v>
      </c>
      <c r="D4" s="32">
        <f>D6+D8+D10+D12+D14+D16+D18+D20+D22+D24+D26+D28+D30+D33+D35+D37+D39+D41+D43+D45</f>
        <v>149454</v>
      </c>
      <c r="E4" s="32">
        <f>E6+E8+E10+E12+E14+E16+E18+E20+E22+E24+E26+E28+E30+E33+E35+E37+E39+E41+E43+E45</f>
        <v>153124</v>
      </c>
      <c r="F4" s="32">
        <f>F6+F8+F10+F12+F14+F16+F18+F20+F22+F24+F26+F28+F30+F33+F35+F37+F39+F41+F43+F45</f>
        <v>152708</v>
      </c>
      <c r="G4" s="32">
        <f>H4+I4+J4+K4+L4+M4+N4+O4+P4+Q4+R4+S4</f>
        <v>156122</v>
      </c>
      <c r="H4" s="33">
        <f>H6+H8+H10+H12+H14+H16+H18+H20+H22+H24+H26+H28+H30+H35+H37+H39+H41+H43+H45</f>
        <v>12808</v>
      </c>
      <c r="I4" s="33">
        <f>I6+I8+I10+I12+I14+I16+I18+I20+I22+I24+I26+I28+I30+I35+I37+I39+I41+I43+I45</f>
        <v>13246</v>
      </c>
      <c r="J4" s="33">
        <f aca="true" t="shared" si="0" ref="J4:S4">J6+J8+J10+J12+J14+J16+J18+J20+J22+J24+J26+J28+J30+J35+J37+J39+J41+J43+J45</f>
        <v>12808</v>
      </c>
      <c r="K4" s="33">
        <f t="shared" si="0"/>
        <v>13673</v>
      </c>
      <c r="L4" s="33">
        <f t="shared" si="0"/>
        <v>13285</v>
      </c>
      <c r="M4" s="33">
        <f t="shared" si="0"/>
        <v>12813</v>
      </c>
      <c r="N4" s="33">
        <f t="shared" si="0"/>
        <v>12929</v>
      </c>
      <c r="O4" s="33">
        <f t="shared" si="0"/>
        <v>12500</v>
      </c>
      <c r="P4" s="33">
        <f t="shared" si="0"/>
        <v>13004</v>
      </c>
      <c r="Q4" s="33">
        <f t="shared" si="0"/>
        <v>12987</v>
      </c>
      <c r="R4" s="33">
        <f t="shared" si="0"/>
        <v>12668</v>
      </c>
      <c r="S4" s="33">
        <f t="shared" si="0"/>
        <v>13401</v>
      </c>
    </row>
    <row r="5" spans="1:19" ht="15.75" customHeight="1">
      <c r="A5" s="45"/>
      <c r="B5" s="20" t="s">
        <v>3</v>
      </c>
      <c r="C5" s="36">
        <f>C7+C9+C11+C13+C15+C17+C19+C21+C23+C25+C27+C29+C31+C32+C34+C36+C38+C40+C42+C44+C46</f>
        <v>262415</v>
      </c>
      <c r="D5" s="28">
        <f>D7+D9+D11+D13+D15+D17+D19+D21+D23+D25+D27+D29+D31+D32+D34+D36+D38+D40+D42+D44+D46</f>
        <v>252188</v>
      </c>
      <c r="E5" s="28">
        <f>E7+E9+E11+E13+E15+E17+E19+E21+E23+E25+E27+E29+E31+E32+E34+E36+E38+E40+E42+E44+E46</f>
        <v>243324</v>
      </c>
      <c r="F5" s="28">
        <f>F7+F9+F11+F13+F15+F17+F19+F21+F23+F25+F27+F29+F31+F32+F34+F36+F38+F40+F42+F44+F46</f>
        <v>239338</v>
      </c>
      <c r="G5" s="28">
        <f>H5+I5+J5+K5+L5+M5+N5+O5+P5+Q5+R5+S5</f>
        <v>237835</v>
      </c>
      <c r="H5" s="29">
        <f>H7+H9+H11+H15+H17+H19+H21+H23+H25+H27+H29+H31+H32+H34+H36+H38+H40+H42+H44+H46</f>
        <v>19082</v>
      </c>
      <c r="I5" s="29">
        <f aca="true" t="shared" si="1" ref="I5:O5">I7+I9+I11+I15+I17+I19+I21+I23+I25+I27+I29+I31+I32+I34+I36+I38+I40+I42+I44+I46</f>
        <v>19200</v>
      </c>
      <c r="J5" s="29">
        <f t="shared" si="1"/>
        <v>20766</v>
      </c>
      <c r="K5" s="29">
        <f t="shared" si="1"/>
        <v>19104</v>
      </c>
      <c r="L5" s="29">
        <f t="shared" si="1"/>
        <v>21178</v>
      </c>
      <c r="M5" s="29">
        <f t="shared" si="1"/>
        <v>19514</v>
      </c>
      <c r="N5" s="29">
        <f t="shared" si="1"/>
        <v>19488</v>
      </c>
      <c r="O5" s="29">
        <f t="shared" si="1"/>
        <v>19589</v>
      </c>
      <c r="P5" s="29">
        <f>P7+P9+P11+P13+P15+P17+P19+P21+P23+P25+P27+P29+P31+P32+P34+P36+P38+P40+P42+P44+P46</f>
        <v>20060</v>
      </c>
      <c r="Q5" s="29">
        <f>Q7+Q9+Q11+Q13+Q15+Q17+Q19+Q21+Q23+Q25+Q27+Q29+Q31+Q32+Q34+Q36+Q38+Q40+Q42+Q44+Q46</f>
        <v>19497</v>
      </c>
      <c r="R5" s="29">
        <f>R7+R9+R11+R13+R15+R17+R19+R21+R23+R25+R27+R29+R31+R32+R34+R36+R38+R40+R42+R44+R46</f>
        <v>19601</v>
      </c>
      <c r="S5" s="29">
        <f>S7+S9+S11+S13+S15+S17+S19+S21+S23+S25+S27+S29+S31+S32+S34+S36+S38+S40+S42+S44+S46</f>
        <v>20756</v>
      </c>
    </row>
    <row r="6" spans="1:19" ht="15.75" customHeight="1">
      <c r="A6" s="40" t="s">
        <v>4</v>
      </c>
      <c r="B6" s="21" t="s">
        <v>2</v>
      </c>
      <c r="C6" s="36">
        <v>20006</v>
      </c>
      <c r="D6" s="28">
        <v>20154</v>
      </c>
      <c r="E6" s="28">
        <v>15984</v>
      </c>
      <c r="F6" s="28">
        <v>18262</v>
      </c>
      <c r="G6" s="28">
        <f>H6+I6+J6+K6+L6+M6+N6+O6+P6+Q6+R6+S6</f>
        <v>23495</v>
      </c>
      <c r="H6" s="29">
        <v>1931</v>
      </c>
      <c r="I6" s="29">
        <v>2153</v>
      </c>
      <c r="J6" s="29">
        <v>1864</v>
      </c>
      <c r="K6" s="29">
        <v>2153</v>
      </c>
      <c r="L6" s="29">
        <v>1929</v>
      </c>
      <c r="M6" s="29">
        <v>1887</v>
      </c>
      <c r="N6" s="29">
        <v>2009</v>
      </c>
      <c r="O6" s="29">
        <v>1660</v>
      </c>
      <c r="P6" s="29">
        <v>1997</v>
      </c>
      <c r="Q6" s="29">
        <v>2056</v>
      </c>
      <c r="R6" s="29">
        <v>1936</v>
      </c>
      <c r="S6" s="29">
        <v>1920</v>
      </c>
    </row>
    <row r="7" spans="1:19" ht="15.75" customHeight="1">
      <c r="A7" s="41"/>
      <c r="B7" s="20" t="s">
        <v>3</v>
      </c>
      <c r="C7" s="36">
        <v>27081</v>
      </c>
      <c r="D7" s="28">
        <v>26380</v>
      </c>
      <c r="E7" s="28">
        <v>27206</v>
      </c>
      <c r="F7" s="28">
        <v>25277</v>
      </c>
      <c r="G7" s="28">
        <f aca="true" t="shared" si="2" ref="G7:G46">H7+I7+J7+K7+L7+M7+N7+O7+P7+Q7+R7+S7</f>
        <v>26091</v>
      </c>
      <c r="H7" s="29">
        <v>2068</v>
      </c>
      <c r="I7" s="29">
        <v>2258</v>
      </c>
      <c r="J7" s="29">
        <v>2255</v>
      </c>
      <c r="K7" s="29">
        <v>2061</v>
      </c>
      <c r="L7" s="29">
        <v>2277</v>
      </c>
      <c r="M7" s="29">
        <v>1933</v>
      </c>
      <c r="N7" s="29">
        <v>2053</v>
      </c>
      <c r="O7" s="29">
        <v>1978</v>
      </c>
      <c r="P7" s="29">
        <v>2170</v>
      </c>
      <c r="Q7" s="29">
        <v>2432</v>
      </c>
      <c r="R7" s="29">
        <v>2415</v>
      </c>
      <c r="S7" s="29">
        <v>2191</v>
      </c>
    </row>
    <row r="8" spans="1:19" ht="15.75" customHeight="1">
      <c r="A8" s="40" t="s">
        <v>22</v>
      </c>
      <c r="B8" s="21" t="s">
        <v>2</v>
      </c>
      <c r="C8" s="36">
        <v>16741</v>
      </c>
      <c r="D8" s="28">
        <v>18611</v>
      </c>
      <c r="E8" s="28">
        <v>18279</v>
      </c>
      <c r="F8" s="28">
        <v>16242</v>
      </c>
      <c r="G8" s="28">
        <f t="shared" si="2"/>
        <v>14382</v>
      </c>
      <c r="H8" s="29">
        <v>1250</v>
      </c>
      <c r="I8" s="29">
        <v>1225</v>
      </c>
      <c r="J8" s="29">
        <v>1124</v>
      </c>
      <c r="K8" s="29">
        <v>1213</v>
      </c>
      <c r="L8" s="29">
        <v>1212</v>
      </c>
      <c r="M8" s="29">
        <v>1197</v>
      </c>
      <c r="N8" s="29">
        <v>1131</v>
      </c>
      <c r="O8" s="29">
        <v>1197</v>
      </c>
      <c r="P8" s="29">
        <v>1156</v>
      </c>
      <c r="Q8" s="29">
        <v>1180</v>
      </c>
      <c r="R8" s="29">
        <v>1142</v>
      </c>
      <c r="S8" s="29">
        <v>1355</v>
      </c>
    </row>
    <row r="9" spans="1:19" ht="15.75" customHeight="1">
      <c r="A9" s="41"/>
      <c r="B9" s="20" t="s">
        <v>3</v>
      </c>
      <c r="C9" s="36">
        <v>25784</v>
      </c>
      <c r="D9" s="28">
        <v>22481</v>
      </c>
      <c r="E9" s="28">
        <v>21774</v>
      </c>
      <c r="F9" s="28">
        <v>21438</v>
      </c>
      <c r="G9" s="28">
        <f t="shared" si="2"/>
        <v>20823</v>
      </c>
      <c r="H9" s="29">
        <v>1556</v>
      </c>
      <c r="I9" s="29">
        <v>1682</v>
      </c>
      <c r="J9" s="29">
        <v>1646</v>
      </c>
      <c r="K9" s="29">
        <v>1680</v>
      </c>
      <c r="L9" s="29">
        <v>1721</v>
      </c>
      <c r="M9" s="29">
        <v>1739</v>
      </c>
      <c r="N9" s="29">
        <v>1704</v>
      </c>
      <c r="O9" s="29">
        <v>1736</v>
      </c>
      <c r="P9" s="29">
        <v>1877</v>
      </c>
      <c r="Q9" s="29">
        <v>1802</v>
      </c>
      <c r="R9" s="29">
        <v>1792</v>
      </c>
      <c r="S9" s="29">
        <v>1888</v>
      </c>
    </row>
    <row r="10" spans="1:19" ht="15.75" customHeight="1">
      <c r="A10" s="40" t="s">
        <v>23</v>
      </c>
      <c r="B10" s="21" t="s">
        <v>2</v>
      </c>
      <c r="C10" s="36">
        <v>6135</v>
      </c>
      <c r="D10" s="28">
        <v>6691</v>
      </c>
      <c r="E10" s="28">
        <v>9593</v>
      </c>
      <c r="F10" s="28">
        <v>9844</v>
      </c>
      <c r="G10" s="28">
        <f t="shared" si="2"/>
        <v>6054</v>
      </c>
      <c r="H10" s="29">
        <v>527</v>
      </c>
      <c r="I10" s="29">
        <v>521</v>
      </c>
      <c r="J10" s="29">
        <v>497</v>
      </c>
      <c r="K10" s="29">
        <v>594</v>
      </c>
      <c r="L10" s="29">
        <v>570</v>
      </c>
      <c r="M10" s="29">
        <v>587</v>
      </c>
      <c r="N10" s="29">
        <v>516</v>
      </c>
      <c r="O10" s="29">
        <v>479</v>
      </c>
      <c r="P10" s="29">
        <v>335</v>
      </c>
      <c r="Q10" s="29">
        <v>453</v>
      </c>
      <c r="R10" s="29">
        <v>443</v>
      </c>
      <c r="S10" s="29">
        <v>532</v>
      </c>
    </row>
    <row r="11" spans="1:19" ht="15.75" customHeight="1">
      <c r="A11" s="41"/>
      <c r="B11" s="20" t="s">
        <v>3</v>
      </c>
      <c r="C11" s="36">
        <v>5261</v>
      </c>
      <c r="D11" s="28">
        <v>5539</v>
      </c>
      <c r="E11" s="28">
        <v>6667</v>
      </c>
      <c r="F11" s="28">
        <v>8112</v>
      </c>
      <c r="G11" s="28">
        <f t="shared" si="2"/>
        <v>6730</v>
      </c>
      <c r="H11" s="29">
        <v>546</v>
      </c>
      <c r="I11" s="29">
        <v>526</v>
      </c>
      <c r="J11" s="29">
        <v>574</v>
      </c>
      <c r="K11" s="29">
        <v>500</v>
      </c>
      <c r="L11" s="29">
        <v>629</v>
      </c>
      <c r="M11" s="29">
        <v>593</v>
      </c>
      <c r="N11" s="29">
        <v>601</v>
      </c>
      <c r="O11" s="29">
        <v>640</v>
      </c>
      <c r="P11" s="29">
        <v>530</v>
      </c>
      <c r="Q11" s="29">
        <v>539</v>
      </c>
      <c r="R11" s="29">
        <v>494</v>
      </c>
      <c r="S11" s="29">
        <v>558</v>
      </c>
    </row>
    <row r="12" spans="1:19" ht="15.75" customHeight="1">
      <c r="A12" s="40" t="s">
        <v>24</v>
      </c>
      <c r="B12" s="21" t="s">
        <v>2</v>
      </c>
      <c r="C12" s="36">
        <v>1261</v>
      </c>
      <c r="D12" s="28">
        <v>1308</v>
      </c>
      <c r="E12" s="28">
        <v>1282</v>
      </c>
      <c r="F12" s="28">
        <v>1326</v>
      </c>
      <c r="G12" s="28">
        <f t="shared" si="2"/>
        <v>1444</v>
      </c>
      <c r="H12" s="29">
        <v>140</v>
      </c>
      <c r="I12" s="29">
        <v>143</v>
      </c>
      <c r="J12" s="29">
        <v>111</v>
      </c>
      <c r="K12" s="29">
        <v>89</v>
      </c>
      <c r="L12" s="29">
        <v>84</v>
      </c>
      <c r="M12" s="29">
        <v>96</v>
      </c>
      <c r="N12" s="29">
        <v>154</v>
      </c>
      <c r="O12" s="29">
        <v>117</v>
      </c>
      <c r="P12" s="29">
        <v>192</v>
      </c>
      <c r="Q12" s="29">
        <v>102</v>
      </c>
      <c r="R12" s="29">
        <v>122</v>
      </c>
      <c r="S12" s="29">
        <v>94</v>
      </c>
    </row>
    <row r="13" spans="1:19" ht="15.75" customHeight="1">
      <c r="A13" s="41"/>
      <c r="B13" s="20" t="s">
        <v>3</v>
      </c>
      <c r="C13" s="36">
        <v>0</v>
      </c>
      <c r="D13" s="28">
        <v>0</v>
      </c>
      <c r="E13" s="28">
        <v>0</v>
      </c>
      <c r="F13" s="30">
        <v>0</v>
      </c>
      <c r="G13" s="28">
        <f>P13+Q13+R13+S13</f>
        <v>247</v>
      </c>
      <c r="H13" s="31" t="s">
        <v>32</v>
      </c>
      <c r="I13" s="31" t="s">
        <v>32</v>
      </c>
      <c r="J13" s="31" t="s">
        <v>32</v>
      </c>
      <c r="K13" s="31" t="s">
        <v>32</v>
      </c>
      <c r="L13" s="31" t="s">
        <v>32</v>
      </c>
      <c r="M13" s="31" t="s">
        <v>32</v>
      </c>
      <c r="N13" s="31" t="s">
        <v>32</v>
      </c>
      <c r="O13" s="31" t="s">
        <v>32</v>
      </c>
      <c r="P13" s="29">
        <v>56</v>
      </c>
      <c r="Q13" s="29">
        <v>51</v>
      </c>
      <c r="R13" s="29">
        <v>68</v>
      </c>
      <c r="S13" s="29">
        <v>72</v>
      </c>
    </row>
    <row r="14" spans="1:19" ht="15.75" customHeight="1">
      <c r="A14" s="40" t="s">
        <v>5</v>
      </c>
      <c r="B14" s="21" t="s">
        <v>2</v>
      </c>
      <c r="C14" s="36">
        <v>3771</v>
      </c>
      <c r="D14" s="28">
        <v>3360</v>
      </c>
      <c r="E14" s="28">
        <v>3660</v>
      </c>
      <c r="F14" s="28">
        <v>2729</v>
      </c>
      <c r="G14" s="28">
        <f t="shared" si="2"/>
        <v>3000</v>
      </c>
      <c r="H14" s="29">
        <v>176</v>
      </c>
      <c r="I14" s="29">
        <v>257</v>
      </c>
      <c r="J14" s="29">
        <v>281</v>
      </c>
      <c r="K14" s="29">
        <v>233</v>
      </c>
      <c r="L14" s="29">
        <v>184</v>
      </c>
      <c r="M14" s="29">
        <v>281</v>
      </c>
      <c r="N14" s="29">
        <v>300</v>
      </c>
      <c r="O14" s="29">
        <v>294</v>
      </c>
      <c r="P14" s="29">
        <v>282</v>
      </c>
      <c r="Q14" s="29">
        <v>286</v>
      </c>
      <c r="R14" s="29">
        <v>178</v>
      </c>
      <c r="S14" s="29">
        <v>248</v>
      </c>
    </row>
    <row r="15" spans="1:19" ht="15.75" customHeight="1">
      <c r="A15" s="41"/>
      <c r="B15" s="20" t="s">
        <v>3</v>
      </c>
      <c r="C15" s="36">
        <v>14269</v>
      </c>
      <c r="D15" s="28">
        <v>13897</v>
      </c>
      <c r="E15" s="28">
        <v>14482</v>
      </c>
      <c r="F15" s="28">
        <v>13376</v>
      </c>
      <c r="G15" s="28">
        <f t="shared" si="2"/>
        <v>14165</v>
      </c>
      <c r="H15" s="29">
        <v>1111</v>
      </c>
      <c r="I15" s="29">
        <v>1210</v>
      </c>
      <c r="J15" s="29">
        <v>1302</v>
      </c>
      <c r="K15" s="29">
        <v>1139</v>
      </c>
      <c r="L15" s="29">
        <v>1227</v>
      </c>
      <c r="M15" s="29">
        <v>930</v>
      </c>
      <c r="N15" s="29">
        <v>1032</v>
      </c>
      <c r="O15" s="29">
        <v>1022</v>
      </c>
      <c r="P15" s="29">
        <v>1211</v>
      </c>
      <c r="Q15" s="29">
        <v>1294</v>
      </c>
      <c r="R15" s="29">
        <v>1413</v>
      </c>
      <c r="S15" s="29">
        <v>1274</v>
      </c>
    </row>
    <row r="16" spans="1:19" ht="15.75" customHeight="1">
      <c r="A16" s="40" t="s">
        <v>6</v>
      </c>
      <c r="B16" s="21" t="s">
        <v>2</v>
      </c>
      <c r="C16" s="36">
        <v>11337</v>
      </c>
      <c r="D16" s="28">
        <v>10779</v>
      </c>
      <c r="E16" s="28">
        <v>11999</v>
      </c>
      <c r="F16" s="28">
        <v>10373</v>
      </c>
      <c r="G16" s="28">
        <f t="shared" si="2"/>
        <v>11118</v>
      </c>
      <c r="H16" s="29">
        <v>794</v>
      </c>
      <c r="I16" s="29">
        <v>758</v>
      </c>
      <c r="J16" s="29">
        <v>833</v>
      </c>
      <c r="K16" s="29">
        <v>1082</v>
      </c>
      <c r="L16" s="29">
        <v>1012</v>
      </c>
      <c r="M16" s="29">
        <v>903</v>
      </c>
      <c r="N16" s="29">
        <v>1076</v>
      </c>
      <c r="O16" s="29">
        <v>948</v>
      </c>
      <c r="P16" s="29">
        <v>1058</v>
      </c>
      <c r="Q16" s="29">
        <v>908</v>
      </c>
      <c r="R16" s="29">
        <v>839</v>
      </c>
      <c r="S16" s="29">
        <v>907</v>
      </c>
    </row>
    <row r="17" spans="1:19" ht="15.75" customHeight="1">
      <c r="A17" s="41"/>
      <c r="B17" s="20" t="s">
        <v>3</v>
      </c>
      <c r="C17" s="36">
        <v>11843</v>
      </c>
      <c r="D17" s="28">
        <v>10612</v>
      </c>
      <c r="E17" s="28">
        <v>10630</v>
      </c>
      <c r="F17" s="28">
        <v>9837</v>
      </c>
      <c r="G17" s="28">
        <f t="shared" si="2"/>
        <v>9897</v>
      </c>
      <c r="H17" s="29">
        <v>737</v>
      </c>
      <c r="I17" s="29">
        <v>758</v>
      </c>
      <c r="J17" s="29">
        <v>804</v>
      </c>
      <c r="K17" s="29">
        <v>861</v>
      </c>
      <c r="L17" s="29">
        <v>876</v>
      </c>
      <c r="M17" s="29">
        <v>856</v>
      </c>
      <c r="N17" s="29">
        <v>833</v>
      </c>
      <c r="O17" s="29">
        <v>858</v>
      </c>
      <c r="P17" s="29">
        <v>861</v>
      </c>
      <c r="Q17" s="29">
        <v>818</v>
      </c>
      <c r="R17" s="29">
        <v>805</v>
      </c>
      <c r="S17" s="29">
        <v>830</v>
      </c>
    </row>
    <row r="18" spans="1:19" ht="15.75" customHeight="1">
      <c r="A18" s="40" t="s">
        <v>7</v>
      </c>
      <c r="B18" s="21" t="s">
        <v>2</v>
      </c>
      <c r="C18" s="36">
        <v>18246</v>
      </c>
      <c r="D18" s="28">
        <v>18147</v>
      </c>
      <c r="E18" s="28">
        <v>19328</v>
      </c>
      <c r="F18" s="28">
        <v>18322</v>
      </c>
      <c r="G18" s="28">
        <f t="shared" si="2"/>
        <v>18286</v>
      </c>
      <c r="H18" s="29">
        <v>1562</v>
      </c>
      <c r="I18" s="29">
        <v>1738</v>
      </c>
      <c r="J18" s="29">
        <v>1834</v>
      </c>
      <c r="K18" s="29">
        <v>1607</v>
      </c>
      <c r="L18" s="29">
        <v>1373</v>
      </c>
      <c r="M18" s="29">
        <v>1353</v>
      </c>
      <c r="N18" s="29">
        <v>1383</v>
      </c>
      <c r="O18" s="29">
        <v>1443</v>
      </c>
      <c r="P18" s="29">
        <v>1533</v>
      </c>
      <c r="Q18" s="29">
        <v>1585</v>
      </c>
      <c r="R18" s="29">
        <v>1418</v>
      </c>
      <c r="S18" s="29">
        <v>1457</v>
      </c>
    </row>
    <row r="19" spans="1:19" ht="15.75" customHeight="1">
      <c r="A19" s="41"/>
      <c r="B19" s="20" t="s">
        <v>3</v>
      </c>
      <c r="C19" s="36">
        <v>26776</v>
      </c>
      <c r="D19" s="28">
        <v>26854</v>
      </c>
      <c r="E19" s="28">
        <v>24794</v>
      </c>
      <c r="F19" s="28">
        <v>23815</v>
      </c>
      <c r="G19" s="28">
        <f t="shared" si="2"/>
        <v>22386</v>
      </c>
      <c r="H19" s="29">
        <v>2025</v>
      </c>
      <c r="I19" s="29">
        <v>1912</v>
      </c>
      <c r="J19" s="29">
        <v>1987</v>
      </c>
      <c r="K19" s="29">
        <v>1767</v>
      </c>
      <c r="L19" s="29">
        <v>2047</v>
      </c>
      <c r="M19" s="29">
        <v>1855</v>
      </c>
      <c r="N19" s="29">
        <v>1935</v>
      </c>
      <c r="O19" s="29">
        <v>1834</v>
      </c>
      <c r="P19" s="29">
        <v>1866</v>
      </c>
      <c r="Q19" s="29">
        <v>1707</v>
      </c>
      <c r="R19" s="29">
        <v>1670</v>
      </c>
      <c r="S19" s="29">
        <v>1781</v>
      </c>
    </row>
    <row r="20" spans="1:19" ht="15.75" customHeight="1">
      <c r="A20" s="40" t="s">
        <v>8</v>
      </c>
      <c r="B20" s="21" t="s">
        <v>2</v>
      </c>
      <c r="C20" s="36">
        <v>11989</v>
      </c>
      <c r="D20" s="28">
        <v>12314</v>
      </c>
      <c r="E20" s="28">
        <v>11391</v>
      </c>
      <c r="F20" s="28">
        <v>11317</v>
      </c>
      <c r="G20" s="28">
        <f t="shared" si="2"/>
        <v>10625</v>
      </c>
      <c r="H20" s="29">
        <v>861</v>
      </c>
      <c r="I20" s="29">
        <v>885</v>
      </c>
      <c r="J20" s="29">
        <v>872</v>
      </c>
      <c r="K20" s="29">
        <v>934</v>
      </c>
      <c r="L20" s="29">
        <v>1026</v>
      </c>
      <c r="M20" s="29">
        <v>971</v>
      </c>
      <c r="N20" s="29">
        <v>811</v>
      </c>
      <c r="O20" s="29">
        <v>830</v>
      </c>
      <c r="P20" s="29">
        <v>824</v>
      </c>
      <c r="Q20" s="29">
        <v>889</v>
      </c>
      <c r="R20" s="29">
        <v>851</v>
      </c>
      <c r="S20" s="29">
        <v>871</v>
      </c>
    </row>
    <row r="21" spans="1:19" ht="15.75" customHeight="1">
      <c r="A21" s="41"/>
      <c r="B21" s="20" t="s">
        <v>3</v>
      </c>
      <c r="C21" s="36">
        <v>15509</v>
      </c>
      <c r="D21" s="28">
        <v>14775</v>
      </c>
      <c r="E21" s="28">
        <v>13728</v>
      </c>
      <c r="F21" s="28">
        <v>14234</v>
      </c>
      <c r="G21" s="28">
        <f t="shared" si="2"/>
        <v>13278</v>
      </c>
      <c r="H21" s="29">
        <v>1019</v>
      </c>
      <c r="I21" s="29">
        <v>1087</v>
      </c>
      <c r="J21" s="29">
        <v>1222</v>
      </c>
      <c r="K21" s="29">
        <v>1009</v>
      </c>
      <c r="L21" s="29">
        <v>1173</v>
      </c>
      <c r="M21" s="29">
        <v>1148</v>
      </c>
      <c r="N21" s="29">
        <v>1123</v>
      </c>
      <c r="O21" s="29">
        <v>1091</v>
      </c>
      <c r="P21" s="29">
        <v>1176</v>
      </c>
      <c r="Q21" s="29">
        <v>1005</v>
      </c>
      <c r="R21" s="29">
        <v>1026</v>
      </c>
      <c r="S21" s="29">
        <v>1199</v>
      </c>
    </row>
    <row r="22" spans="1:19" ht="15.75" customHeight="1">
      <c r="A22" s="40" t="s">
        <v>12</v>
      </c>
      <c r="B22" s="21" t="s">
        <v>2</v>
      </c>
      <c r="C22" s="36">
        <v>954</v>
      </c>
      <c r="D22" s="28">
        <v>946</v>
      </c>
      <c r="E22" s="28">
        <v>1128</v>
      </c>
      <c r="F22" s="28">
        <v>1147</v>
      </c>
      <c r="G22" s="28">
        <f t="shared" si="2"/>
        <v>1187</v>
      </c>
      <c r="H22" s="29">
        <v>103</v>
      </c>
      <c r="I22" s="29">
        <v>126</v>
      </c>
      <c r="J22" s="29">
        <v>131</v>
      </c>
      <c r="K22" s="29">
        <v>117</v>
      </c>
      <c r="L22" s="29">
        <v>58</v>
      </c>
      <c r="M22" s="29">
        <v>77</v>
      </c>
      <c r="N22" s="29">
        <v>98</v>
      </c>
      <c r="O22" s="29">
        <v>103</v>
      </c>
      <c r="P22" s="29">
        <v>91</v>
      </c>
      <c r="Q22" s="29">
        <v>95</v>
      </c>
      <c r="R22" s="29">
        <v>100</v>
      </c>
      <c r="S22" s="29">
        <v>88</v>
      </c>
    </row>
    <row r="23" spans="1:19" ht="15.75" customHeight="1">
      <c r="A23" s="41"/>
      <c r="B23" s="20" t="s">
        <v>3</v>
      </c>
      <c r="C23" s="36">
        <v>12498</v>
      </c>
      <c r="D23" s="28">
        <v>11889</v>
      </c>
      <c r="E23" s="28">
        <v>12342</v>
      </c>
      <c r="F23" s="28">
        <v>11944</v>
      </c>
      <c r="G23" s="28">
        <f t="shared" si="2"/>
        <v>11561</v>
      </c>
      <c r="H23" s="29">
        <v>966</v>
      </c>
      <c r="I23" s="29">
        <v>955</v>
      </c>
      <c r="J23" s="29">
        <v>1058</v>
      </c>
      <c r="K23" s="29">
        <v>960</v>
      </c>
      <c r="L23" s="29">
        <v>997</v>
      </c>
      <c r="M23" s="29">
        <v>953</v>
      </c>
      <c r="N23" s="29">
        <v>1009</v>
      </c>
      <c r="O23" s="29">
        <v>861</v>
      </c>
      <c r="P23" s="29">
        <v>972</v>
      </c>
      <c r="Q23" s="29">
        <v>822</v>
      </c>
      <c r="R23" s="29">
        <v>945</v>
      </c>
      <c r="S23" s="29">
        <v>1063</v>
      </c>
    </row>
    <row r="24" spans="1:19" ht="15.75" customHeight="1">
      <c r="A24" s="40" t="s">
        <v>9</v>
      </c>
      <c r="B24" s="21" t="s">
        <v>2</v>
      </c>
      <c r="C24" s="36">
        <v>1900</v>
      </c>
      <c r="D24" s="28">
        <v>1798</v>
      </c>
      <c r="E24" s="28">
        <v>1951</v>
      </c>
      <c r="F24" s="28">
        <v>1738</v>
      </c>
      <c r="G24" s="28">
        <f t="shared" si="2"/>
        <v>1434</v>
      </c>
      <c r="H24" s="29">
        <v>76</v>
      </c>
      <c r="I24" s="29">
        <v>129</v>
      </c>
      <c r="J24" s="29">
        <v>137</v>
      </c>
      <c r="K24" s="29">
        <v>153</v>
      </c>
      <c r="L24" s="29">
        <v>153</v>
      </c>
      <c r="M24" s="29">
        <v>149</v>
      </c>
      <c r="N24" s="29">
        <v>112</v>
      </c>
      <c r="O24" s="29">
        <v>91</v>
      </c>
      <c r="P24" s="29">
        <v>90</v>
      </c>
      <c r="Q24" s="29">
        <v>116</v>
      </c>
      <c r="R24" s="29">
        <v>108</v>
      </c>
      <c r="S24" s="29">
        <v>120</v>
      </c>
    </row>
    <row r="25" spans="1:19" ht="15.75" customHeight="1">
      <c r="A25" s="41"/>
      <c r="B25" s="20" t="s">
        <v>3</v>
      </c>
      <c r="C25" s="36">
        <v>14467</v>
      </c>
      <c r="D25" s="28">
        <v>14174</v>
      </c>
      <c r="E25" s="28">
        <v>12532</v>
      </c>
      <c r="F25" s="28">
        <v>12373</v>
      </c>
      <c r="G25" s="28">
        <f t="shared" si="2"/>
        <v>12292</v>
      </c>
      <c r="H25" s="29">
        <v>1109</v>
      </c>
      <c r="I25" s="29">
        <v>1037</v>
      </c>
      <c r="J25" s="29">
        <v>1116</v>
      </c>
      <c r="K25" s="29">
        <v>963</v>
      </c>
      <c r="L25" s="29">
        <v>1056</v>
      </c>
      <c r="M25" s="29">
        <v>953</v>
      </c>
      <c r="N25" s="29">
        <v>970</v>
      </c>
      <c r="O25" s="29">
        <v>948</v>
      </c>
      <c r="P25" s="29">
        <v>966</v>
      </c>
      <c r="Q25" s="29">
        <v>939</v>
      </c>
      <c r="R25" s="29">
        <v>974</v>
      </c>
      <c r="S25" s="29">
        <v>1261</v>
      </c>
    </row>
    <row r="26" spans="1:19" ht="15.75" customHeight="1">
      <c r="A26" s="40" t="s">
        <v>13</v>
      </c>
      <c r="B26" s="21" t="s">
        <v>2</v>
      </c>
      <c r="C26" s="36">
        <v>6313</v>
      </c>
      <c r="D26" s="28">
        <v>5676</v>
      </c>
      <c r="E26" s="28">
        <v>5483</v>
      </c>
      <c r="F26" s="28">
        <v>6753</v>
      </c>
      <c r="G26" s="28">
        <f t="shared" si="2"/>
        <v>6468</v>
      </c>
      <c r="H26" s="29">
        <v>532</v>
      </c>
      <c r="I26" s="29">
        <v>532</v>
      </c>
      <c r="J26" s="29">
        <v>513</v>
      </c>
      <c r="K26" s="29">
        <v>568</v>
      </c>
      <c r="L26" s="29">
        <v>532</v>
      </c>
      <c r="M26" s="29">
        <v>460</v>
      </c>
      <c r="N26" s="29">
        <v>603</v>
      </c>
      <c r="O26" s="29">
        <v>588</v>
      </c>
      <c r="P26" s="29">
        <v>494</v>
      </c>
      <c r="Q26" s="29">
        <v>530</v>
      </c>
      <c r="R26" s="29">
        <v>588</v>
      </c>
      <c r="S26" s="29">
        <v>528</v>
      </c>
    </row>
    <row r="27" spans="1:19" ht="15.75" customHeight="1">
      <c r="A27" s="41"/>
      <c r="B27" s="20" t="s">
        <v>3</v>
      </c>
      <c r="C27" s="36">
        <v>11956</v>
      </c>
      <c r="D27" s="28">
        <v>11600</v>
      </c>
      <c r="E27" s="28">
        <v>11331</v>
      </c>
      <c r="F27" s="28">
        <v>12682</v>
      </c>
      <c r="G27" s="28">
        <f t="shared" si="2"/>
        <v>12874</v>
      </c>
      <c r="H27" s="29">
        <v>965</v>
      </c>
      <c r="I27" s="29">
        <v>1007</v>
      </c>
      <c r="J27" s="29">
        <v>1124</v>
      </c>
      <c r="K27" s="29">
        <v>1019</v>
      </c>
      <c r="L27" s="29">
        <v>1119</v>
      </c>
      <c r="M27" s="29">
        <v>1216</v>
      </c>
      <c r="N27" s="29">
        <v>1062</v>
      </c>
      <c r="O27" s="29">
        <v>1097</v>
      </c>
      <c r="P27" s="29">
        <v>1121</v>
      </c>
      <c r="Q27" s="29">
        <v>1067</v>
      </c>
      <c r="R27" s="29">
        <v>974</v>
      </c>
      <c r="S27" s="29">
        <v>1103</v>
      </c>
    </row>
    <row r="28" spans="1:19" ht="15.75" customHeight="1">
      <c r="A28" s="40" t="s">
        <v>14</v>
      </c>
      <c r="B28" s="21" t="s">
        <v>2</v>
      </c>
      <c r="C28" s="36">
        <v>1304</v>
      </c>
      <c r="D28" s="28">
        <v>1574</v>
      </c>
      <c r="E28" s="28">
        <v>1688</v>
      </c>
      <c r="F28" s="28">
        <v>1992</v>
      </c>
      <c r="G28" s="28">
        <f t="shared" si="2"/>
        <v>2084</v>
      </c>
      <c r="H28" s="29">
        <v>110</v>
      </c>
      <c r="I28" s="29">
        <v>174</v>
      </c>
      <c r="J28" s="29">
        <v>145</v>
      </c>
      <c r="K28" s="29">
        <v>214</v>
      </c>
      <c r="L28" s="29">
        <v>232</v>
      </c>
      <c r="M28" s="29">
        <v>183</v>
      </c>
      <c r="N28" s="29">
        <v>126</v>
      </c>
      <c r="O28" s="29">
        <v>212</v>
      </c>
      <c r="P28" s="29">
        <v>202</v>
      </c>
      <c r="Q28" s="29">
        <v>239</v>
      </c>
      <c r="R28" s="29">
        <v>119</v>
      </c>
      <c r="S28" s="29">
        <v>128</v>
      </c>
    </row>
    <row r="29" spans="1:19" ht="15.75" customHeight="1">
      <c r="A29" s="41"/>
      <c r="B29" s="20" t="s">
        <v>3</v>
      </c>
      <c r="C29" s="36">
        <v>13446</v>
      </c>
      <c r="D29" s="28">
        <v>14004</v>
      </c>
      <c r="E29" s="28">
        <v>13246</v>
      </c>
      <c r="F29" s="28">
        <v>12399</v>
      </c>
      <c r="G29" s="28">
        <f t="shared" si="2"/>
        <v>12054</v>
      </c>
      <c r="H29" s="29">
        <v>942</v>
      </c>
      <c r="I29" s="29">
        <v>956</v>
      </c>
      <c r="J29" s="29">
        <v>1120</v>
      </c>
      <c r="K29" s="29">
        <v>1193</v>
      </c>
      <c r="L29" s="29">
        <v>1226</v>
      </c>
      <c r="M29" s="29">
        <v>1071</v>
      </c>
      <c r="N29" s="29">
        <v>935</v>
      </c>
      <c r="O29" s="29">
        <v>941</v>
      </c>
      <c r="P29" s="29">
        <v>942</v>
      </c>
      <c r="Q29" s="29">
        <v>872</v>
      </c>
      <c r="R29" s="29">
        <v>861</v>
      </c>
      <c r="S29" s="29">
        <v>995</v>
      </c>
    </row>
    <row r="30" spans="1:19" ht="15.75" customHeight="1">
      <c r="A30" s="40" t="s">
        <v>10</v>
      </c>
      <c r="B30" s="21" t="s">
        <v>2</v>
      </c>
      <c r="C30" s="36">
        <v>1568</v>
      </c>
      <c r="D30" s="28">
        <v>1309</v>
      </c>
      <c r="E30" s="28">
        <v>1317</v>
      </c>
      <c r="F30" s="28">
        <v>1311</v>
      </c>
      <c r="G30" s="28">
        <f t="shared" si="2"/>
        <v>1571</v>
      </c>
      <c r="H30" s="29">
        <v>168</v>
      </c>
      <c r="I30" s="29">
        <v>100</v>
      </c>
      <c r="J30" s="29">
        <v>107</v>
      </c>
      <c r="K30" s="29">
        <v>128</v>
      </c>
      <c r="L30" s="29">
        <v>158</v>
      </c>
      <c r="M30" s="29">
        <v>148</v>
      </c>
      <c r="N30" s="29">
        <v>160</v>
      </c>
      <c r="O30" s="29">
        <v>105</v>
      </c>
      <c r="P30" s="29">
        <v>123</v>
      </c>
      <c r="Q30" s="29">
        <v>127</v>
      </c>
      <c r="R30" s="29">
        <v>119</v>
      </c>
      <c r="S30" s="29">
        <v>128</v>
      </c>
    </row>
    <row r="31" spans="1:19" ht="15.75" customHeight="1">
      <c r="A31" s="41"/>
      <c r="B31" s="20" t="s">
        <v>3</v>
      </c>
      <c r="C31" s="36">
        <v>12032</v>
      </c>
      <c r="D31" s="28">
        <v>11266</v>
      </c>
      <c r="E31" s="28">
        <v>11077</v>
      </c>
      <c r="F31" s="28">
        <v>10784</v>
      </c>
      <c r="G31" s="28">
        <f t="shared" si="2"/>
        <v>11795</v>
      </c>
      <c r="H31" s="29">
        <v>854</v>
      </c>
      <c r="I31" s="29">
        <v>834</v>
      </c>
      <c r="J31" s="29">
        <v>1031</v>
      </c>
      <c r="K31" s="29">
        <v>955</v>
      </c>
      <c r="L31" s="29">
        <v>1020</v>
      </c>
      <c r="M31" s="29">
        <v>937</v>
      </c>
      <c r="N31" s="29">
        <v>850</v>
      </c>
      <c r="O31" s="29">
        <v>1046</v>
      </c>
      <c r="P31" s="29">
        <v>1036</v>
      </c>
      <c r="Q31" s="29">
        <v>1034</v>
      </c>
      <c r="R31" s="29">
        <v>1080</v>
      </c>
      <c r="S31" s="29">
        <v>1118</v>
      </c>
    </row>
    <row r="32" spans="1:19" ht="15.75" customHeight="1">
      <c r="A32" s="22" t="s">
        <v>11</v>
      </c>
      <c r="B32" s="20" t="s">
        <v>3</v>
      </c>
      <c r="C32" s="36">
        <v>98</v>
      </c>
      <c r="D32" s="28">
        <v>64</v>
      </c>
      <c r="E32" s="28">
        <v>58</v>
      </c>
      <c r="F32" s="28">
        <v>48</v>
      </c>
      <c r="G32" s="28">
        <f t="shared" si="2"/>
        <v>69</v>
      </c>
      <c r="H32" s="29">
        <v>7</v>
      </c>
      <c r="I32" s="29">
        <v>5</v>
      </c>
      <c r="J32" s="29">
        <v>6</v>
      </c>
      <c r="K32" s="29">
        <v>5</v>
      </c>
      <c r="L32" s="29">
        <v>1</v>
      </c>
      <c r="M32" s="29">
        <v>6</v>
      </c>
      <c r="N32" s="29">
        <v>4</v>
      </c>
      <c r="O32" s="29">
        <v>8</v>
      </c>
      <c r="P32" s="29">
        <v>6</v>
      </c>
      <c r="Q32" s="29">
        <v>7</v>
      </c>
      <c r="R32" s="29">
        <v>7</v>
      </c>
      <c r="S32" s="29">
        <v>7</v>
      </c>
    </row>
    <row r="33" spans="1:19" ht="15.75" customHeight="1">
      <c r="A33" s="40" t="s">
        <v>20</v>
      </c>
      <c r="B33" s="21" t="s">
        <v>2</v>
      </c>
      <c r="C33" s="36">
        <v>0</v>
      </c>
      <c r="D33" s="28">
        <v>0</v>
      </c>
      <c r="E33" s="28">
        <v>0</v>
      </c>
      <c r="F33" s="30">
        <v>0</v>
      </c>
      <c r="G33" s="28">
        <f t="shared" si="2"/>
        <v>0</v>
      </c>
      <c r="H33" s="28">
        <f aca="true" t="shared" si="3" ref="H33:S33">I33+J33+K33+L33+M33+N33+O33+P33+Q33+R33+S33+T33</f>
        <v>0</v>
      </c>
      <c r="I33" s="28">
        <f t="shared" si="3"/>
        <v>0</v>
      </c>
      <c r="J33" s="28">
        <f t="shared" si="3"/>
        <v>0</v>
      </c>
      <c r="K33" s="28">
        <f t="shared" si="3"/>
        <v>0</v>
      </c>
      <c r="L33" s="28">
        <f t="shared" si="3"/>
        <v>0</v>
      </c>
      <c r="M33" s="28">
        <f t="shared" si="3"/>
        <v>0</v>
      </c>
      <c r="N33" s="28">
        <f t="shared" si="3"/>
        <v>0</v>
      </c>
      <c r="O33" s="28">
        <f t="shared" si="3"/>
        <v>0</v>
      </c>
      <c r="P33" s="28">
        <f t="shared" si="3"/>
        <v>0</v>
      </c>
      <c r="Q33" s="28">
        <f t="shared" si="3"/>
        <v>0</v>
      </c>
      <c r="R33" s="28">
        <f t="shared" si="3"/>
        <v>0</v>
      </c>
      <c r="S33" s="28">
        <f t="shared" si="3"/>
        <v>0</v>
      </c>
    </row>
    <row r="34" spans="1:19" ht="15.75" customHeight="1">
      <c r="A34" s="41"/>
      <c r="B34" s="20" t="s">
        <v>3</v>
      </c>
      <c r="C34" s="36">
        <v>872</v>
      </c>
      <c r="D34" s="28">
        <v>853</v>
      </c>
      <c r="E34" s="28">
        <v>795</v>
      </c>
      <c r="F34" s="28">
        <v>801</v>
      </c>
      <c r="G34" s="28">
        <f t="shared" si="2"/>
        <v>719</v>
      </c>
      <c r="H34" s="29">
        <v>58</v>
      </c>
      <c r="I34" s="29">
        <v>58</v>
      </c>
      <c r="J34" s="29">
        <v>59</v>
      </c>
      <c r="K34" s="29">
        <v>54</v>
      </c>
      <c r="L34" s="29">
        <v>60</v>
      </c>
      <c r="M34" s="29">
        <v>69</v>
      </c>
      <c r="N34" s="29">
        <v>58</v>
      </c>
      <c r="O34" s="29">
        <v>62</v>
      </c>
      <c r="P34" s="29">
        <v>63</v>
      </c>
      <c r="Q34" s="29">
        <v>57</v>
      </c>
      <c r="R34" s="29">
        <v>67</v>
      </c>
      <c r="S34" s="29">
        <v>54</v>
      </c>
    </row>
    <row r="35" spans="1:19" ht="15.75" customHeight="1">
      <c r="A35" s="40" t="s">
        <v>15</v>
      </c>
      <c r="B35" s="21" t="s">
        <v>2</v>
      </c>
      <c r="C35" s="36">
        <v>24458</v>
      </c>
      <c r="D35" s="28">
        <v>20608</v>
      </c>
      <c r="E35" s="28">
        <v>22975</v>
      </c>
      <c r="F35" s="28">
        <v>24693</v>
      </c>
      <c r="G35" s="28">
        <f t="shared" si="2"/>
        <v>24471</v>
      </c>
      <c r="H35" s="29">
        <v>1953</v>
      </c>
      <c r="I35" s="29">
        <v>1885</v>
      </c>
      <c r="J35" s="29">
        <v>1956</v>
      </c>
      <c r="K35" s="29">
        <v>1996</v>
      </c>
      <c r="L35" s="29">
        <v>1958</v>
      </c>
      <c r="M35" s="29">
        <v>1965</v>
      </c>
      <c r="N35" s="29">
        <v>1966</v>
      </c>
      <c r="O35" s="29">
        <v>1987</v>
      </c>
      <c r="P35" s="29">
        <v>2130</v>
      </c>
      <c r="Q35" s="29">
        <v>2033</v>
      </c>
      <c r="R35" s="29">
        <v>2232</v>
      </c>
      <c r="S35" s="29">
        <v>2410</v>
      </c>
    </row>
    <row r="36" spans="1:19" ht="15.75" customHeight="1">
      <c r="A36" s="41"/>
      <c r="B36" s="20" t="s">
        <v>3</v>
      </c>
      <c r="C36" s="36">
        <v>23307</v>
      </c>
      <c r="D36" s="28">
        <v>22916</v>
      </c>
      <c r="E36" s="28">
        <v>23043</v>
      </c>
      <c r="F36" s="28">
        <v>22681</v>
      </c>
      <c r="G36" s="28">
        <f t="shared" si="2"/>
        <v>23469</v>
      </c>
      <c r="H36" s="29">
        <v>1901</v>
      </c>
      <c r="I36" s="29">
        <v>1822</v>
      </c>
      <c r="J36" s="29">
        <v>2045</v>
      </c>
      <c r="K36" s="29">
        <v>1770</v>
      </c>
      <c r="L36" s="29">
        <v>2058</v>
      </c>
      <c r="M36" s="29">
        <v>1928</v>
      </c>
      <c r="N36" s="29">
        <v>2025</v>
      </c>
      <c r="O36" s="29">
        <v>2081</v>
      </c>
      <c r="P36" s="29">
        <v>1954</v>
      </c>
      <c r="Q36" s="29">
        <v>1853</v>
      </c>
      <c r="R36" s="29">
        <v>1977</v>
      </c>
      <c r="S36" s="29">
        <v>2055</v>
      </c>
    </row>
    <row r="37" spans="1:19" ht="15.75" customHeight="1">
      <c r="A37" s="19" t="s">
        <v>17</v>
      </c>
      <c r="B37" s="21" t="s">
        <v>2</v>
      </c>
      <c r="C37" s="36">
        <v>2355</v>
      </c>
      <c r="D37" s="28">
        <v>1973</v>
      </c>
      <c r="E37" s="28">
        <v>3145</v>
      </c>
      <c r="F37" s="28">
        <v>2671</v>
      </c>
      <c r="G37" s="28">
        <f t="shared" si="2"/>
        <v>2716</v>
      </c>
      <c r="H37" s="29">
        <v>244</v>
      </c>
      <c r="I37" s="29">
        <v>225</v>
      </c>
      <c r="J37" s="29">
        <v>169</v>
      </c>
      <c r="K37" s="29">
        <v>212</v>
      </c>
      <c r="L37" s="29">
        <v>255</v>
      </c>
      <c r="M37" s="29">
        <v>305</v>
      </c>
      <c r="N37" s="29">
        <v>235</v>
      </c>
      <c r="O37" s="29">
        <v>246</v>
      </c>
      <c r="P37" s="29">
        <v>223</v>
      </c>
      <c r="Q37" s="29">
        <v>180</v>
      </c>
      <c r="R37" s="29">
        <v>201</v>
      </c>
      <c r="S37" s="29">
        <v>221</v>
      </c>
    </row>
    <row r="38" spans="1:19" ht="15.75" customHeight="1">
      <c r="A38" s="22" t="s">
        <v>18</v>
      </c>
      <c r="B38" s="20" t="s">
        <v>3</v>
      </c>
      <c r="C38" s="36">
        <v>3382</v>
      </c>
      <c r="D38" s="28">
        <v>3006</v>
      </c>
      <c r="E38" s="28">
        <v>3199</v>
      </c>
      <c r="F38" s="28">
        <v>3230</v>
      </c>
      <c r="G38" s="28">
        <f t="shared" si="2"/>
        <v>3165</v>
      </c>
      <c r="H38" s="29">
        <v>249</v>
      </c>
      <c r="I38" s="29">
        <v>244</v>
      </c>
      <c r="J38" s="29">
        <v>288</v>
      </c>
      <c r="K38" s="29">
        <v>277</v>
      </c>
      <c r="L38" s="29">
        <v>275</v>
      </c>
      <c r="M38" s="29">
        <v>268</v>
      </c>
      <c r="N38" s="29">
        <v>269</v>
      </c>
      <c r="O38" s="29">
        <v>276</v>
      </c>
      <c r="P38" s="29">
        <v>265</v>
      </c>
      <c r="Q38" s="29">
        <v>258</v>
      </c>
      <c r="R38" s="29">
        <v>241</v>
      </c>
      <c r="S38" s="29">
        <v>255</v>
      </c>
    </row>
    <row r="39" spans="1:19" ht="15.75" customHeight="1">
      <c r="A39" s="40" t="s">
        <v>16</v>
      </c>
      <c r="B39" s="21" t="s">
        <v>2</v>
      </c>
      <c r="C39" s="36">
        <v>13402</v>
      </c>
      <c r="D39" s="28">
        <v>12427</v>
      </c>
      <c r="E39" s="28">
        <v>13296</v>
      </c>
      <c r="F39" s="28">
        <v>12941</v>
      </c>
      <c r="G39" s="28">
        <f t="shared" si="2"/>
        <v>14277</v>
      </c>
      <c r="H39" s="29">
        <v>1063</v>
      </c>
      <c r="I39" s="29">
        <v>1148</v>
      </c>
      <c r="J39" s="29">
        <v>1225</v>
      </c>
      <c r="K39" s="29">
        <v>1278</v>
      </c>
      <c r="L39" s="29">
        <v>1342</v>
      </c>
      <c r="M39" s="29">
        <v>1163</v>
      </c>
      <c r="N39" s="29">
        <v>1211</v>
      </c>
      <c r="O39" s="29">
        <v>1170</v>
      </c>
      <c r="P39" s="29">
        <v>1201</v>
      </c>
      <c r="Q39" s="29">
        <v>1074</v>
      </c>
      <c r="R39" s="29">
        <v>1130</v>
      </c>
      <c r="S39" s="29">
        <v>1272</v>
      </c>
    </row>
    <row r="40" spans="1:19" ht="15.75" customHeight="1">
      <c r="A40" s="41"/>
      <c r="B40" s="20" t="s">
        <v>3</v>
      </c>
      <c r="C40" s="36">
        <v>13994</v>
      </c>
      <c r="D40" s="28">
        <v>12996</v>
      </c>
      <c r="E40" s="28">
        <v>12329</v>
      </c>
      <c r="F40" s="28">
        <v>13632</v>
      </c>
      <c r="G40" s="28">
        <f t="shared" si="2"/>
        <v>13846</v>
      </c>
      <c r="H40" s="29">
        <v>1173</v>
      </c>
      <c r="I40" s="29">
        <v>1084</v>
      </c>
      <c r="J40" s="29">
        <v>1182</v>
      </c>
      <c r="K40" s="29">
        <v>1165</v>
      </c>
      <c r="L40" s="29">
        <v>1286</v>
      </c>
      <c r="M40" s="29">
        <v>1167</v>
      </c>
      <c r="N40" s="29">
        <v>1164</v>
      </c>
      <c r="O40" s="29">
        <v>1180</v>
      </c>
      <c r="P40" s="29">
        <v>1104</v>
      </c>
      <c r="Q40" s="29">
        <v>1119</v>
      </c>
      <c r="R40" s="29">
        <v>1068</v>
      </c>
      <c r="S40" s="29">
        <v>1154</v>
      </c>
    </row>
    <row r="41" spans="1:19" ht="15.75" customHeight="1">
      <c r="A41" s="40" t="s">
        <v>19</v>
      </c>
      <c r="B41" s="21" t="s">
        <v>2</v>
      </c>
      <c r="C41" s="36">
        <v>8021</v>
      </c>
      <c r="D41" s="28">
        <v>7101</v>
      </c>
      <c r="E41" s="28">
        <v>5426</v>
      </c>
      <c r="F41" s="28">
        <v>5728</v>
      </c>
      <c r="G41" s="28">
        <f t="shared" si="2"/>
        <v>7628</v>
      </c>
      <c r="H41" s="29">
        <v>853</v>
      </c>
      <c r="I41" s="29">
        <v>742</v>
      </c>
      <c r="J41" s="29">
        <v>567</v>
      </c>
      <c r="K41" s="29">
        <v>679</v>
      </c>
      <c r="L41" s="29">
        <v>729</v>
      </c>
      <c r="M41" s="29">
        <v>613</v>
      </c>
      <c r="N41" s="29">
        <v>516</v>
      </c>
      <c r="O41" s="29">
        <v>548</v>
      </c>
      <c r="P41" s="29">
        <v>513</v>
      </c>
      <c r="Q41" s="29">
        <v>561</v>
      </c>
      <c r="R41" s="29">
        <v>640</v>
      </c>
      <c r="S41" s="29">
        <v>667</v>
      </c>
    </row>
    <row r="42" spans="1:19" ht="15.75" customHeight="1">
      <c r="A42" s="41"/>
      <c r="B42" s="20" t="s">
        <v>3</v>
      </c>
      <c r="C42" s="36">
        <v>19432</v>
      </c>
      <c r="D42" s="28">
        <v>18588</v>
      </c>
      <c r="E42" s="28">
        <v>14394</v>
      </c>
      <c r="F42" s="28">
        <v>13506</v>
      </c>
      <c r="G42" s="28">
        <f t="shared" si="2"/>
        <v>13653</v>
      </c>
      <c r="H42" s="29">
        <v>1081</v>
      </c>
      <c r="I42" s="29">
        <v>1041</v>
      </c>
      <c r="J42" s="29">
        <v>1198</v>
      </c>
      <c r="K42" s="29">
        <v>1032</v>
      </c>
      <c r="L42" s="29">
        <v>1323</v>
      </c>
      <c r="M42" s="29">
        <v>1128</v>
      </c>
      <c r="N42" s="29">
        <v>1118</v>
      </c>
      <c r="O42" s="29">
        <v>1190</v>
      </c>
      <c r="P42" s="29">
        <v>1148</v>
      </c>
      <c r="Q42" s="29">
        <v>1127</v>
      </c>
      <c r="R42" s="29">
        <v>1043</v>
      </c>
      <c r="S42" s="29">
        <v>1224</v>
      </c>
    </row>
    <row r="43" spans="1:19" ht="15.75" customHeight="1">
      <c r="A43" s="40" t="s">
        <v>21</v>
      </c>
      <c r="B43" s="21" t="s">
        <v>2</v>
      </c>
      <c r="C43" s="36">
        <v>367</v>
      </c>
      <c r="D43" s="28">
        <v>190</v>
      </c>
      <c r="E43" s="28">
        <v>235</v>
      </c>
      <c r="F43" s="28">
        <v>180</v>
      </c>
      <c r="G43" s="28">
        <f t="shared" si="2"/>
        <v>312</v>
      </c>
      <c r="H43" s="29">
        <v>8</v>
      </c>
      <c r="I43" s="29">
        <v>19</v>
      </c>
      <c r="J43" s="29">
        <v>10</v>
      </c>
      <c r="K43" s="29">
        <v>19</v>
      </c>
      <c r="L43" s="29">
        <v>16</v>
      </c>
      <c r="M43" s="29">
        <v>46</v>
      </c>
      <c r="N43" s="29">
        <v>60</v>
      </c>
      <c r="O43" s="29">
        <v>18</v>
      </c>
      <c r="P43" s="29">
        <v>31</v>
      </c>
      <c r="Q43" s="29">
        <v>43</v>
      </c>
      <c r="R43" s="29">
        <v>31</v>
      </c>
      <c r="S43" s="29">
        <v>11</v>
      </c>
    </row>
    <row r="44" spans="1:19" ht="15.75" customHeight="1">
      <c r="A44" s="41"/>
      <c r="B44" s="20" t="s">
        <v>3</v>
      </c>
      <c r="C44" s="36">
        <v>10284</v>
      </c>
      <c r="D44" s="28">
        <v>9916</v>
      </c>
      <c r="E44" s="28">
        <v>9285</v>
      </c>
      <c r="F44" s="28">
        <v>8838</v>
      </c>
      <c r="G44" s="28">
        <f t="shared" si="2"/>
        <v>8538</v>
      </c>
      <c r="H44" s="29">
        <v>702</v>
      </c>
      <c r="I44" s="29">
        <v>710</v>
      </c>
      <c r="J44" s="29">
        <v>737</v>
      </c>
      <c r="K44" s="29">
        <v>677</v>
      </c>
      <c r="L44" s="29">
        <v>793</v>
      </c>
      <c r="M44" s="29">
        <v>739</v>
      </c>
      <c r="N44" s="29">
        <v>725</v>
      </c>
      <c r="O44" s="29">
        <v>724</v>
      </c>
      <c r="P44" s="29">
        <v>715</v>
      </c>
      <c r="Q44" s="29">
        <v>685</v>
      </c>
      <c r="R44" s="29">
        <v>673</v>
      </c>
      <c r="S44" s="29">
        <v>658</v>
      </c>
    </row>
    <row r="45" spans="1:19" ht="15.75" customHeight="1">
      <c r="A45" s="40" t="s">
        <v>25</v>
      </c>
      <c r="B45" s="21" t="s">
        <v>2</v>
      </c>
      <c r="C45" s="36">
        <v>2243</v>
      </c>
      <c r="D45" s="28">
        <v>4488</v>
      </c>
      <c r="E45" s="28">
        <v>4964</v>
      </c>
      <c r="F45" s="28">
        <v>5139</v>
      </c>
      <c r="G45" s="28">
        <f t="shared" si="2"/>
        <v>5570</v>
      </c>
      <c r="H45" s="29">
        <v>457</v>
      </c>
      <c r="I45" s="29">
        <v>486</v>
      </c>
      <c r="J45" s="29">
        <v>432</v>
      </c>
      <c r="K45" s="29">
        <v>404</v>
      </c>
      <c r="L45" s="29">
        <v>462</v>
      </c>
      <c r="M45" s="29">
        <v>429</v>
      </c>
      <c r="N45" s="29">
        <v>462</v>
      </c>
      <c r="O45" s="29">
        <v>464</v>
      </c>
      <c r="P45" s="29">
        <v>529</v>
      </c>
      <c r="Q45" s="29">
        <v>530</v>
      </c>
      <c r="R45" s="29">
        <v>471</v>
      </c>
      <c r="S45" s="29">
        <v>444</v>
      </c>
    </row>
    <row r="46" spans="1:19" ht="15.75" customHeight="1" thickBot="1">
      <c r="A46" s="42"/>
      <c r="B46" s="23" t="s">
        <v>3</v>
      </c>
      <c r="C46" s="37">
        <v>124</v>
      </c>
      <c r="D46" s="34">
        <v>378</v>
      </c>
      <c r="E46" s="34">
        <v>412</v>
      </c>
      <c r="F46" s="34">
        <v>331</v>
      </c>
      <c r="G46" s="34">
        <f t="shared" si="2"/>
        <v>183</v>
      </c>
      <c r="H46" s="35">
        <v>13</v>
      </c>
      <c r="I46" s="35">
        <v>14</v>
      </c>
      <c r="J46" s="35">
        <v>12</v>
      </c>
      <c r="K46" s="35">
        <v>17</v>
      </c>
      <c r="L46" s="35">
        <v>14</v>
      </c>
      <c r="M46" s="35">
        <v>25</v>
      </c>
      <c r="N46" s="35">
        <v>18</v>
      </c>
      <c r="O46" s="35">
        <v>16</v>
      </c>
      <c r="P46" s="35">
        <v>21</v>
      </c>
      <c r="Q46" s="35">
        <v>9</v>
      </c>
      <c r="R46" s="35">
        <v>8</v>
      </c>
      <c r="S46" s="35">
        <v>16</v>
      </c>
    </row>
    <row r="47" spans="1:19" ht="14.25" customHeight="1">
      <c r="A47" s="26" t="s">
        <v>33</v>
      </c>
      <c r="B47" s="24"/>
      <c r="C47" s="24"/>
      <c r="D47" s="24"/>
      <c r="E47" s="24"/>
      <c r="F47" s="25"/>
      <c r="G47" s="25"/>
      <c r="S47" s="27" t="s">
        <v>28</v>
      </c>
    </row>
    <row r="48" spans="1:7" ht="12.75" customHeight="1">
      <c r="A48" s="18" t="s">
        <v>34</v>
      </c>
      <c r="B48" s="13"/>
      <c r="C48" s="13"/>
      <c r="D48" s="13"/>
      <c r="E48" s="13"/>
      <c r="F48" s="13"/>
      <c r="G48" s="1"/>
    </row>
    <row r="49" ht="12">
      <c r="B49" s="1" t="s">
        <v>26</v>
      </c>
    </row>
  </sheetData>
  <sheetProtection/>
  <mergeCells count="21">
    <mergeCell ref="A41:A42"/>
    <mergeCell ref="A22:A23"/>
    <mergeCell ref="A33:A34"/>
    <mergeCell ref="A26:A27"/>
    <mergeCell ref="A28:A29"/>
    <mergeCell ref="A3:B3"/>
    <mergeCell ref="A24:A25"/>
    <mergeCell ref="A4:A5"/>
    <mergeCell ref="A6:A7"/>
    <mergeCell ref="A8:A9"/>
    <mergeCell ref="A14:A15"/>
    <mergeCell ref="A12:A13"/>
    <mergeCell ref="A10:A11"/>
    <mergeCell ref="A16:A17"/>
    <mergeCell ref="A18:A19"/>
    <mergeCell ref="A20:A21"/>
    <mergeCell ref="A45:A46"/>
    <mergeCell ref="A35:A36"/>
    <mergeCell ref="A43:A44"/>
    <mergeCell ref="A39:A40"/>
    <mergeCell ref="A30:A31"/>
  </mergeCells>
  <printOptions/>
  <pageMargins left="0.7874015748031497" right="0.7874015748031497" top="0.7874015748031497" bottom="0.7874015748031497" header="0.5118110236220472" footer="0.5118110236220472"/>
  <pageSetup firstPageNumber="114" useFirstPageNumber="1"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2013-02-07T07:38:04Z</cp:lastPrinted>
  <dcterms:created xsi:type="dcterms:W3CDTF">2003-05-18T07:27:10Z</dcterms:created>
  <dcterms:modified xsi:type="dcterms:W3CDTF">2013-05-09T07:04:19Z</dcterms:modified>
  <cp:category/>
  <cp:version/>
  <cp:contentType/>
  <cp:contentStatus/>
</cp:coreProperties>
</file>