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Ｋ－１" sheetId="1" r:id="rId1"/>
  </sheets>
  <calcPr calcId="145621"/>
</workbook>
</file>

<file path=xl/calcChain.xml><?xml version="1.0" encoding="utf-8"?>
<calcChain xmlns="http://schemas.openxmlformats.org/spreadsheetml/2006/main">
  <c r="AD10" i="1" l="1"/>
  <c r="AK10" i="1" s="1"/>
  <c r="AA10" i="1"/>
  <c r="U10" i="1"/>
  <c r="O10" i="1"/>
  <c r="K10" i="1"/>
  <c r="AD9" i="1"/>
  <c r="AK9" i="1" s="1"/>
  <c r="AA9" i="1"/>
  <c r="U9" i="1"/>
  <c r="K9" i="1"/>
  <c r="O9" i="1" s="1"/>
  <c r="AK8" i="1"/>
  <c r="AD8" i="1"/>
  <c r="AA8" i="1"/>
  <c r="U8" i="1"/>
  <c r="O8" i="1"/>
  <c r="K8" i="1"/>
  <c r="AD7" i="1"/>
  <c r="AK7" i="1" s="1"/>
  <c r="AA7" i="1"/>
  <c r="U7" i="1"/>
  <c r="K7" i="1"/>
  <c r="O7" i="1" s="1"/>
  <c r="AK6" i="1"/>
  <c r="AD6" i="1"/>
  <c r="AA6" i="1"/>
  <c r="U6" i="1"/>
  <c r="O6" i="1"/>
  <c r="K6" i="1"/>
</calcChain>
</file>

<file path=xl/sharedStrings.xml><?xml version="1.0" encoding="utf-8"?>
<sst xmlns="http://schemas.openxmlformats.org/spreadsheetml/2006/main" count="28" uniqueCount="21">
  <si>
    <t>出生数</t>
    <rPh sb="0" eb="2">
      <t>シュッショウ</t>
    </rPh>
    <rPh sb="2" eb="3">
      <t>スウ</t>
    </rPh>
    <phoneticPr fontId="2"/>
  </si>
  <si>
    <t>成熟児</t>
    <rPh sb="0" eb="2">
      <t>セイジュク</t>
    </rPh>
    <rPh sb="2" eb="3">
      <t>ジ</t>
    </rPh>
    <phoneticPr fontId="2"/>
  </si>
  <si>
    <t>数</t>
    <rPh sb="0" eb="1">
      <t>スウ</t>
    </rPh>
    <phoneticPr fontId="2"/>
  </si>
  <si>
    <t>百分比</t>
    <rPh sb="0" eb="3">
      <t>ヒャクブンヒ</t>
    </rPh>
    <phoneticPr fontId="2"/>
  </si>
  <si>
    <t>低出生体重児</t>
    <rPh sb="0" eb="1">
      <t>テイ</t>
    </rPh>
    <rPh sb="1" eb="3">
      <t>シュッショウ</t>
    </rPh>
    <rPh sb="3" eb="5">
      <t>タイジュウ</t>
    </rPh>
    <rPh sb="5" eb="6">
      <t>ジ</t>
    </rPh>
    <phoneticPr fontId="2"/>
  </si>
  <si>
    <t>乳児死亡（再掲）</t>
    <rPh sb="0" eb="2">
      <t>ニュウジ</t>
    </rPh>
    <rPh sb="2" eb="4">
      <t>シボウ</t>
    </rPh>
    <rPh sb="5" eb="7">
      <t>サイケイ</t>
    </rPh>
    <phoneticPr fontId="2"/>
  </si>
  <si>
    <t>千分比</t>
    <rPh sb="0" eb="2">
      <t>センブン</t>
    </rPh>
    <rPh sb="2" eb="3">
      <t>ヒ</t>
    </rPh>
    <phoneticPr fontId="2"/>
  </si>
  <si>
    <t>　　２）乳児とは1歳児未満をいう。</t>
    <rPh sb="4" eb="6">
      <t>ニュウジ</t>
    </rPh>
    <rPh sb="9" eb="11">
      <t>サイジ</t>
    </rPh>
    <rPh sb="11" eb="13">
      <t>ミマン</t>
    </rPh>
    <phoneticPr fontId="2"/>
  </si>
  <si>
    <t>　　３）乳児死亡率＝乳児死亡数/出生数×1,000</t>
    <rPh sb="4" eb="6">
      <t>ニュウジ</t>
    </rPh>
    <rPh sb="6" eb="9">
      <t>シボウリツ</t>
    </rPh>
    <rPh sb="10" eb="12">
      <t>ニュウジ</t>
    </rPh>
    <rPh sb="12" eb="14">
      <t>シボウ</t>
    </rPh>
    <rPh sb="14" eb="15">
      <t>スウ</t>
    </rPh>
    <rPh sb="16" eb="19">
      <t>シュッショウスウ</t>
    </rPh>
    <phoneticPr fontId="2"/>
  </si>
  <si>
    <t>　　４）死産率＝死産数／出産（出生数＋死産数）×1,000</t>
    <rPh sb="4" eb="6">
      <t>シザン</t>
    </rPh>
    <rPh sb="6" eb="7">
      <t>リツ</t>
    </rPh>
    <rPh sb="8" eb="10">
      <t>シザン</t>
    </rPh>
    <rPh sb="10" eb="11">
      <t>スウ</t>
    </rPh>
    <rPh sb="12" eb="14">
      <t>シュッサン</t>
    </rPh>
    <rPh sb="15" eb="18">
      <t>シュッショウスウ</t>
    </rPh>
    <rPh sb="19" eb="21">
      <t>シザン</t>
    </rPh>
    <rPh sb="21" eb="22">
      <t>スウ</t>
    </rPh>
    <phoneticPr fontId="2"/>
  </si>
  <si>
    <t>　注１）低出生体重児とは出生時の体重（出生体重）が2,500g未満の新生児をいう。</t>
    <rPh sb="1" eb="2">
      <t>チュウ</t>
    </rPh>
    <rPh sb="4" eb="5">
      <t>テイ</t>
    </rPh>
    <rPh sb="5" eb="7">
      <t>シュッショウ</t>
    </rPh>
    <rPh sb="7" eb="9">
      <t>タイジュウ</t>
    </rPh>
    <rPh sb="9" eb="10">
      <t>ジ</t>
    </rPh>
    <rPh sb="12" eb="14">
      <t>シュッショウ</t>
    </rPh>
    <rPh sb="14" eb="15">
      <t>ジ</t>
    </rPh>
    <rPh sb="16" eb="18">
      <t>タイジュウ</t>
    </rPh>
    <rPh sb="19" eb="21">
      <t>シュッショウ</t>
    </rPh>
    <rPh sb="21" eb="23">
      <t>タイジュウ</t>
    </rPh>
    <rPh sb="31" eb="33">
      <t>ミマン</t>
    </rPh>
    <rPh sb="34" eb="37">
      <t>シンセイジ</t>
    </rPh>
    <phoneticPr fontId="2"/>
  </si>
  <si>
    <t>千分比</t>
    <rPh sb="0" eb="2">
      <t>センプン</t>
    </rPh>
    <rPh sb="2" eb="3">
      <t>ヒ</t>
    </rPh>
    <phoneticPr fontId="2"/>
  </si>
  <si>
    <t>Ｋ - １　出生状況</t>
    <rPh sb="6" eb="8">
      <t>シュッショウ</t>
    </rPh>
    <rPh sb="8" eb="10">
      <t>ジョウキョウ</t>
    </rPh>
    <phoneticPr fontId="1"/>
  </si>
  <si>
    <t>(単位：人・％・‰)</t>
    <rPh sb="4" eb="5">
      <t>ニン</t>
    </rPh>
    <phoneticPr fontId="2"/>
  </si>
  <si>
    <t>死　　産</t>
    <rPh sb="0" eb="1">
      <t>シ</t>
    </rPh>
    <rPh sb="3" eb="4">
      <t>サン</t>
    </rPh>
    <phoneticPr fontId="2"/>
  </si>
  <si>
    <t>出　産</t>
    <rPh sb="0" eb="1">
      <t>デ</t>
    </rPh>
    <rPh sb="2" eb="3">
      <t>サン</t>
    </rPh>
    <phoneticPr fontId="2"/>
  </si>
  <si>
    <t>平成</t>
    <rPh sb="0" eb="2">
      <t>ヘイセイ</t>
    </rPh>
    <phoneticPr fontId="2"/>
  </si>
  <si>
    <t>区　　分</t>
    <rPh sb="0" eb="1">
      <t>ク</t>
    </rPh>
    <rPh sb="3" eb="4">
      <t>ブン</t>
    </rPh>
    <phoneticPr fontId="2"/>
  </si>
  <si>
    <t>資料 : 厚生労働省「人口動態統計」</t>
    <rPh sb="0" eb="2">
      <t>シリョウ</t>
    </rPh>
    <rPh sb="5" eb="7">
      <t>コウセイ</t>
    </rPh>
    <rPh sb="7" eb="10">
      <t>ロウドウショウ</t>
    </rPh>
    <rPh sb="11" eb="13">
      <t>ジンコウ</t>
    </rPh>
    <rPh sb="13" eb="15">
      <t>ドウタイ</t>
    </rPh>
    <rPh sb="15" eb="17">
      <t>トウケイ</t>
    </rPh>
    <phoneticPr fontId="2"/>
  </si>
  <si>
    <t xml:space="preserve"> 年</t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</si>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</sst>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11"/>
      <name val="ＭＳ Ｐゴシック"/>
      <family val="2"/>
      <scheme val="minor"/>
    </font>
    <font>
      <sz val="11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1" xfId="0" applyFont="1" applyBorder="1"/>
    <xf numFmtId="0" fontId="8" fillId="0" borderId="0" xfId="0" applyFont="1" applyAlignment="1"/>
    <xf numFmtId="0" fontId="11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3" fontId="6" fillId="0" borderId="0" xfId="0" applyNumberFormat="1" applyFont="1" applyBorder="1" applyAlignment="1"/>
    <xf numFmtId="0" fontId="8" fillId="0" borderId="0" xfId="0" applyFont="1" applyAlignment="1">
      <alignment horizontal="center"/>
    </xf>
    <xf numFmtId="3" fontId="6" fillId="0" borderId="12" xfId="0" applyNumberFormat="1" applyFont="1" applyBorder="1" applyAlignment="1"/>
    <xf numFmtId="3" fontId="6" fillId="0" borderId="1" xfId="0" applyNumberFormat="1" applyFont="1" applyFill="1" applyBorder="1" applyAlignment="1"/>
    <xf numFmtId="176" fontId="6" fillId="0" borderId="1" xfId="0" applyNumberFormat="1" applyFont="1" applyBorder="1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76" fontId="6" fillId="0" borderId="0" xfId="0" applyNumberFormat="1" applyFont="1" applyBorder="1" applyAlignment="1"/>
    <xf numFmtId="0" fontId="8" fillId="0" borderId="1" xfId="0" applyFont="1" applyBorder="1" applyAlignment="1">
      <alignment horizontal="center"/>
    </xf>
    <xf numFmtId="3" fontId="6" fillId="0" borderId="13" xfId="0" applyNumberFormat="1" applyFont="1" applyFill="1" applyBorder="1" applyAlignment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8" fillId="0" borderId="17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left"/>
    </xf>
    <xf numFmtId="3" fontId="6" fillId="0" borderId="11" xfId="0" applyNumberFormat="1" applyFont="1" applyBorder="1" applyAlignment="1"/>
    <xf numFmtId="3" fontId="6" fillId="0" borderId="17" xfId="0" applyNumberFormat="1" applyFont="1" applyBorder="1" applyAlignment="1"/>
    <xf numFmtId="176" fontId="6" fillId="0" borderId="17" xfId="0" applyNumberFormat="1" applyFont="1" applyBorder="1" applyAlignment="1"/>
    <xf numFmtId="0" fontId="5" fillId="0" borderId="0" xfId="0" applyFont="1" applyAlignment="1">
      <alignment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 indent="2"/>
    </xf>
    <xf numFmtId="0" fontId="7" fillId="0" borderId="10" xfId="0" applyFont="1" applyBorder="1" applyAlignment="1">
      <alignment horizontal="distributed" vertical="center" indent="2"/>
    </xf>
    <xf numFmtId="0" fontId="6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30" t="s">
        <v>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</row>
    <row r="2" spans="1:39" ht="13.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2" t="s">
        <v>13</v>
      </c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1:39" ht="13.5" customHeight="1" x14ac:dyDescent="0.15">
      <c r="A4" s="34" t="s">
        <v>17</v>
      </c>
      <c r="B4" s="34"/>
      <c r="C4" s="34"/>
      <c r="D4" s="34"/>
      <c r="E4" s="34"/>
      <c r="F4" s="35"/>
      <c r="G4" s="37" t="s">
        <v>0</v>
      </c>
      <c r="H4" s="34"/>
      <c r="I4" s="34"/>
      <c r="J4" s="35"/>
      <c r="K4" s="39" t="s">
        <v>1</v>
      </c>
      <c r="L4" s="40"/>
      <c r="M4" s="40"/>
      <c r="N4" s="40"/>
      <c r="O4" s="40"/>
      <c r="P4" s="40"/>
      <c r="Q4" s="40"/>
      <c r="R4" s="41" t="s">
        <v>4</v>
      </c>
      <c r="S4" s="42"/>
      <c r="T4" s="42"/>
      <c r="U4" s="42"/>
      <c r="V4" s="42"/>
      <c r="W4" s="43"/>
      <c r="X4" s="41" t="s">
        <v>5</v>
      </c>
      <c r="Y4" s="42"/>
      <c r="Z4" s="42"/>
      <c r="AA4" s="42"/>
      <c r="AB4" s="42"/>
      <c r="AC4" s="43"/>
      <c r="AD4" s="37" t="s">
        <v>15</v>
      </c>
      <c r="AE4" s="34"/>
      <c r="AF4" s="34"/>
      <c r="AG4" s="35"/>
      <c r="AH4" s="44" t="s">
        <v>14</v>
      </c>
      <c r="AI4" s="45"/>
      <c r="AJ4" s="45"/>
      <c r="AK4" s="45"/>
      <c r="AL4" s="45"/>
      <c r="AM4" s="45"/>
    </row>
    <row r="5" spans="1:39" ht="13.5" customHeight="1" x14ac:dyDescent="0.15">
      <c r="A5" s="20"/>
      <c r="B5" s="20"/>
      <c r="C5" s="20"/>
      <c r="D5" s="20"/>
      <c r="E5" s="20"/>
      <c r="F5" s="36"/>
      <c r="G5" s="38"/>
      <c r="H5" s="20"/>
      <c r="I5" s="20"/>
      <c r="J5" s="36"/>
      <c r="K5" s="46" t="s">
        <v>2</v>
      </c>
      <c r="L5" s="47"/>
      <c r="M5" s="47"/>
      <c r="N5" s="48"/>
      <c r="O5" s="46" t="s">
        <v>3</v>
      </c>
      <c r="P5" s="49"/>
      <c r="Q5" s="49"/>
      <c r="R5" s="46" t="s">
        <v>2</v>
      </c>
      <c r="S5" s="49"/>
      <c r="T5" s="50"/>
      <c r="U5" s="51" t="s">
        <v>3</v>
      </c>
      <c r="V5" s="52"/>
      <c r="W5" s="53"/>
      <c r="X5" s="46" t="s">
        <v>2</v>
      </c>
      <c r="Y5" s="49"/>
      <c r="Z5" s="50"/>
      <c r="AA5" s="51" t="s">
        <v>6</v>
      </c>
      <c r="AB5" s="52"/>
      <c r="AC5" s="53"/>
      <c r="AD5" s="38"/>
      <c r="AE5" s="20"/>
      <c r="AF5" s="20"/>
      <c r="AG5" s="36"/>
      <c r="AH5" s="46" t="s">
        <v>2</v>
      </c>
      <c r="AI5" s="49"/>
      <c r="AJ5" s="50"/>
      <c r="AK5" s="20" t="s">
        <v>11</v>
      </c>
      <c r="AL5" s="21"/>
      <c r="AM5" s="21"/>
    </row>
    <row r="6" spans="1:39" ht="13.5" customHeight="1" x14ac:dyDescent="0.15">
      <c r="A6" s="22" t="s">
        <v>16</v>
      </c>
      <c r="B6" s="23"/>
      <c r="C6" s="24">
        <v>25</v>
      </c>
      <c r="D6" s="25"/>
      <c r="E6" s="22" t="s">
        <v>19</v>
      </c>
      <c r="F6" s="26"/>
      <c r="G6" s="27">
        <v>3024</v>
      </c>
      <c r="H6" s="28"/>
      <c r="I6" s="28"/>
      <c r="J6" s="28"/>
      <c r="K6" s="28">
        <f>+G6-R6</f>
        <v>2736</v>
      </c>
      <c r="L6" s="28"/>
      <c r="M6" s="28"/>
      <c r="N6" s="28"/>
      <c r="O6" s="28">
        <f t="shared" ref="O6:O10" si="0">+K6/G6*100</f>
        <v>90.476190476190482</v>
      </c>
      <c r="P6" s="28"/>
      <c r="Q6" s="28"/>
      <c r="R6" s="28">
        <v>288</v>
      </c>
      <c r="S6" s="28"/>
      <c r="T6" s="28"/>
      <c r="U6" s="28">
        <f>+R6/G6*100</f>
        <v>9.5238095238095237</v>
      </c>
      <c r="V6" s="28"/>
      <c r="W6" s="28"/>
      <c r="X6" s="28">
        <v>9</v>
      </c>
      <c r="Y6" s="28"/>
      <c r="Z6" s="28"/>
      <c r="AA6" s="28">
        <f>+X6/G6*1000</f>
        <v>2.9761904761904758</v>
      </c>
      <c r="AB6" s="28"/>
      <c r="AC6" s="28"/>
      <c r="AD6" s="28">
        <f>+G6+AH6</f>
        <v>3096</v>
      </c>
      <c r="AE6" s="28"/>
      <c r="AF6" s="28"/>
      <c r="AG6" s="28"/>
      <c r="AH6" s="28">
        <v>72</v>
      </c>
      <c r="AI6" s="28"/>
      <c r="AJ6" s="28"/>
      <c r="AK6" s="29">
        <f t="shared" ref="AK6:AK10" si="1">+AH6/AD6*1000</f>
        <v>23.255813953488371</v>
      </c>
      <c r="AL6" s="29"/>
      <c r="AM6" s="29"/>
    </row>
    <row r="7" spans="1:39" ht="13.5" customHeight="1" x14ac:dyDescent="0.15">
      <c r="A7" s="2"/>
      <c r="B7" s="8" t="s">
        <v>20</v>
      </c>
      <c r="C7" s="11">
        <v>26</v>
      </c>
      <c r="D7" s="11"/>
      <c r="E7" s="3"/>
      <c r="F7" s="4"/>
      <c r="G7" s="12">
        <v>2990</v>
      </c>
      <c r="H7" s="10"/>
      <c r="I7" s="10"/>
      <c r="J7" s="10"/>
      <c r="K7" s="10">
        <f>+G7-R7</f>
        <v>2696</v>
      </c>
      <c r="L7" s="10"/>
      <c r="M7" s="10"/>
      <c r="N7" s="10"/>
      <c r="O7" s="10">
        <f t="shared" si="0"/>
        <v>90.167224080267559</v>
      </c>
      <c r="P7" s="10"/>
      <c r="Q7" s="10"/>
      <c r="R7" s="10">
        <v>294</v>
      </c>
      <c r="S7" s="10"/>
      <c r="T7" s="10"/>
      <c r="U7" s="10">
        <f>+R7/G7*100</f>
        <v>9.8327759197324429</v>
      </c>
      <c r="V7" s="10"/>
      <c r="W7" s="10"/>
      <c r="X7" s="10">
        <v>7</v>
      </c>
      <c r="Y7" s="10"/>
      <c r="Z7" s="10"/>
      <c r="AA7" s="10">
        <f>+X7/G7*1000</f>
        <v>2.3411371237458192</v>
      </c>
      <c r="AB7" s="10"/>
      <c r="AC7" s="10"/>
      <c r="AD7" s="10">
        <f>+G7+AH7</f>
        <v>3042</v>
      </c>
      <c r="AE7" s="10"/>
      <c r="AF7" s="10"/>
      <c r="AG7" s="10"/>
      <c r="AH7" s="10">
        <v>52</v>
      </c>
      <c r="AI7" s="10"/>
      <c r="AJ7" s="10"/>
      <c r="AK7" s="17">
        <f t="shared" si="1"/>
        <v>17.094017094017097</v>
      </c>
      <c r="AL7" s="17"/>
      <c r="AM7" s="17"/>
    </row>
    <row r="8" spans="1:39" ht="13.5" customHeight="1" x14ac:dyDescent="0.15">
      <c r="A8" s="2"/>
      <c r="B8" s="8" t="s">
        <v>20</v>
      </c>
      <c r="C8" s="11">
        <v>27</v>
      </c>
      <c r="D8" s="11"/>
      <c r="E8" s="3"/>
      <c r="F8" s="5"/>
      <c r="G8" s="12">
        <v>2925</v>
      </c>
      <c r="H8" s="10"/>
      <c r="I8" s="10"/>
      <c r="J8" s="10"/>
      <c r="K8" s="10">
        <f>+G8-R8</f>
        <v>2685</v>
      </c>
      <c r="L8" s="10"/>
      <c r="M8" s="10"/>
      <c r="N8" s="10"/>
      <c r="O8" s="10">
        <f t="shared" si="0"/>
        <v>91.794871794871796</v>
      </c>
      <c r="P8" s="10"/>
      <c r="Q8" s="10"/>
      <c r="R8" s="10">
        <v>240</v>
      </c>
      <c r="S8" s="10"/>
      <c r="T8" s="10"/>
      <c r="U8" s="10">
        <f>+R8/G8*100</f>
        <v>8.2051282051282044</v>
      </c>
      <c r="V8" s="10"/>
      <c r="W8" s="10"/>
      <c r="X8" s="10">
        <v>2</v>
      </c>
      <c r="Y8" s="10"/>
      <c r="Z8" s="10"/>
      <c r="AA8" s="10">
        <f>+X8/G8*1000</f>
        <v>0.68376068376068377</v>
      </c>
      <c r="AB8" s="10"/>
      <c r="AC8" s="10"/>
      <c r="AD8" s="10">
        <f>+G8+AH8</f>
        <v>2987</v>
      </c>
      <c r="AE8" s="10"/>
      <c r="AF8" s="10"/>
      <c r="AG8" s="10"/>
      <c r="AH8" s="10">
        <v>62</v>
      </c>
      <c r="AI8" s="10"/>
      <c r="AJ8" s="10"/>
      <c r="AK8" s="17">
        <f t="shared" si="1"/>
        <v>20.756611985269501</v>
      </c>
      <c r="AL8" s="17"/>
      <c r="AM8" s="17"/>
    </row>
    <row r="9" spans="1:39" ht="13.5" customHeight="1" x14ac:dyDescent="0.15">
      <c r="A9" s="2"/>
      <c r="B9" s="8" t="s">
        <v>20</v>
      </c>
      <c r="C9" s="11">
        <v>28</v>
      </c>
      <c r="D9" s="11"/>
      <c r="E9" s="3"/>
      <c r="F9" s="5"/>
      <c r="G9" s="12">
        <v>2765</v>
      </c>
      <c r="H9" s="10"/>
      <c r="I9" s="10"/>
      <c r="J9" s="10"/>
      <c r="K9" s="10">
        <f>+G9-R9</f>
        <v>2512</v>
      </c>
      <c r="L9" s="10"/>
      <c r="M9" s="10"/>
      <c r="N9" s="10"/>
      <c r="O9" s="10">
        <f t="shared" si="0"/>
        <v>90.849909584086802</v>
      </c>
      <c r="P9" s="10"/>
      <c r="Q9" s="10"/>
      <c r="R9" s="10">
        <v>253</v>
      </c>
      <c r="S9" s="10"/>
      <c r="T9" s="10"/>
      <c r="U9" s="10">
        <f>+R9/G9*100</f>
        <v>9.1500904159132013</v>
      </c>
      <c r="V9" s="10"/>
      <c r="W9" s="10"/>
      <c r="X9" s="10">
        <v>2</v>
      </c>
      <c r="Y9" s="10"/>
      <c r="Z9" s="10"/>
      <c r="AA9" s="10">
        <f>+X9/G9*1000</f>
        <v>0.72332730560578662</v>
      </c>
      <c r="AB9" s="10"/>
      <c r="AC9" s="10"/>
      <c r="AD9" s="10">
        <f>+G9+AH9</f>
        <v>2829</v>
      </c>
      <c r="AE9" s="10"/>
      <c r="AF9" s="10"/>
      <c r="AG9" s="10"/>
      <c r="AH9" s="10">
        <v>64</v>
      </c>
      <c r="AI9" s="10"/>
      <c r="AJ9" s="10"/>
      <c r="AK9" s="17">
        <f t="shared" si="1"/>
        <v>22.622834924001413</v>
      </c>
      <c r="AL9" s="17"/>
      <c r="AM9" s="17"/>
    </row>
    <row r="10" spans="1:39" ht="13.5" customHeight="1" thickBot="1" x14ac:dyDescent="0.2">
      <c r="A10" s="6"/>
      <c r="B10" s="9" t="s">
        <v>20</v>
      </c>
      <c r="C10" s="18">
        <v>29</v>
      </c>
      <c r="D10" s="18"/>
      <c r="E10" s="7"/>
      <c r="F10" s="7"/>
      <c r="G10" s="19">
        <v>2736</v>
      </c>
      <c r="H10" s="13"/>
      <c r="I10" s="13"/>
      <c r="J10" s="13"/>
      <c r="K10" s="13">
        <f>+G10-R10</f>
        <v>2493</v>
      </c>
      <c r="L10" s="13"/>
      <c r="M10" s="13"/>
      <c r="N10" s="13"/>
      <c r="O10" s="13">
        <f t="shared" si="0"/>
        <v>91.118421052631575</v>
      </c>
      <c r="P10" s="13"/>
      <c r="Q10" s="13"/>
      <c r="R10" s="13">
        <v>243</v>
      </c>
      <c r="S10" s="13"/>
      <c r="T10" s="13"/>
      <c r="U10" s="13">
        <f>+R10/G10*100</f>
        <v>8.8815789473684212</v>
      </c>
      <c r="V10" s="13"/>
      <c r="W10" s="13"/>
      <c r="X10" s="13">
        <v>3</v>
      </c>
      <c r="Y10" s="13"/>
      <c r="Z10" s="13"/>
      <c r="AA10" s="13">
        <f>+X10/G10*1000</f>
        <v>1.0964912280701753</v>
      </c>
      <c r="AB10" s="13"/>
      <c r="AC10" s="13"/>
      <c r="AD10" s="13">
        <f>+G10+AH10</f>
        <v>2774</v>
      </c>
      <c r="AE10" s="13"/>
      <c r="AF10" s="13"/>
      <c r="AG10" s="13"/>
      <c r="AH10" s="13">
        <v>38</v>
      </c>
      <c r="AI10" s="13"/>
      <c r="AJ10" s="13"/>
      <c r="AK10" s="14">
        <f t="shared" si="1"/>
        <v>13.698630136986301</v>
      </c>
      <c r="AL10" s="14"/>
      <c r="AM10" s="14"/>
    </row>
    <row r="11" spans="1:39" x14ac:dyDescent="0.15">
      <c r="A11" s="15" t="s">
        <v>18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</row>
    <row r="12" spans="1:39" x14ac:dyDescent="0.15">
      <c r="A12" s="15" t="s">
        <v>10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</row>
    <row r="13" spans="1:39" x14ac:dyDescent="0.15">
      <c r="A13" s="15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</row>
    <row r="14" spans="1:39" x14ac:dyDescent="0.15">
      <c r="A14" s="15" t="s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</row>
    <row r="15" spans="1:39" x14ac:dyDescent="0.15">
      <c r="A15" s="15" t="s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</row>
  </sheetData>
  <mergeCells count="79">
    <mergeCell ref="A1:AM2"/>
    <mergeCell ref="AA3:AM3"/>
    <mergeCell ref="A4:F5"/>
    <mergeCell ref="G4:J5"/>
    <mergeCell ref="K4:Q4"/>
    <mergeCell ref="R4:W4"/>
    <mergeCell ref="X4:AC4"/>
    <mergeCell ref="AD4:AG5"/>
    <mergeCell ref="AH4:AM4"/>
    <mergeCell ref="K5:N5"/>
    <mergeCell ref="O5:Q5"/>
    <mergeCell ref="R5:T5"/>
    <mergeCell ref="U5:W5"/>
    <mergeCell ref="X5:Z5"/>
    <mergeCell ref="AA5:AC5"/>
    <mergeCell ref="AH5:AJ5"/>
    <mergeCell ref="AK5:AM5"/>
    <mergeCell ref="A6:B6"/>
    <mergeCell ref="C6:D6"/>
    <mergeCell ref="E6:F6"/>
    <mergeCell ref="G6:J6"/>
    <mergeCell ref="K6:N6"/>
    <mergeCell ref="O6:Q6"/>
    <mergeCell ref="R6:T6"/>
    <mergeCell ref="U6:W6"/>
    <mergeCell ref="X6:Z6"/>
    <mergeCell ref="AA6:AC6"/>
    <mergeCell ref="AD6:AG6"/>
    <mergeCell ref="AH6:AJ6"/>
    <mergeCell ref="AK6:AM6"/>
    <mergeCell ref="AA9:AC9"/>
    <mergeCell ref="AD9:AG9"/>
    <mergeCell ref="AH7:AJ7"/>
    <mergeCell ref="AK7:AM7"/>
    <mergeCell ref="C8:D8"/>
    <mergeCell ref="G8:J8"/>
    <mergeCell ref="K8:N8"/>
    <mergeCell ref="O8:Q8"/>
    <mergeCell ref="R8:T8"/>
    <mergeCell ref="U8:W8"/>
    <mergeCell ref="X8:Z8"/>
    <mergeCell ref="AA8:AC8"/>
    <mergeCell ref="AD8:AG8"/>
    <mergeCell ref="AH8:AJ8"/>
    <mergeCell ref="AK8:AM8"/>
    <mergeCell ref="C7:D7"/>
    <mergeCell ref="G7:J7"/>
    <mergeCell ref="K7:N7"/>
    <mergeCell ref="O7:Q7"/>
    <mergeCell ref="R7:T7"/>
    <mergeCell ref="U7:W7"/>
    <mergeCell ref="X7:Z7"/>
    <mergeCell ref="AA7:AC7"/>
    <mergeCell ref="AD7:AG7"/>
    <mergeCell ref="AH9:AJ9"/>
    <mergeCell ref="A15:AM15"/>
    <mergeCell ref="A11:AM11"/>
    <mergeCell ref="A12:AM12"/>
    <mergeCell ref="A13:AM13"/>
    <mergeCell ref="A14:AM14"/>
    <mergeCell ref="AK9:AM9"/>
    <mergeCell ref="C10:D10"/>
    <mergeCell ref="G10:J10"/>
    <mergeCell ref="K10:N10"/>
    <mergeCell ref="O10:Q10"/>
    <mergeCell ref="R10:T10"/>
    <mergeCell ref="U10:W10"/>
    <mergeCell ref="X10:Z10"/>
    <mergeCell ref="AA10:AC10"/>
    <mergeCell ref="AD10:AG10"/>
    <mergeCell ref="AH10:AJ10"/>
    <mergeCell ref="AK10:AM10"/>
    <mergeCell ref="U9:W9"/>
    <mergeCell ref="X9:Z9"/>
    <mergeCell ref="C9:D9"/>
    <mergeCell ref="G9:J9"/>
    <mergeCell ref="K9:N9"/>
    <mergeCell ref="O9:Q9"/>
    <mergeCell ref="R9:T9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&amp;L&amp;"HG丸ｺﾞｼｯｸM-PRO,標準"&amp;10-８８-　　Ｋ　保健・衛生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Ｋ－１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2019-03-27T07:13:12Z</dcterms:modified>
</cp:coreProperties>
</file>