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L－12(-1-2-3)" sheetId="9" r:id="rId1"/>
    <sheet name="L－12(-4-5)" sheetId="11" r:id="rId2"/>
    <sheet name="L－12(-6-7)" sheetId="4" r:id="rId3"/>
  </sheets>
  <calcPr calcId="145621"/>
</workbook>
</file>

<file path=xl/calcChain.xml><?xml version="1.0" encoding="utf-8"?>
<calcChain xmlns="http://schemas.openxmlformats.org/spreadsheetml/2006/main">
  <c r="AH18" i="4" l="1"/>
  <c r="AB18" i="4"/>
  <c r="V18" i="4"/>
  <c r="P18" i="4"/>
  <c r="J18" i="4"/>
  <c r="AH17" i="4"/>
  <c r="AB17" i="4"/>
  <c r="V17" i="4"/>
  <c r="P17" i="4"/>
  <c r="J17" i="4"/>
  <c r="AH12" i="4"/>
  <c r="AH10" i="4"/>
  <c r="AH8" i="4"/>
  <c r="AH6" i="4"/>
  <c r="AH26" i="11"/>
  <c r="AB26" i="11"/>
  <c r="P26" i="11"/>
  <c r="AH25" i="11"/>
  <c r="AB25" i="11"/>
  <c r="V25" i="11"/>
  <c r="P25" i="11"/>
  <c r="J25" i="11"/>
  <c r="AH24" i="11"/>
  <c r="AB24" i="11"/>
  <c r="V24" i="11"/>
  <c r="P24" i="11"/>
  <c r="J24" i="11"/>
  <c r="AH6" i="11"/>
  <c r="AB6" i="11"/>
  <c r="V6" i="11"/>
  <c r="P6" i="11"/>
  <c r="J6" i="11"/>
  <c r="AH5" i="11"/>
  <c r="AB5" i="11"/>
  <c r="V5" i="11"/>
  <c r="P5" i="11"/>
  <c r="J5" i="11"/>
  <c r="AE10" i="9"/>
  <c r="S10" i="9"/>
  <c r="M10" i="9"/>
  <c r="G10" i="9"/>
  <c r="AE5" i="9"/>
  <c r="S5" i="9"/>
  <c r="M5" i="9"/>
  <c r="G5" i="9"/>
</calcChain>
</file>

<file path=xl/sharedStrings.xml><?xml version="1.0" encoding="utf-8"?>
<sst xmlns="http://schemas.openxmlformats.org/spreadsheetml/2006/main" count="129" uniqueCount="67">
  <si>
    <t>区分</t>
    <rPh sb="0" eb="2">
      <t>クブン</t>
    </rPh>
    <phoneticPr fontId="6"/>
  </si>
  <si>
    <t>収入総額</t>
    <rPh sb="0" eb="2">
      <t>シュウニュウ</t>
    </rPh>
    <rPh sb="2" eb="4">
      <t>ソウガク</t>
    </rPh>
    <phoneticPr fontId="3"/>
  </si>
  <si>
    <t>支出総額</t>
    <rPh sb="0" eb="2">
      <t>シシュツ</t>
    </rPh>
    <rPh sb="2" eb="4">
      <t>ソウガク</t>
    </rPh>
    <phoneticPr fontId="3"/>
  </si>
  <si>
    <t>区　　分</t>
    <rPh sb="0" eb="1">
      <t>ク</t>
    </rPh>
    <rPh sb="3" eb="4">
      <t>ブン</t>
    </rPh>
    <phoneticPr fontId="6"/>
  </si>
  <si>
    <t>資料 : 健康保険部保険年金課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4">
      <t>ネンキン</t>
    </rPh>
    <rPh sb="14" eb="15">
      <t>カ</t>
    </rPh>
    <phoneticPr fontId="6"/>
  </si>
  <si>
    <t>（単位：千円）</t>
    <rPh sb="1" eb="3">
      <t>タンイ</t>
    </rPh>
    <rPh sb="4" eb="6">
      <t>センエン</t>
    </rPh>
    <phoneticPr fontId="3"/>
  </si>
  <si>
    <t>療養給付等</t>
    <rPh sb="0" eb="2">
      <t>リョウヨウ</t>
    </rPh>
    <rPh sb="2" eb="5">
      <t>キュウフトウ</t>
    </rPh>
    <phoneticPr fontId="6"/>
  </si>
  <si>
    <t>療養費等</t>
    <rPh sb="0" eb="4">
      <t>リョウヨウヒトウ</t>
    </rPh>
    <phoneticPr fontId="6"/>
  </si>
  <si>
    <t>出産育児
一時金</t>
    <rPh sb="0" eb="2">
      <t>シュッサン</t>
    </rPh>
    <rPh sb="2" eb="4">
      <t>イクジ</t>
    </rPh>
    <rPh sb="5" eb="8">
      <t>イチジキン</t>
    </rPh>
    <phoneticPr fontId="6"/>
  </si>
  <si>
    <t>葬祭費</t>
    <rPh sb="0" eb="2">
      <t>ソウサイ</t>
    </rPh>
    <rPh sb="2" eb="3">
      <t>ヒ</t>
    </rPh>
    <phoneticPr fontId="6"/>
  </si>
  <si>
    <t>高額療養費</t>
    <rPh sb="0" eb="2">
      <t>コウガク</t>
    </rPh>
    <rPh sb="2" eb="5">
      <t>リョウヨウヒ</t>
    </rPh>
    <phoneticPr fontId="6"/>
  </si>
  <si>
    <t>費用額</t>
    <rPh sb="0" eb="2">
      <t>ヒヨウ</t>
    </rPh>
    <rPh sb="2" eb="3">
      <t>ガク</t>
    </rPh>
    <phoneticPr fontId="3"/>
  </si>
  <si>
    <t>対前年度比</t>
    <rPh sb="0" eb="1">
      <t>タイ</t>
    </rPh>
    <rPh sb="1" eb="5">
      <t>ゼンネンドヒ</t>
    </rPh>
    <phoneticPr fontId="3"/>
  </si>
  <si>
    <t>1人当たり費用額(円)</t>
    <rPh sb="0" eb="2">
      <t>ヒトリ</t>
    </rPh>
    <rPh sb="2" eb="3">
      <t>ア</t>
    </rPh>
    <rPh sb="5" eb="7">
      <t>ヒヨウ</t>
    </rPh>
    <rPh sb="7" eb="8">
      <t>ガク</t>
    </rPh>
    <rPh sb="9" eb="10">
      <t>エン</t>
    </rPh>
    <phoneticPr fontId="3"/>
  </si>
  <si>
    <t>100人当たり受診件数</t>
    <rPh sb="3" eb="4">
      <t>ニン</t>
    </rPh>
    <rPh sb="4" eb="5">
      <t>ア</t>
    </rPh>
    <rPh sb="7" eb="9">
      <t>ジュシン</t>
    </rPh>
    <rPh sb="9" eb="11">
      <t>ケンスウ</t>
    </rPh>
    <phoneticPr fontId="3"/>
  </si>
  <si>
    <t>1件当たり日数</t>
    <rPh sb="1" eb="2">
      <t>ケン</t>
    </rPh>
    <rPh sb="2" eb="3">
      <t>ア</t>
    </rPh>
    <rPh sb="5" eb="7">
      <t>ニッスウ</t>
    </rPh>
    <phoneticPr fontId="3"/>
  </si>
  <si>
    <t>1件当たり費用額(円)</t>
    <rPh sb="1" eb="2">
      <t>ケン</t>
    </rPh>
    <rPh sb="2" eb="3">
      <t>ア</t>
    </rPh>
    <rPh sb="5" eb="7">
      <t>ヒヨウ</t>
    </rPh>
    <rPh sb="7" eb="8">
      <t>ガク</t>
    </rPh>
    <rPh sb="9" eb="10">
      <t>エン</t>
    </rPh>
    <phoneticPr fontId="3"/>
  </si>
  <si>
    <t>診療費</t>
    <rPh sb="0" eb="2">
      <t>シンリョウ</t>
    </rPh>
    <rPh sb="2" eb="3">
      <t>ヒ</t>
    </rPh>
    <phoneticPr fontId="3"/>
  </si>
  <si>
    <t>食事療養</t>
    <rPh sb="0" eb="2">
      <t>ショクジ</t>
    </rPh>
    <rPh sb="2" eb="4">
      <t>リョウヨウ</t>
    </rPh>
    <phoneticPr fontId="3"/>
  </si>
  <si>
    <t>訪問看護</t>
    <rPh sb="0" eb="2">
      <t>ホウモン</t>
    </rPh>
    <rPh sb="2" eb="4">
      <t>カンゴ</t>
    </rPh>
    <phoneticPr fontId="3"/>
  </si>
  <si>
    <t>療養費等</t>
    <rPh sb="0" eb="4">
      <t>リョウヨウヒトウ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</si>
  <si>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</si>
  <si>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　入院</t>
    <rPh sb="1" eb="3">
      <t>ニュウイン</t>
    </rPh>
    <phoneticPr fontId="6"/>
  </si>
  <si>
    <t>　入院外</t>
    <rPh sb="1" eb="3">
      <t>ニュウイン</t>
    </rPh>
    <rPh sb="3" eb="4">
      <t>ガイ</t>
    </rPh>
    <phoneticPr fontId="6"/>
  </si>
  <si>
    <t>　歯科</t>
    <rPh sb="1" eb="3">
      <t>シカ</t>
    </rPh>
    <phoneticPr fontId="6"/>
  </si>
  <si>
    <t>　注）食事療養の件数及び回数は、診療費の件数及び回数の内数である。</t>
    <rPh sb="1" eb="2">
      <t>チュウ</t>
    </rPh>
    <rPh sb="3" eb="5">
      <t>ショクジ</t>
    </rPh>
    <rPh sb="5" eb="7">
      <t>リョウヨウ</t>
    </rPh>
    <rPh sb="8" eb="10">
      <t>ケンスウ</t>
    </rPh>
    <rPh sb="10" eb="11">
      <t>オヨ</t>
    </rPh>
    <rPh sb="12" eb="14">
      <t>カイスウ</t>
    </rPh>
    <rPh sb="16" eb="18">
      <t>シンリョウ</t>
    </rPh>
    <rPh sb="18" eb="19">
      <t>ヒ</t>
    </rPh>
    <rPh sb="20" eb="22">
      <t>ケンスウ</t>
    </rPh>
    <rPh sb="22" eb="23">
      <t>オヨ</t>
    </rPh>
    <rPh sb="24" eb="26">
      <t>カイスウ</t>
    </rPh>
    <rPh sb="27" eb="28">
      <t>ウチ</t>
    </rPh>
    <rPh sb="28" eb="29">
      <t>カズ</t>
    </rPh>
    <phoneticPr fontId="6"/>
  </si>
  <si>
    <t>　注）単位未満は四捨五入してあるので、合計が一致しない場合がある。</t>
    <rPh sb="1" eb="2">
      <t>チュウ</t>
    </rPh>
    <rPh sb="3" eb="5">
      <t>タンイ</t>
    </rPh>
    <rPh sb="5" eb="7">
      <t>ミマン</t>
    </rPh>
    <rPh sb="8" eb="12">
      <t>シシャゴニュウ</t>
    </rPh>
    <rPh sb="19" eb="21">
      <t>ゴウケイ</t>
    </rPh>
    <rPh sb="22" eb="24">
      <t>イッチ</t>
    </rPh>
    <rPh sb="27" eb="29">
      <t>バアイ</t>
    </rPh>
    <phoneticPr fontId="6"/>
  </si>
  <si>
    <t>（１） 経理状況</t>
    <rPh sb="4" eb="6">
      <t>ケイリ</t>
    </rPh>
    <rPh sb="6" eb="8">
      <t>ジョウキョウ</t>
    </rPh>
    <phoneticPr fontId="3"/>
  </si>
  <si>
    <t>（２） 加入状況（全体）</t>
    <rPh sb="4" eb="6">
      <t>カニュウ</t>
    </rPh>
    <rPh sb="6" eb="8">
      <t>ジョウキョウ</t>
    </rPh>
    <rPh sb="9" eb="11">
      <t>ゼンタイ</t>
    </rPh>
    <phoneticPr fontId="3"/>
  </si>
  <si>
    <t>（４） 給付取扱状況（保険者負担分）</t>
    <rPh sb="4" eb="6">
      <t>キュウフ</t>
    </rPh>
    <rPh sb="6" eb="8">
      <t>トリアツカイ</t>
    </rPh>
    <rPh sb="8" eb="10">
      <t>ジョウキョウ</t>
    </rPh>
    <rPh sb="11" eb="14">
      <t>ホケンシャ</t>
    </rPh>
    <rPh sb="14" eb="17">
      <t>フタンブン</t>
    </rPh>
    <phoneticPr fontId="3"/>
  </si>
  <si>
    <t>（５） 療養の給付(診療費)の内訳</t>
    <rPh sb="4" eb="6">
      <t>リョウヨウ</t>
    </rPh>
    <rPh sb="7" eb="9">
      <t>キュウフ</t>
    </rPh>
    <rPh sb="10" eb="13">
      <t>シンリョウヒ</t>
    </rPh>
    <rPh sb="15" eb="17">
      <t>ウチワケ</t>
    </rPh>
    <phoneticPr fontId="3"/>
  </si>
  <si>
    <t>（６） 療養の給付(診療費)の諸率</t>
    <rPh sb="4" eb="6">
      <t>リョウヨウ</t>
    </rPh>
    <rPh sb="7" eb="9">
      <t>キュウフ</t>
    </rPh>
    <rPh sb="10" eb="12">
      <t>シンリョウ</t>
    </rPh>
    <rPh sb="12" eb="13">
      <t>ヒ</t>
    </rPh>
    <rPh sb="15" eb="16">
      <t>ショ</t>
    </rPh>
    <rPh sb="16" eb="17">
      <t>リツ</t>
    </rPh>
    <phoneticPr fontId="3"/>
  </si>
  <si>
    <t>（７） 保険給付(療養諸費)の状況</t>
    <rPh sb="4" eb="6">
      <t>ホケン</t>
    </rPh>
    <rPh sb="6" eb="8">
      <t>キュウフ</t>
    </rPh>
    <rPh sb="9" eb="11">
      <t>リョウヨウ</t>
    </rPh>
    <rPh sb="11" eb="13">
      <t>ショヒ</t>
    </rPh>
    <rPh sb="15" eb="17">
      <t>ジョウキョウ</t>
    </rPh>
    <phoneticPr fontId="3"/>
  </si>
  <si>
    <t>Ｌ - １２　国民健康保険の状況</t>
    <rPh sb="7" eb="9">
      <t>コクミン</t>
    </rPh>
    <rPh sb="9" eb="11">
      <t>ケンコウ</t>
    </rPh>
    <rPh sb="11" eb="13">
      <t>ホケン</t>
    </rPh>
    <rPh sb="14" eb="16">
      <t>ジョウキョウ</t>
    </rPh>
    <phoneticPr fontId="3"/>
  </si>
  <si>
    <t>Ｌ - １２　国民健康保険の状況（続）</t>
    <rPh sb="7" eb="9">
      <t>コクミン</t>
    </rPh>
    <rPh sb="9" eb="11">
      <t>ケンコウ</t>
    </rPh>
    <rPh sb="11" eb="13">
      <t>ホケン</t>
    </rPh>
    <rPh sb="14" eb="16">
      <t>ジョウキョウ</t>
    </rPh>
    <rPh sb="17" eb="18">
      <t>ゾク</t>
    </rPh>
    <phoneticPr fontId="3"/>
  </si>
  <si>
    <t>総　数</t>
    <rPh sb="0" eb="1">
      <t>フサ</t>
    </rPh>
    <rPh sb="2" eb="3">
      <t>スウ</t>
    </rPh>
    <phoneticPr fontId="6"/>
  </si>
  <si>
    <t>　保険料</t>
    <rPh sb="1" eb="4">
      <t>ホケンリョウ</t>
    </rPh>
    <phoneticPr fontId="3"/>
  </si>
  <si>
    <t>　国庫支出金等</t>
    <rPh sb="1" eb="3">
      <t>コッコ</t>
    </rPh>
    <rPh sb="3" eb="6">
      <t>シシュツキン</t>
    </rPh>
    <rPh sb="6" eb="7">
      <t>トウ</t>
    </rPh>
    <phoneticPr fontId="3"/>
  </si>
  <si>
    <t>　一般会計繰入金</t>
    <rPh sb="1" eb="3">
      <t>イッパン</t>
    </rPh>
    <rPh sb="3" eb="5">
      <t>カイケイ</t>
    </rPh>
    <rPh sb="5" eb="7">
      <t>クリイレ</t>
    </rPh>
    <rPh sb="7" eb="8">
      <t>キン</t>
    </rPh>
    <phoneticPr fontId="3"/>
  </si>
  <si>
    <t>　その他</t>
    <rPh sb="3" eb="4">
      <t>タ</t>
    </rPh>
    <phoneticPr fontId="3"/>
  </si>
  <si>
    <t>　保険給付費</t>
    <rPh sb="1" eb="3">
      <t>ホケン</t>
    </rPh>
    <rPh sb="3" eb="5">
      <t>キュウフ</t>
    </rPh>
    <rPh sb="5" eb="6">
      <t>ヒ</t>
    </rPh>
    <phoneticPr fontId="3"/>
  </si>
  <si>
    <t>　管理諸費</t>
    <rPh sb="1" eb="3">
      <t>カンリ</t>
    </rPh>
    <rPh sb="3" eb="5">
      <t>ショヒ</t>
    </rPh>
    <phoneticPr fontId="3"/>
  </si>
  <si>
    <t>件　数</t>
    <rPh sb="0" eb="1">
      <t>ケン</t>
    </rPh>
    <rPh sb="2" eb="3">
      <t>カズ</t>
    </rPh>
    <phoneticPr fontId="6"/>
  </si>
  <si>
    <t>日　数</t>
    <rPh sb="0" eb="1">
      <t>ヒ</t>
    </rPh>
    <rPh sb="2" eb="3">
      <t>カズ</t>
    </rPh>
    <phoneticPr fontId="6"/>
  </si>
  <si>
    <t>　</t>
    <phoneticPr fontId="3"/>
  </si>
  <si>
    <t>回　数</t>
    <rPh sb="0" eb="1">
      <t>カイ</t>
    </rPh>
    <rPh sb="2" eb="3">
      <t>カズ</t>
    </rPh>
    <phoneticPr fontId="6"/>
  </si>
  <si>
    <t>調　剤</t>
    <rPh sb="0" eb="1">
      <t>チョウ</t>
    </rPh>
    <rPh sb="2" eb="3">
      <t>ザイ</t>
    </rPh>
    <phoneticPr fontId="3"/>
  </si>
  <si>
    <t>被保険者世帯数</t>
    <phoneticPr fontId="3"/>
  </si>
  <si>
    <t>被保険者数</t>
    <phoneticPr fontId="3"/>
  </si>
  <si>
    <t>各年度平均（単位：世帯・人）</t>
    <rPh sb="6" eb="8">
      <t>タンイ</t>
    </rPh>
    <rPh sb="9" eb="11">
      <t>セタイ</t>
    </rPh>
    <rPh sb="12" eb="13">
      <t>ヒト</t>
    </rPh>
    <phoneticPr fontId="3"/>
  </si>
  <si>
    <t>総　数</t>
    <rPh sb="0" eb="1">
      <t>フサ</t>
    </rPh>
    <rPh sb="2" eb="3">
      <t>スウ</t>
    </rPh>
    <phoneticPr fontId="3"/>
  </si>
  <si>
    <t>現　年　分</t>
    <rPh sb="0" eb="1">
      <t>ゲン</t>
    </rPh>
    <rPh sb="2" eb="3">
      <t>ネン</t>
    </rPh>
    <rPh sb="4" eb="5">
      <t>ブン</t>
    </rPh>
    <phoneticPr fontId="3"/>
  </si>
  <si>
    <t>滞　納　分</t>
    <rPh sb="0" eb="1">
      <t>タイ</t>
    </rPh>
    <rPh sb="2" eb="3">
      <t>オサム</t>
    </rPh>
    <rPh sb="4" eb="5">
      <t>ブン</t>
    </rPh>
    <phoneticPr fontId="3"/>
  </si>
  <si>
    <t>（単位：千円・%）</t>
    <rPh sb="1" eb="3">
      <t>タンイ</t>
    </rPh>
    <rPh sb="4" eb="5">
      <t>セン</t>
    </rPh>
    <rPh sb="5" eb="6">
      <t>エン</t>
    </rPh>
    <phoneticPr fontId="3"/>
  </si>
  <si>
    <t>収納率</t>
    <rPh sb="0" eb="2">
      <t>シュウノウ</t>
    </rPh>
    <rPh sb="2" eb="3">
      <t>リツ</t>
    </rPh>
    <phoneticPr fontId="6"/>
  </si>
  <si>
    <t>調　定　額</t>
    <rPh sb="0" eb="1">
      <t>チョウ</t>
    </rPh>
    <rPh sb="2" eb="3">
      <t>サダム</t>
    </rPh>
    <rPh sb="4" eb="5">
      <t>ガク</t>
    </rPh>
    <phoneticPr fontId="6"/>
  </si>
  <si>
    <t>収　納　額</t>
    <rPh sb="0" eb="1">
      <t>オサム</t>
    </rPh>
    <rPh sb="2" eb="3">
      <t>オサム</t>
    </rPh>
    <rPh sb="4" eb="5">
      <t>ガク</t>
    </rPh>
    <phoneticPr fontId="3"/>
  </si>
  <si>
    <t>総　　数</t>
    <rPh sb="0" eb="1">
      <t>フサ</t>
    </rPh>
    <rPh sb="3" eb="4">
      <t>スウ</t>
    </rPh>
    <phoneticPr fontId="6"/>
  </si>
  <si>
    <t>件数</t>
    <rPh sb="0" eb="2">
      <t>ケンスウ</t>
    </rPh>
    <phoneticPr fontId="6"/>
  </si>
  <si>
    <t>金額</t>
    <rPh sb="0" eb="2">
      <t>キンガク</t>
    </rPh>
    <phoneticPr fontId="3"/>
  </si>
  <si>
    <t>区　　　分</t>
    <rPh sb="0" eb="1">
      <t>ク</t>
    </rPh>
    <rPh sb="4" eb="5">
      <t>ブン</t>
    </rPh>
    <phoneticPr fontId="6"/>
  </si>
  <si>
    <t>平成25年度</t>
    <rPh sb="0" eb="2">
      <t>ヘイセイ</t>
    </rPh>
    <rPh sb="4" eb="6">
      <t>ネンド</t>
    </rPh>
    <phoneticPr fontId="3"/>
  </si>
  <si>
    <t>（３） 平成２９年度分保険料収納状況</t>
    <rPh sb="4" eb="6">
      <t>ヘイセイ</t>
    </rPh>
    <rPh sb="8" eb="11">
      <t>ネンドブン</t>
    </rPh>
    <rPh sb="11" eb="14">
      <t>ホケンリョウ</t>
    </rPh>
    <rPh sb="14" eb="16">
      <t>シュウノウ</t>
    </rPh>
    <rPh sb="16" eb="18">
      <t>ジョウキョウ</t>
    </rPh>
    <phoneticPr fontId="3"/>
  </si>
  <si>
    <t>注1）還付未済額は収入額から差し引いている。</t>
    <phoneticPr fontId="3"/>
  </si>
  <si>
    <t>　2）収納率は小数点第三位を四捨五入している。</t>
    <phoneticPr fontId="3"/>
  </si>
  <si>
    <t>　</t>
    <phoneticPr fontId="3"/>
  </si>
  <si>
    <t>療養の給付等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</si>
</sst>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_ * #,##0.0_ ;_ * \-#,##0.0_ ;_ * &quot;-&quot;_ ;_ @_ "/>
    <numFmt numFmtId="177" formatCode="_ * #,##0.00_ ;_ * \-#,##0.00_ ;_ * &quot;-&quot;_ ;_ @_ "/>
    <numFmt numFmtId="178" formatCode="0.00_);[Red]\(0.00\)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0"/>
      <color rgb="FFFF0000"/>
      <name val="HG丸ｺﾞｼｯｸM-PRO"/>
      <family val="3"/>
      <charset val="128"/>
    </font>
    <font>
      <sz val="1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b/>
      <sz val="11"/>
      <name val="ＭＳ Ｐゴシック"/>
      <family val="2"/>
      <scheme val="minor"/>
    </font>
    <font>
      <sz val="10"/>
      <name val="HG丸ｺﾞｼｯｸM-PRO"/>
      <family val="3"/>
      <charset val="128"/>
    </font>
    <font>
      <b/>
      <sz val="12"/>
      <color theme="1"/>
      <name val="ＭＳ Ｐゴシック"/>
      <family val="2"/>
      <scheme val="minor"/>
    </font>
    <font>
      <sz val="10"/>
      <name val="ＭＳ Ｐゴシック"/>
      <family val="2"/>
      <scheme val="minor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00">
    <xf numFmtId="0" fontId="0" fillId="0" borderId="0" xfId="0"/>
    <xf numFmtId="0" fontId="4" fillId="0" borderId="1" xfId="0" applyFont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/>
    <xf numFmtId="0" fontId="7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/>
    <xf numFmtId="0" fontId="12" fillId="0" borderId="1" xfId="0" applyFont="1" applyBorder="1"/>
    <xf numFmtId="0" fontId="13" fillId="0" borderId="0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/>
    <xf numFmtId="0" fontId="18" fillId="0" borderId="1" xfId="0" applyFont="1" applyBorder="1"/>
    <xf numFmtId="0" fontId="14" fillId="0" borderId="5" xfId="0" applyFont="1" applyBorder="1" applyAlignment="1"/>
    <xf numFmtId="0" fontId="14" fillId="0" borderId="11" xfId="0" applyFont="1" applyBorder="1" applyAlignment="1"/>
    <xf numFmtId="0" fontId="14" fillId="0" borderId="13" xfId="0" applyFont="1" applyBorder="1" applyAlignment="1"/>
    <xf numFmtId="0" fontId="14" fillId="0" borderId="0" xfId="0" applyFont="1" applyBorder="1" applyAlignment="1"/>
    <xf numFmtId="0" fontId="14" fillId="0" borderId="14" xfId="0" applyFont="1" applyBorder="1" applyAlignment="1"/>
    <xf numFmtId="0" fontId="14" fillId="0" borderId="5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7" fillId="0" borderId="0" xfId="0" applyFont="1"/>
    <xf numFmtId="0" fontId="14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41" fontId="7" fillId="0" borderId="6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41" fontId="7" fillId="0" borderId="5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0" fontId="18" fillId="0" borderId="1" xfId="0" applyFont="1" applyBorder="1" applyAlignment="1">
      <alignment horizontal="right" vertical="center"/>
    </xf>
    <xf numFmtId="0" fontId="13" fillId="0" borderId="1" xfId="0" applyFont="1" applyBorder="1" applyAlignment="1"/>
    <xf numFmtId="41" fontId="7" fillId="0" borderId="7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6" fillId="0" borderId="1" xfId="0" applyFont="1" applyBorder="1" applyAlignment="1"/>
    <xf numFmtId="0" fontId="17" fillId="0" borderId="1" xfId="0" applyFont="1" applyBorder="1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1" fontId="7" fillId="0" borderId="8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9" fillId="0" borderId="1" xfId="0" applyFont="1" applyBorder="1" applyAlignment="1"/>
    <xf numFmtId="0" fontId="10" fillId="0" borderId="1" xfId="0" applyFont="1" applyBorder="1" applyAlignment="1"/>
    <xf numFmtId="0" fontId="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14" fillId="0" borderId="7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41" fontId="14" fillId="0" borderId="0" xfId="0" applyNumberFormat="1" applyFont="1" applyBorder="1" applyAlignment="1">
      <alignment vertical="center"/>
    </xf>
    <xf numFmtId="41" fontId="14" fillId="0" borderId="8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41" fontId="14" fillId="0" borderId="1" xfId="0" applyNumberFormat="1" applyFont="1" applyBorder="1" applyAlignment="1">
      <alignment vertical="center"/>
    </xf>
    <xf numFmtId="178" fontId="14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vertical="center"/>
    </xf>
    <xf numFmtId="178" fontId="14" fillId="0" borderId="1" xfId="0" applyNumberFormat="1" applyFont="1" applyBorder="1" applyAlignment="1">
      <alignment vertical="center"/>
    </xf>
    <xf numFmtId="178" fontId="15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41" fontId="14" fillId="0" borderId="0" xfId="0" applyNumberFormat="1" applyFont="1" applyBorder="1" applyAlignment="1">
      <alignment horizontal="right"/>
    </xf>
    <xf numFmtId="41" fontId="14" fillId="0" borderId="0" xfId="0" applyNumberFormat="1" applyFont="1" applyBorder="1" applyAlignment="1"/>
    <xf numFmtId="41" fontId="15" fillId="0" borderId="0" xfId="0" applyNumberFormat="1" applyFont="1" applyBorder="1" applyAlignment="1"/>
    <xf numFmtId="0" fontId="14" fillId="0" borderId="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41" fontId="14" fillId="0" borderId="1" xfId="0" applyNumberFormat="1" applyFont="1" applyBorder="1" applyAlignment="1"/>
    <xf numFmtId="41" fontId="15" fillId="0" borderId="1" xfId="0" applyNumberFormat="1" applyFont="1" applyBorder="1" applyAlignment="1"/>
    <xf numFmtId="41" fontId="14" fillId="0" borderId="1" xfId="0" applyNumberFormat="1" applyFont="1" applyBorder="1" applyAlignment="1">
      <alignment horizontal="right"/>
    </xf>
    <xf numFmtId="0" fontId="19" fillId="0" borderId="1" xfId="0" applyFont="1" applyBorder="1" applyAlignment="1"/>
    <xf numFmtId="0" fontId="7" fillId="0" borderId="5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41" fontId="7" fillId="0" borderId="0" xfId="0" applyNumberFormat="1" applyFont="1" applyBorder="1" applyAlignment="1"/>
    <xf numFmtId="41" fontId="8" fillId="0" borderId="0" xfId="0" applyNumberFormat="1" applyFont="1" applyBorder="1" applyAlignment="1"/>
    <xf numFmtId="41" fontId="7" fillId="0" borderId="0" xfId="0" applyNumberFormat="1" applyFont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41" fontId="7" fillId="0" borderId="5" xfId="0" applyNumberFormat="1" applyFont="1" applyBorder="1" applyAlignment="1"/>
    <xf numFmtId="41" fontId="8" fillId="0" borderId="5" xfId="0" applyNumberFormat="1" applyFont="1" applyBorder="1" applyAlignment="1"/>
    <xf numFmtId="0" fontId="7" fillId="0" borderId="1" xfId="0" applyFont="1" applyBorder="1" applyAlignment="1">
      <alignment horizontal="left" vertical="center" wrapText="1" indent="1"/>
    </xf>
    <xf numFmtId="41" fontId="7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41" fontId="7" fillId="0" borderId="1" xfId="0" applyNumberFormat="1" applyFont="1" applyBorder="1" applyAlignment="1"/>
    <xf numFmtId="41" fontId="8" fillId="0" borderId="1" xfId="0" applyNumberFormat="1" applyFont="1" applyBorder="1" applyAlignment="1"/>
    <xf numFmtId="41" fontId="7" fillId="0" borderId="1" xfId="0" applyNumberFormat="1" applyFont="1" applyBorder="1" applyAlignment="1">
      <alignment horizontal="right"/>
    </xf>
    <xf numFmtId="0" fontId="20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41" fontId="14" fillId="0" borderId="5" xfId="0" applyNumberFormat="1" applyFont="1" applyBorder="1" applyAlignment="1"/>
    <xf numFmtId="41" fontId="15" fillId="0" borderId="5" xfId="0" applyNumberFormat="1" applyFont="1" applyBorder="1" applyAlignment="1"/>
    <xf numFmtId="41" fontId="14" fillId="0" borderId="0" xfId="0" applyNumberFormat="1" applyFont="1" applyFill="1" applyBorder="1" applyAlignment="1"/>
    <xf numFmtId="41" fontId="15" fillId="0" borderId="0" xfId="0" applyNumberFormat="1" applyFont="1" applyFill="1" applyBorder="1" applyAlignment="1"/>
    <xf numFmtId="0" fontId="14" fillId="0" borderId="9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 wrapText="1"/>
    </xf>
    <xf numFmtId="41" fontId="14" fillId="0" borderId="0" xfId="0" applyNumberFormat="1" applyFont="1" applyAlignment="1">
      <alignment horizontal="right"/>
    </xf>
    <xf numFmtId="0" fontId="14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/>
    </xf>
    <xf numFmtId="0" fontId="14" fillId="0" borderId="2" xfId="0" applyFont="1" applyBorder="1" applyAlignment="1">
      <alignment horizontal="distributed" vertical="center" indent="3"/>
    </xf>
    <xf numFmtId="0" fontId="15" fillId="0" borderId="2" xfId="0" applyFont="1" applyBorder="1" applyAlignment="1">
      <alignment horizontal="distributed" vertical="center" indent="3"/>
    </xf>
    <xf numFmtId="0" fontId="15" fillId="0" borderId="4" xfId="0" applyFont="1" applyBorder="1" applyAlignment="1">
      <alignment horizontal="distributed" vertical="center" indent="3"/>
    </xf>
    <xf numFmtId="0" fontId="14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/>
    </xf>
    <xf numFmtId="41" fontId="15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1" fontId="8" fillId="0" borderId="0" xfId="0" applyNumberFormat="1" applyFont="1" applyBorder="1" applyAlignment="1">
      <alignment vertical="center"/>
    </xf>
    <xf numFmtId="41" fontId="7" fillId="0" borderId="0" xfId="0" applyNumberFormat="1" applyFont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41" fontId="7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distributed" vertical="center" indent="3"/>
    </xf>
    <xf numFmtId="0" fontId="8" fillId="0" borderId="2" xfId="0" applyFont="1" applyBorder="1" applyAlignment="1">
      <alignment horizontal="distributed" vertical="center" indent="3"/>
    </xf>
    <xf numFmtId="0" fontId="8" fillId="0" borderId="4" xfId="0" applyFont="1" applyBorder="1" applyAlignment="1">
      <alignment horizontal="distributed" vertical="center" indent="3"/>
    </xf>
    <xf numFmtId="0" fontId="7" fillId="0" borderId="0" xfId="0" applyFont="1" applyBorder="1" applyAlignment="1">
      <alignment vertical="center" wrapText="1"/>
    </xf>
    <xf numFmtId="41" fontId="14" fillId="0" borderId="0" xfId="0" applyNumberFormat="1" applyFont="1" applyBorder="1" applyAlignment="1">
      <alignment horizontal="right" vertical="center"/>
    </xf>
    <xf numFmtId="176" fontId="14" fillId="0" borderId="8" xfId="0" applyNumberFormat="1" applyFont="1" applyBorder="1" applyAlignment="1">
      <alignment vertical="center"/>
    </xf>
    <xf numFmtId="176" fontId="14" fillId="0" borderId="1" xfId="0" applyNumberFormat="1" applyFont="1" applyBorder="1" applyAlignment="1">
      <alignment vertical="center"/>
    </xf>
    <xf numFmtId="177" fontId="14" fillId="0" borderId="7" xfId="0" applyNumberFormat="1" applyFont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177" fontId="14" fillId="0" borderId="0" xfId="0" applyNumberFormat="1" applyFont="1" applyAlignment="1">
      <alignment horizontal="right" vertical="center"/>
    </xf>
    <xf numFmtId="177" fontId="15" fillId="0" borderId="0" xfId="0" applyNumberFormat="1" applyFont="1" applyBorder="1" applyAlignment="1">
      <alignment vertical="center"/>
    </xf>
    <xf numFmtId="176" fontId="14" fillId="0" borderId="7" xfId="0" applyNumberFormat="1" applyFont="1" applyBorder="1" applyAlignment="1">
      <alignment vertical="center"/>
    </xf>
    <xf numFmtId="176" fontId="14" fillId="0" borderId="0" xfId="0" applyNumberFormat="1" applyFont="1" applyBorder="1" applyAlignment="1">
      <alignment vertical="center"/>
    </xf>
    <xf numFmtId="41" fontId="14" fillId="0" borderId="5" xfId="0" applyNumberFormat="1" applyFont="1" applyBorder="1" applyAlignment="1">
      <alignment horizontal="right" vertical="center"/>
    </xf>
    <xf numFmtId="41" fontId="14" fillId="0" borderId="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/>
    <xf numFmtId="41" fontId="14" fillId="0" borderId="6" xfId="0" applyNumberFormat="1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1" fontId="14" fillId="0" borderId="0" xfId="0" applyNumberFormat="1" applyFont="1" applyAlignment="1">
      <alignment horizontal="right" vertical="center"/>
    </xf>
    <xf numFmtId="0" fontId="7" fillId="0" borderId="5" xfId="0" applyFont="1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7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41" fontId="7" fillId="0" borderId="0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 vertical="center"/>
    </xf>
    <xf numFmtId="41" fontId="15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1" fontId="8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8"/>
  <sheetViews>
    <sheetView tabSelected="1" zoomScaleNormal="100" workbookViewId="0">
      <selection sqref="A1:AJ2"/>
    </sheetView>
  </sheetViews>
  <sheetFormatPr defaultColWidth="2.25" defaultRowHeight="13.5" x14ac:dyDescent="0.15"/>
  <cols>
    <col min="7" max="8" width="2.5" customWidth="1"/>
    <col min="9" max="9" width="2.625" customWidth="1"/>
    <col min="10" max="36" width="2.5" customWidth="1"/>
  </cols>
  <sheetData>
    <row r="1" spans="1:36" ht="13.5" customHeight="1" x14ac:dyDescent="0.15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</row>
    <row r="2" spans="1:36" ht="13.5" customHeight="1" x14ac:dyDescent="0.1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</row>
    <row r="3" spans="1:36" ht="15" thickBot="1" x14ac:dyDescent="0.2">
      <c r="A3" s="61" t="s">
        <v>27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"/>
      <c r="T3" s="1"/>
      <c r="U3" s="1"/>
      <c r="V3" s="1"/>
      <c r="W3" s="1"/>
      <c r="X3" s="1"/>
      <c r="Y3" s="1"/>
      <c r="Z3" s="1"/>
      <c r="AA3" s="68" t="s">
        <v>21</v>
      </c>
      <c r="AB3" s="69"/>
      <c r="AC3" s="69"/>
      <c r="AD3" s="69"/>
      <c r="AE3" s="69"/>
      <c r="AF3" s="69"/>
      <c r="AG3" s="69"/>
      <c r="AH3" s="69"/>
      <c r="AI3" s="69"/>
      <c r="AJ3" s="69"/>
    </row>
    <row r="4" spans="1:36" ht="36" customHeight="1" x14ac:dyDescent="0.15">
      <c r="A4" s="41" t="s">
        <v>3</v>
      </c>
      <c r="B4" s="41"/>
      <c r="C4" s="41"/>
      <c r="D4" s="41"/>
      <c r="E4" s="41"/>
      <c r="F4" s="41"/>
      <c r="G4" s="40" t="s">
        <v>61</v>
      </c>
      <c r="H4" s="41"/>
      <c r="I4" s="41"/>
      <c r="J4" s="41"/>
      <c r="K4" s="41"/>
      <c r="L4" s="65"/>
      <c r="M4" s="40">
        <v>26</v>
      </c>
      <c r="N4" s="41"/>
      <c r="O4" s="41"/>
      <c r="P4" s="41"/>
      <c r="Q4" s="41"/>
      <c r="R4" s="65"/>
      <c r="S4" s="40">
        <v>27</v>
      </c>
      <c r="T4" s="41"/>
      <c r="U4" s="41"/>
      <c r="V4" s="41"/>
      <c r="W4" s="41"/>
      <c r="X4" s="65"/>
      <c r="Y4" s="40">
        <v>28</v>
      </c>
      <c r="Z4" s="41"/>
      <c r="AA4" s="41"/>
      <c r="AB4" s="41"/>
      <c r="AC4" s="41"/>
      <c r="AD4" s="41"/>
      <c r="AE4" s="40">
        <v>29</v>
      </c>
      <c r="AF4" s="41"/>
      <c r="AG4" s="41"/>
      <c r="AH4" s="41"/>
      <c r="AI4" s="41"/>
      <c r="AJ4" s="41"/>
    </row>
    <row r="5" spans="1:36" ht="36" customHeight="1" x14ac:dyDescent="0.15">
      <c r="A5" s="6" t="s">
        <v>1</v>
      </c>
      <c r="B5" s="29"/>
      <c r="C5" s="29"/>
      <c r="D5" s="29"/>
      <c r="E5" s="29"/>
      <c r="F5" s="29"/>
      <c r="G5" s="37">
        <f>SUM(G6:L9)</f>
        <v>32904226.330000002</v>
      </c>
      <c r="H5" s="38"/>
      <c r="I5" s="38"/>
      <c r="J5" s="38"/>
      <c r="K5" s="38"/>
      <c r="L5" s="38"/>
      <c r="M5" s="39">
        <f>SUM(M6:R9)</f>
        <v>33916563.251000002</v>
      </c>
      <c r="N5" s="38"/>
      <c r="O5" s="38"/>
      <c r="P5" s="38"/>
      <c r="Q5" s="38"/>
      <c r="R5" s="38"/>
      <c r="S5" s="39">
        <f>SUM(S6:X9)</f>
        <v>38376071.680999994</v>
      </c>
      <c r="T5" s="38"/>
      <c r="U5" s="38"/>
      <c r="V5" s="38"/>
      <c r="W5" s="38"/>
      <c r="X5" s="38"/>
      <c r="Y5" s="39">
        <v>37610345</v>
      </c>
      <c r="Z5" s="38"/>
      <c r="AA5" s="38"/>
      <c r="AB5" s="38"/>
      <c r="AC5" s="38"/>
      <c r="AD5" s="38"/>
      <c r="AE5" s="39">
        <f>SUM(AE6:AJ9)</f>
        <v>37993698</v>
      </c>
      <c r="AF5" s="38"/>
      <c r="AG5" s="38"/>
      <c r="AH5" s="38"/>
      <c r="AI5" s="38"/>
      <c r="AJ5" s="38"/>
    </row>
    <row r="6" spans="1:36" ht="36" customHeight="1" x14ac:dyDescent="0.15">
      <c r="A6" s="42" t="s">
        <v>36</v>
      </c>
      <c r="B6" s="63"/>
      <c r="C6" s="63"/>
      <c r="D6" s="63"/>
      <c r="E6" s="63"/>
      <c r="F6" s="64"/>
      <c r="G6" s="48">
        <v>6972115.1900000004</v>
      </c>
      <c r="H6" s="45"/>
      <c r="I6" s="45"/>
      <c r="J6" s="45"/>
      <c r="K6" s="45"/>
      <c r="L6" s="45"/>
      <c r="M6" s="45">
        <v>7144097.6160000004</v>
      </c>
      <c r="N6" s="45"/>
      <c r="O6" s="45"/>
      <c r="P6" s="45"/>
      <c r="Q6" s="45"/>
      <c r="R6" s="45"/>
      <c r="S6" s="45">
        <v>6941378.3679999998</v>
      </c>
      <c r="T6" s="45"/>
      <c r="U6" s="45"/>
      <c r="V6" s="45"/>
      <c r="W6" s="45"/>
      <c r="X6" s="45"/>
      <c r="Y6" s="45">
        <v>6995059</v>
      </c>
      <c r="Z6" s="45"/>
      <c r="AA6" s="45"/>
      <c r="AB6" s="45"/>
      <c r="AC6" s="45"/>
      <c r="AD6" s="45"/>
      <c r="AE6" s="45">
        <v>6759790</v>
      </c>
      <c r="AF6" s="49"/>
      <c r="AG6" s="49"/>
      <c r="AH6" s="49"/>
      <c r="AI6" s="49"/>
      <c r="AJ6" s="49"/>
    </row>
    <row r="7" spans="1:36" ht="36" customHeight="1" x14ac:dyDescent="0.15">
      <c r="A7" s="42" t="s">
        <v>37</v>
      </c>
      <c r="B7" s="63"/>
      <c r="C7" s="63"/>
      <c r="D7" s="63"/>
      <c r="E7" s="63"/>
      <c r="F7" s="64"/>
      <c r="G7" s="48">
        <v>6845415.1340000005</v>
      </c>
      <c r="H7" s="45"/>
      <c r="I7" s="45"/>
      <c r="J7" s="45"/>
      <c r="K7" s="45"/>
      <c r="L7" s="45"/>
      <c r="M7" s="45">
        <v>7065860.3600000003</v>
      </c>
      <c r="N7" s="45"/>
      <c r="O7" s="45"/>
      <c r="P7" s="45"/>
      <c r="Q7" s="45"/>
      <c r="R7" s="45"/>
      <c r="S7" s="45">
        <v>7322970.0669999998</v>
      </c>
      <c r="T7" s="45"/>
      <c r="U7" s="45"/>
      <c r="V7" s="45"/>
      <c r="W7" s="45"/>
      <c r="X7" s="45"/>
      <c r="Y7" s="45">
        <v>6867028</v>
      </c>
      <c r="Z7" s="45"/>
      <c r="AA7" s="45"/>
      <c r="AB7" s="45"/>
      <c r="AC7" s="45"/>
      <c r="AD7" s="45"/>
      <c r="AE7" s="45">
        <v>7210357</v>
      </c>
      <c r="AF7" s="45"/>
      <c r="AG7" s="45"/>
      <c r="AH7" s="45"/>
      <c r="AI7" s="45"/>
      <c r="AJ7" s="45"/>
    </row>
    <row r="8" spans="1:36" ht="36" customHeight="1" x14ac:dyDescent="0.15">
      <c r="A8" s="42" t="s">
        <v>38</v>
      </c>
      <c r="B8" s="63"/>
      <c r="C8" s="63"/>
      <c r="D8" s="63"/>
      <c r="E8" s="63"/>
      <c r="F8" s="64"/>
      <c r="G8" s="48">
        <v>2179876.7409999999</v>
      </c>
      <c r="H8" s="45"/>
      <c r="I8" s="45"/>
      <c r="J8" s="45"/>
      <c r="K8" s="45"/>
      <c r="L8" s="45"/>
      <c r="M8" s="45">
        <v>2495868.0010000002</v>
      </c>
      <c r="N8" s="45"/>
      <c r="O8" s="45"/>
      <c r="P8" s="45"/>
      <c r="Q8" s="45"/>
      <c r="R8" s="45"/>
      <c r="S8" s="45">
        <v>2846397.8489999999</v>
      </c>
      <c r="T8" s="45"/>
      <c r="U8" s="45"/>
      <c r="V8" s="45"/>
      <c r="W8" s="45"/>
      <c r="X8" s="45"/>
      <c r="Y8" s="45">
        <v>2446422</v>
      </c>
      <c r="Z8" s="45"/>
      <c r="AA8" s="45"/>
      <c r="AB8" s="45"/>
      <c r="AC8" s="45"/>
      <c r="AD8" s="45"/>
      <c r="AE8" s="45">
        <v>2463867</v>
      </c>
      <c r="AF8" s="49"/>
      <c r="AG8" s="49"/>
      <c r="AH8" s="49"/>
      <c r="AI8" s="49"/>
      <c r="AJ8" s="49"/>
    </row>
    <row r="9" spans="1:36" ht="36" customHeight="1" x14ac:dyDescent="0.15">
      <c r="A9" s="42" t="s">
        <v>39</v>
      </c>
      <c r="B9" s="63"/>
      <c r="C9" s="63"/>
      <c r="D9" s="63"/>
      <c r="E9" s="63"/>
      <c r="F9" s="64"/>
      <c r="G9" s="48">
        <v>16906819.265000001</v>
      </c>
      <c r="H9" s="45"/>
      <c r="I9" s="45"/>
      <c r="J9" s="45"/>
      <c r="K9" s="45"/>
      <c r="L9" s="45"/>
      <c r="M9" s="45">
        <v>17210737.274</v>
      </c>
      <c r="N9" s="45"/>
      <c r="O9" s="45"/>
      <c r="P9" s="45"/>
      <c r="Q9" s="45"/>
      <c r="R9" s="45"/>
      <c r="S9" s="45">
        <v>21265325.397</v>
      </c>
      <c r="T9" s="45"/>
      <c r="U9" s="45"/>
      <c r="V9" s="45"/>
      <c r="W9" s="45"/>
      <c r="X9" s="45"/>
      <c r="Y9" s="45">
        <v>21301837</v>
      </c>
      <c r="Z9" s="45"/>
      <c r="AA9" s="45"/>
      <c r="AB9" s="45"/>
      <c r="AC9" s="45"/>
      <c r="AD9" s="45"/>
      <c r="AE9" s="45">
        <v>21559684</v>
      </c>
      <c r="AF9" s="49"/>
      <c r="AG9" s="49"/>
      <c r="AH9" s="49"/>
      <c r="AI9" s="49"/>
      <c r="AJ9" s="49"/>
    </row>
    <row r="10" spans="1:36" ht="36" customHeight="1" x14ac:dyDescent="0.15">
      <c r="A10" s="22" t="s">
        <v>2</v>
      </c>
      <c r="B10" s="22"/>
      <c r="C10" s="22"/>
      <c r="D10" s="22"/>
      <c r="E10" s="22"/>
      <c r="F10" s="22"/>
      <c r="G10" s="48">
        <f>SUM(G11:L13)</f>
        <v>32090447.169</v>
      </c>
      <c r="H10" s="49"/>
      <c r="I10" s="49"/>
      <c r="J10" s="49"/>
      <c r="K10" s="49"/>
      <c r="L10" s="49"/>
      <c r="M10" s="45">
        <f>SUM(M11:R13)</f>
        <v>33451651.015000001</v>
      </c>
      <c r="N10" s="49"/>
      <c r="O10" s="49"/>
      <c r="P10" s="49"/>
      <c r="Q10" s="49"/>
      <c r="R10" s="49"/>
      <c r="S10" s="45">
        <f>SUM(S11:X13)</f>
        <v>38229382.870000005</v>
      </c>
      <c r="T10" s="49"/>
      <c r="U10" s="49"/>
      <c r="V10" s="49"/>
      <c r="W10" s="49"/>
      <c r="X10" s="49"/>
      <c r="Y10" s="45">
        <v>37353674</v>
      </c>
      <c r="Z10" s="49"/>
      <c r="AA10" s="49"/>
      <c r="AB10" s="49"/>
      <c r="AC10" s="49"/>
      <c r="AD10" s="49"/>
      <c r="AE10" s="45">
        <f t="shared" ref="AE10" si="0">SUM(AE11:AJ13)</f>
        <v>36858172</v>
      </c>
      <c r="AF10" s="49"/>
      <c r="AG10" s="49"/>
      <c r="AH10" s="49"/>
      <c r="AI10" s="49"/>
      <c r="AJ10" s="49"/>
    </row>
    <row r="11" spans="1:36" ht="36" customHeight="1" x14ac:dyDescent="0.15">
      <c r="A11" s="42" t="s">
        <v>40</v>
      </c>
      <c r="B11" s="43"/>
      <c r="C11" s="43"/>
      <c r="D11" s="43"/>
      <c r="E11" s="43"/>
      <c r="F11" s="44"/>
      <c r="G11" s="48">
        <v>22055171.866</v>
      </c>
      <c r="H11" s="45"/>
      <c r="I11" s="45"/>
      <c r="J11" s="45"/>
      <c r="K11" s="45"/>
      <c r="L11" s="45"/>
      <c r="M11" s="45">
        <v>22835113.243999999</v>
      </c>
      <c r="N11" s="45"/>
      <c r="O11" s="45"/>
      <c r="P11" s="45"/>
      <c r="Q11" s="45"/>
      <c r="R11" s="45"/>
      <c r="S11" s="45">
        <v>23699368.315000001</v>
      </c>
      <c r="T11" s="45"/>
      <c r="U11" s="45"/>
      <c r="V11" s="45"/>
      <c r="W11" s="45"/>
      <c r="X11" s="45"/>
      <c r="Y11" s="45">
        <v>23102092</v>
      </c>
      <c r="Z11" s="45"/>
      <c r="AA11" s="45"/>
      <c r="AB11" s="45"/>
      <c r="AC11" s="45"/>
      <c r="AD11" s="45"/>
      <c r="AE11" s="45">
        <v>22818478</v>
      </c>
      <c r="AF11" s="49"/>
      <c r="AG11" s="49"/>
      <c r="AH11" s="49"/>
      <c r="AI11" s="49"/>
      <c r="AJ11" s="49"/>
    </row>
    <row r="12" spans="1:36" ht="36" customHeight="1" x14ac:dyDescent="0.15">
      <c r="A12" s="42" t="s">
        <v>41</v>
      </c>
      <c r="B12" s="43"/>
      <c r="C12" s="43"/>
      <c r="D12" s="43"/>
      <c r="E12" s="43"/>
      <c r="F12" s="44"/>
      <c r="G12" s="48">
        <v>401383.45400000003</v>
      </c>
      <c r="H12" s="45"/>
      <c r="I12" s="45"/>
      <c r="J12" s="45"/>
      <c r="K12" s="45"/>
      <c r="L12" s="45"/>
      <c r="M12" s="45">
        <v>413260.33900000004</v>
      </c>
      <c r="N12" s="45"/>
      <c r="O12" s="45"/>
      <c r="P12" s="45"/>
      <c r="Q12" s="45"/>
      <c r="R12" s="45"/>
      <c r="S12" s="45">
        <v>409518.14299999998</v>
      </c>
      <c r="T12" s="45"/>
      <c r="U12" s="45"/>
      <c r="V12" s="45"/>
      <c r="W12" s="45"/>
      <c r="X12" s="45"/>
      <c r="Y12" s="45">
        <v>410048</v>
      </c>
      <c r="Z12" s="45"/>
      <c r="AA12" s="45"/>
      <c r="AB12" s="45"/>
      <c r="AC12" s="45"/>
      <c r="AD12" s="45"/>
      <c r="AE12" s="45">
        <v>433972</v>
      </c>
      <c r="AF12" s="49"/>
      <c r="AG12" s="49"/>
      <c r="AH12" s="49"/>
      <c r="AI12" s="49"/>
      <c r="AJ12" s="49"/>
    </row>
    <row r="13" spans="1:36" ht="36" customHeight="1" thickBot="1" x14ac:dyDescent="0.2">
      <c r="A13" s="50" t="s">
        <v>39</v>
      </c>
      <c r="B13" s="36"/>
      <c r="C13" s="36"/>
      <c r="D13" s="36"/>
      <c r="E13" s="36"/>
      <c r="F13" s="51"/>
      <c r="G13" s="56">
        <v>9633891.8489999995</v>
      </c>
      <c r="H13" s="57"/>
      <c r="I13" s="57"/>
      <c r="J13" s="57"/>
      <c r="K13" s="57"/>
      <c r="L13" s="57"/>
      <c r="M13" s="57">
        <v>10203277.432</v>
      </c>
      <c r="N13" s="57"/>
      <c r="O13" s="57"/>
      <c r="P13" s="57"/>
      <c r="Q13" s="57"/>
      <c r="R13" s="57"/>
      <c r="S13" s="57">
        <v>14120496.412</v>
      </c>
      <c r="T13" s="57"/>
      <c r="U13" s="57"/>
      <c r="V13" s="57"/>
      <c r="W13" s="57"/>
      <c r="X13" s="57"/>
      <c r="Y13" s="57">
        <v>13841535</v>
      </c>
      <c r="Z13" s="57"/>
      <c r="AA13" s="57"/>
      <c r="AB13" s="57"/>
      <c r="AC13" s="57"/>
      <c r="AD13" s="57"/>
      <c r="AE13" s="57">
        <v>13605722</v>
      </c>
      <c r="AF13" s="58"/>
      <c r="AG13" s="58"/>
      <c r="AH13" s="58"/>
      <c r="AI13" s="58"/>
      <c r="AJ13" s="58"/>
    </row>
    <row r="14" spans="1:36" x14ac:dyDescent="0.15">
      <c r="A14" s="54" t="s">
        <v>4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</row>
    <row r="15" spans="1:36" x14ac:dyDescent="0.15">
      <c r="A15" s="54" t="s">
        <v>26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</row>
    <row r="16" spans="1:36" x14ac:dyDescent="0.1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x14ac:dyDescent="0.1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x14ac:dyDescent="0.1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ht="15" thickBot="1" x14ac:dyDescent="0.2">
      <c r="A19" s="52" t="s">
        <v>28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9"/>
      <c r="W19" s="46" t="s">
        <v>49</v>
      </c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</row>
    <row r="20" spans="1:36" ht="26.25" customHeight="1" x14ac:dyDescent="0.15">
      <c r="A20" s="41" t="s">
        <v>3</v>
      </c>
      <c r="B20" s="41"/>
      <c r="C20" s="41"/>
      <c r="D20" s="41"/>
      <c r="E20" s="41"/>
      <c r="F20" s="41"/>
      <c r="G20" s="40" t="s">
        <v>61</v>
      </c>
      <c r="H20" s="41"/>
      <c r="I20" s="41"/>
      <c r="J20" s="41"/>
      <c r="K20" s="41"/>
      <c r="L20" s="65"/>
      <c r="M20" s="40">
        <v>26</v>
      </c>
      <c r="N20" s="41"/>
      <c r="O20" s="41"/>
      <c r="P20" s="41"/>
      <c r="Q20" s="41"/>
      <c r="R20" s="65"/>
      <c r="S20" s="40">
        <v>27</v>
      </c>
      <c r="T20" s="41"/>
      <c r="U20" s="41"/>
      <c r="V20" s="41"/>
      <c r="W20" s="41"/>
      <c r="X20" s="65"/>
      <c r="Y20" s="40">
        <v>28</v>
      </c>
      <c r="Z20" s="41"/>
      <c r="AA20" s="41"/>
      <c r="AB20" s="41"/>
      <c r="AC20" s="41"/>
      <c r="AD20" s="41"/>
      <c r="AE20" s="40">
        <v>29</v>
      </c>
      <c r="AF20" s="41"/>
      <c r="AG20" s="41"/>
      <c r="AH20" s="41"/>
      <c r="AI20" s="41"/>
      <c r="AJ20" s="41"/>
    </row>
    <row r="21" spans="1:36" ht="26.25" customHeight="1" x14ac:dyDescent="0.15">
      <c r="A21" s="33" t="s">
        <v>47</v>
      </c>
      <c r="B21" s="34"/>
      <c r="C21" s="34"/>
      <c r="D21" s="34"/>
      <c r="E21" s="34"/>
      <c r="F21" s="34"/>
      <c r="G21" s="37">
        <v>47164</v>
      </c>
      <c r="H21" s="38"/>
      <c r="I21" s="38"/>
      <c r="J21" s="38"/>
      <c r="K21" s="38"/>
      <c r="L21" s="38"/>
      <c r="M21" s="39">
        <v>46958</v>
      </c>
      <c r="N21" s="38"/>
      <c r="O21" s="38"/>
      <c r="P21" s="38"/>
      <c r="Q21" s="38"/>
      <c r="R21" s="38"/>
      <c r="S21" s="39">
        <v>46572</v>
      </c>
      <c r="T21" s="38"/>
      <c r="U21" s="38"/>
      <c r="V21" s="38"/>
      <c r="W21" s="38"/>
      <c r="X21" s="38"/>
      <c r="Y21" s="39">
        <v>45844</v>
      </c>
      <c r="Z21" s="38"/>
      <c r="AA21" s="38"/>
      <c r="AB21" s="38"/>
      <c r="AC21" s="38"/>
      <c r="AD21" s="38"/>
      <c r="AE21" s="39">
        <v>44873</v>
      </c>
      <c r="AF21" s="38"/>
      <c r="AG21" s="38"/>
      <c r="AH21" s="38"/>
      <c r="AI21" s="38"/>
      <c r="AJ21" s="38"/>
    </row>
    <row r="22" spans="1:36" ht="26.25" customHeight="1" thickBot="1" x14ac:dyDescent="0.2">
      <c r="A22" s="35" t="s">
        <v>48</v>
      </c>
      <c r="B22" s="36"/>
      <c r="C22" s="36"/>
      <c r="D22" s="36"/>
      <c r="E22" s="36"/>
      <c r="F22" s="36"/>
      <c r="G22" s="56">
        <v>80190</v>
      </c>
      <c r="H22" s="58"/>
      <c r="I22" s="58"/>
      <c r="J22" s="58"/>
      <c r="K22" s="58"/>
      <c r="L22" s="58"/>
      <c r="M22" s="57">
        <v>79087</v>
      </c>
      <c r="N22" s="58"/>
      <c r="O22" s="58"/>
      <c r="P22" s="58"/>
      <c r="Q22" s="58"/>
      <c r="R22" s="58"/>
      <c r="S22" s="57">
        <v>77641</v>
      </c>
      <c r="T22" s="58"/>
      <c r="U22" s="58"/>
      <c r="V22" s="58"/>
      <c r="W22" s="58"/>
      <c r="X22" s="58"/>
      <c r="Y22" s="57">
        <v>75546</v>
      </c>
      <c r="Z22" s="58"/>
      <c r="AA22" s="58"/>
      <c r="AB22" s="58"/>
      <c r="AC22" s="58"/>
      <c r="AD22" s="58"/>
      <c r="AE22" s="57">
        <v>72799</v>
      </c>
      <c r="AF22" s="58"/>
      <c r="AG22" s="58"/>
      <c r="AH22" s="58"/>
      <c r="AI22" s="58"/>
      <c r="AJ22" s="58"/>
    </row>
    <row r="23" spans="1:36" ht="13.5" customHeight="1" x14ac:dyDescent="0.15">
      <c r="A23" s="59" t="s">
        <v>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</row>
    <row r="24" spans="1:36" ht="13.5" customHeight="1" x14ac:dyDescent="0.15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</row>
    <row r="25" spans="1:36" ht="13.5" customHeight="1" x14ac:dyDescent="0.15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</row>
    <row r="26" spans="1:36" ht="13.5" customHeight="1" x14ac:dyDescent="0.15"/>
    <row r="27" spans="1:36" ht="15" customHeight="1" thickBot="1" x14ac:dyDescent="0.2">
      <c r="A27" s="52" t="s">
        <v>62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9"/>
      <c r="W27" s="46" t="s">
        <v>53</v>
      </c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</row>
    <row r="28" spans="1:36" ht="26.25" customHeight="1" x14ac:dyDescent="0.15">
      <c r="A28" s="41" t="s">
        <v>3</v>
      </c>
      <c r="B28" s="41"/>
      <c r="C28" s="41"/>
      <c r="D28" s="41"/>
      <c r="E28" s="41"/>
      <c r="F28" s="41"/>
      <c r="G28" s="40" t="s">
        <v>55</v>
      </c>
      <c r="H28" s="41"/>
      <c r="I28" s="41"/>
      <c r="J28" s="41"/>
      <c r="K28" s="41"/>
      <c r="L28" s="41"/>
      <c r="M28" s="84"/>
      <c r="N28" s="84"/>
      <c r="O28" s="84"/>
      <c r="P28" s="84"/>
      <c r="Q28" s="84"/>
      <c r="R28" s="85"/>
      <c r="S28" s="40" t="s">
        <v>56</v>
      </c>
      <c r="T28" s="41"/>
      <c r="U28" s="41"/>
      <c r="V28" s="41"/>
      <c r="W28" s="41"/>
      <c r="X28" s="41"/>
      <c r="Y28" s="84"/>
      <c r="Z28" s="84"/>
      <c r="AA28" s="84"/>
      <c r="AB28" s="84"/>
      <c r="AC28" s="84"/>
      <c r="AD28" s="85"/>
      <c r="AE28" s="40" t="s">
        <v>54</v>
      </c>
      <c r="AF28" s="41"/>
      <c r="AG28" s="41"/>
      <c r="AH28" s="41"/>
      <c r="AI28" s="41"/>
      <c r="AJ28" s="41"/>
    </row>
    <row r="29" spans="1:36" ht="13.5" customHeight="1" x14ac:dyDescent="0.15">
      <c r="A29" s="70" t="s">
        <v>50</v>
      </c>
      <c r="B29" s="71"/>
      <c r="C29" s="71"/>
      <c r="D29" s="26"/>
      <c r="E29" s="26"/>
      <c r="F29" s="26"/>
      <c r="G29" s="11"/>
      <c r="H29" s="26"/>
      <c r="I29" s="26"/>
      <c r="J29" s="26"/>
      <c r="K29" s="26"/>
      <c r="L29" s="26"/>
      <c r="M29" s="27"/>
      <c r="N29" s="27"/>
      <c r="O29" s="27"/>
      <c r="P29" s="27"/>
      <c r="Q29" s="27"/>
      <c r="R29" s="27"/>
      <c r="S29" s="26"/>
      <c r="T29" s="26"/>
      <c r="U29" s="26"/>
      <c r="V29" s="26"/>
      <c r="W29" s="26"/>
      <c r="X29" s="26"/>
      <c r="Y29" s="27"/>
      <c r="Z29" s="27"/>
      <c r="AA29" s="27"/>
      <c r="AB29" s="27"/>
      <c r="AC29" s="27"/>
      <c r="AD29" s="27"/>
      <c r="AE29" s="26"/>
      <c r="AF29" s="26"/>
      <c r="AG29" s="26"/>
      <c r="AH29" s="26"/>
      <c r="AI29" s="26"/>
      <c r="AJ29" s="26"/>
    </row>
    <row r="30" spans="1:36" ht="26.25" customHeight="1" x14ac:dyDescent="0.15">
      <c r="A30" s="28" t="s">
        <v>44</v>
      </c>
      <c r="B30" s="86" t="s">
        <v>51</v>
      </c>
      <c r="C30" s="42"/>
      <c r="D30" s="42"/>
      <c r="E30" s="42"/>
      <c r="F30" s="10"/>
      <c r="G30" s="72">
        <v>6907624</v>
      </c>
      <c r="H30" s="73"/>
      <c r="I30" s="73"/>
      <c r="J30" s="73"/>
      <c r="K30" s="73"/>
      <c r="L30" s="73"/>
      <c r="M30" s="74"/>
      <c r="N30" s="74"/>
      <c r="O30" s="74"/>
      <c r="P30" s="74"/>
      <c r="Q30" s="74"/>
      <c r="R30" s="74"/>
      <c r="S30" s="75">
        <v>6522346</v>
      </c>
      <c r="T30" s="73"/>
      <c r="U30" s="73"/>
      <c r="V30" s="73"/>
      <c r="W30" s="73"/>
      <c r="X30" s="73"/>
      <c r="Y30" s="74"/>
      <c r="Z30" s="74"/>
      <c r="AA30" s="74"/>
      <c r="AB30" s="74"/>
      <c r="AC30" s="74"/>
      <c r="AD30" s="74"/>
      <c r="AE30" s="80">
        <v>94.42</v>
      </c>
      <c r="AF30" s="81"/>
      <c r="AG30" s="81"/>
      <c r="AH30" s="81"/>
      <c r="AI30" s="81"/>
      <c r="AJ30" s="81"/>
    </row>
    <row r="31" spans="1:36" ht="26.25" customHeight="1" thickBot="1" x14ac:dyDescent="0.2">
      <c r="A31" s="20" t="s">
        <v>44</v>
      </c>
      <c r="B31" s="50" t="s">
        <v>52</v>
      </c>
      <c r="C31" s="50"/>
      <c r="D31" s="50"/>
      <c r="E31" s="50"/>
      <c r="F31" s="21"/>
      <c r="G31" s="76">
        <v>1541130</v>
      </c>
      <c r="H31" s="77"/>
      <c r="I31" s="77"/>
      <c r="J31" s="77"/>
      <c r="K31" s="77"/>
      <c r="L31" s="77"/>
      <c r="M31" s="78"/>
      <c r="N31" s="78"/>
      <c r="O31" s="78"/>
      <c r="P31" s="78"/>
      <c r="Q31" s="78"/>
      <c r="R31" s="78"/>
      <c r="S31" s="79">
        <v>224987</v>
      </c>
      <c r="T31" s="77"/>
      <c r="U31" s="77"/>
      <c r="V31" s="77"/>
      <c r="W31" s="77"/>
      <c r="X31" s="77"/>
      <c r="Y31" s="78"/>
      <c r="Z31" s="78"/>
      <c r="AA31" s="78"/>
      <c r="AB31" s="78"/>
      <c r="AC31" s="78"/>
      <c r="AD31" s="78"/>
      <c r="AE31" s="82">
        <v>14.6</v>
      </c>
      <c r="AF31" s="83"/>
      <c r="AG31" s="83"/>
      <c r="AH31" s="83"/>
      <c r="AI31" s="83"/>
      <c r="AJ31" s="83"/>
    </row>
    <row r="32" spans="1:36" x14ac:dyDescent="0.15">
      <c r="A32" s="59" t="s">
        <v>4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</row>
    <row r="33" spans="2:2" ht="12.75" customHeight="1" x14ac:dyDescent="0.15">
      <c r="B33" s="32" t="s">
        <v>63</v>
      </c>
    </row>
    <row r="34" spans="2:2" ht="12.75" customHeight="1" x14ac:dyDescent="0.15">
      <c r="B34" s="32" t="s">
        <v>64</v>
      </c>
    </row>
    <row r="35" spans="2:2" ht="12.75" customHeight="1" x14ac:dyDescent="0.15"/>
    <row r="36" spans="2:2" ht="12.75" customHeight="1" x14ac:dyDescent="0.15"/>
    <row r="37" spans="2:2" ht="12.75" customHeight="1" x14ac:dyDescent="0.15"/>
    <row r="38" spans="2:2" ht="12.75" customHeight="1" x14ac:dyDescent="0.15"/>
    <row r="39" spans="2:2" ht="12.75" customHeight="1" x14ac:dyDescent="0.15"/>
    <row r="40" spans="2:2" ht="12.75" customHeight="1" x14ac:dyDescent="0.15"/>
    <row r="41" spans="2:2" ht="12.75" customHeight="1" x14ac:dyDescent="0.15"/>
    <row r="42" spans="2:2" ht="12.75" customHeight="1" x14ac:dyDescent="0.15"/>
    <row r="43" spans="2:2" ht="12.75" customHeight="1" x14ac:dyDescent="0.15"/>
    <row r="44" spans="2:2" ht="12.75" customHeight="1" x14ac:dyDescent="0.15"/>
    <row r="45" spans="2:2" ht="12.75" customHeight="1" x14ac:dyDescent="0.15"/>
    <row r="46" spans="2:2" ht="12.75" customHeight="1" x14ac:dyDescent="0.15"/>
    <row r="47" spans="2:2" ht="12.75" customHeight="1" x14ac:dyDescent="0.15"/>
    <row r="48" spans="2:2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</sheetData>
  <mergeCells count="100">
    <mergeCell ref="Y21:AD21"/>
    <mergeCell ref="AE21:AJ21"/>
    <mergeCell ref="G22:L22"/>
    <mergeCell ref="M22:R22"/>
    <mergeCell ref="S22:X22"/>
    <mergeCell ref="Y22:AD22"/>
    <mergeCell ref="AE22:AJ22"/>
    <mergeCell ref="A32:AJ32"/>
    <mergeCell ref="A28:F28"/>
    <mergeCell ref="A27:U27"/>
    <mergeCell ref="W27:AJ27"/>
    <mergeCell ref="A29:C29"/>
    <mergeCell ref="G30:R30"/>
    <mergeCell ref="S30:AD30"/>
    <mergeCell ref="G31:R31"/>
    <mergeCell ref="S31:AD31"/>
    <mergeCell ref="AE28:AJ28"/>
    <mergeCell ref="AE30:AJ30"/>
    <mergeCell ref="AE31:AJ31"/>
    <mergeCell ref="G28:R28"/>
    <mergeCell ref="S28:AD28"/>
    <mergeCell ref="B30:E30"/>
    <mergeCell ref="A1:AJ2"/>
    <mergeCell ref="G6:L6"/>
    <mergeCell ref="M6:R6"/>
    <mergeCell ref="S6:X6"/>
    <mergeCell ref="Y6:AD6"/>
    <mergeCell ref="AE6:AJ6"/>
    <mergeCell ref="G5:L5"/>
    <mergeCell ref="M5:R5"/>
    <mergeCell ref="S5:X5"/>
    <mergeCell ref="Y5:AD5"/>
    <mergeCell ref="AE5:AJ5"/>
    <mergeCell ref="AA3:AJ3"/>
    <mergeCell ref="A4:F4"/>
    <mergeCell ref="G4:L4"/>
    <mergeCell ref="M4:R4"/>
    <mergeCell ref="S4:X4"/>
    <mergeCell ref="A8:F8"/>
    <mergeCell ref="A7:F7"/>
    <mergeCell ref="A6:F6"/>
    <mergeCell ref="A9:F9"/>
    <mergeCell ref="Y20:AD20"/>
    <mergeCell ref="G20:L20"/>
    <mergeCell ref="M20:R20"/>
    <mergeCell ref="S20:X20"/>
    <mergeCell ref="G10:L10"/>
    <mergeCell ref="M10:R10"/>
    <mergeCell ref="S10:X10"/>
    <mergeCell ref="Y10:AD10"/>
    <mergeCell ref="G8:L8"/>
    <mergeCell ref="M8:R8"/>
    <mergeCell ref="S8:X8"/>
    <mergeCell ref="Y8:AD8"/>
    <mergeCell ref="A3:R3"/>
    <mergeCell ref="Y4:AD4"/>
    <mergeCell ref="AE4:AJ4"/>
    <mergeCell ref="AE7:AJ7"/>
    <mergeCell ref="G7:L7"/>
    <mergeCell ref="M7:R7"/>
    <mergeCell ref="S7:X7"/>
    <mergeCell ref="Y7:AD7"/>
    <mergeCell ref="AE10:AJ10"/>
    <mergeCell ref="G9:L9"/>
    <mergeCell ref="M9:R9"/>
    <mergeCell ref="S9:X9"/>
    <mergeCell ref="Y9:AD9"/>
    <mergeCell ref="AE9:AJ9"/>
    <mergeCell ref="AE8:AJ8"/>
    <mergeCell ref="B31:E31"/>
    <mergeCell ref="A12:F12"/>
    <mergeCell ref="A13:F13"/>
    <mergeCell ref="A20:F20"/>
    <mergeCell ref="A19:U19"/>
    <mergeCell ref="A14:AJ14"/>
    <mergeCell ref="A15:AJ15"/>
    <mergeCell ref="AE12:AJ12"/>
    <mergeCell ref="G13:L13"/>
    <mergeCell ref="M13:R13"/>
    <mergeCell ref="S13:X13"/>
    <mergeCell ref="Y13:AD13"/>
    <mergeCell ref="AE13:AJ13"/>
    <mergeCell ref="G12:L12"/>
    <mergeCell ref="A23:AJ23"/>
    <mergeCell ref="AE20:AJ20"/>
    <mergeCell ref="A11:F11"/>
    <mergeCell ref="M12:R12"/>
    <mergeCell ref="S12:X12"/>
    <mergeCell ref="Y12:AD12"/>
    <mergeCell ref="W19:AJ19"/>
    <mergeCell ref="G11:L11"/>
    <mergeCell ref="M11:R11"/>
    <mergeCell ref="S11:X11"/>
    <mergeCell ref="Y11:AD11"/>
    <mergeCell ref="AE11:AJ11"/>
    <mergeCell ref="A21:F21"/>
    <mergeCell ref="A22:F22"/>
    <mergeCell ref="G21:L21"/>
    <mergeCell ref="M21:R21"/>
    <mergeCell ref="S21:X21"/>
  </mergeCells>
  <phoneticPr fontId="3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&amp;R&amp;"HG丸ｺﾞｼｯｸM-PRO,標準"&amp;10Ｌ　労働・社会保障　　-１１１-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zoomScaleNormal="100" workbookViewId="0">
      <selection sqref="A1:AJ2"/>
    </sheetView>
  </sheetViews>
  <sheetFormatPr defaultColWidth="2.25" defaultRowHeight="13.5" x14ac:dyDescent="0.15"/>
  <cols>
    <col min="7" max="7" width="3.25" customWidth="1"/>
    <col min="8" max="8" width="2.25" customWidth="1"/>
    <col min="10" max="39" width="2.25" customWidth="1"/>
  </cols>
  <sheetData>
    <row r="1" spans="1:40" ht="13.5" customHeight="1" x14ac:dyDescent="0.15">
      <c r="A1" s="66" t="s">
        <v>34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2"/>
      <c r="AL1" s="2"/>
      <c r="AM1" s="2"/>
      <c r="AN1" s="2"/>
    </row>
    <row r="2" spans="1:40" ht="13.5" customHeight="1" x14ac:dyDescent="0.1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2"/>
      <c r="AL2" s="2"/>
      <c r="AM2" s="2"/>
      <c r="AN2" s="2"/>
    </row>
    <row r="3" spans="1:40" ht="15" thickBot="1" x14ac:dyDescent="0.2">
      <c r="A3" s="61" t="s">
        <v>29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2"/>
      <c r="T3" s="12"/>
      <c r="U3" s="68" t="s">
        <v>5</v>
      </c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</row>
    <row r="4" spans="1:40" s="7" customFormat="1" ht="22.5" customHeight="1" x14ac:dyDescent="0.15">
      <c r="A4" s="41" t="s">
        <v>60</v>
      </c>
      <c r="B4" s="110"/>
      <c r="C4" s="110"/>
      <c r="D4" s="110"/>
      <c r="E4" s="110"/>
      <c r="F4" s="110"/>
      <c r="G4" s="110"/>
      <c r="H4" s="110"/>
      <c r="I4" s="111"/>
      <c r="J4" s="40" t="s">
        <v>61</v>
      </c>
      <c r="K4" s="41"/>
      <c r="L4" s="41"/>
      <c r="M4" s="41"/>
      <c r="N4" s="41"/>
      <c r="O4" s="65"/>
      <c r="P4" s="40">
        <v>26</v>
      </c>
      <c r="Q4" s="41"/>
      <c r="R4" s="41"/>
      <c r="S4" s="41"/>
      <c r="T4" s="41"/>
      <c r="U4" s="65"/>
      <c r="V4" s="40">
        <v>27</v>
      </c>
      <c r="W4" s="41"/>
      <c r="X4" s="41"/>
      <c r="Y4" s="41"/>
      <c r="Z4" s="41"/>
      <c r="AA4" s="65"/>
      <c r="AB4" s="41">
        <v>28</v>
      </c>
      <c r="AC4" s="41"/>
      <c r="AD4" s="41"/>
      <c r="AE4" s="41"/>
      <c r="AF4" s="41"/>
      <c r="AG4" s="41"/>
      <c r="AH4" s="40">
        <v>29</v>
      </c>
      <c r="AI4" s="41"/>
      <c r="AJ4" s="41"/>
      <c r="AK4" s="41"/>
      <c r="AL4" s="41"/>
      <c r="AM4" s="41"/>
    </row>
    <row r="5" spans="1:40" ht="22.5" customHeight="1" x14ac:dyDescent="0.15">
      <c r="A5" s="112" t="s">
        <v>57</v>
      </c>
      <c r="B5" s="112"/>
      <c r="C5" s="112"/>
      <c r="D5" s="112"/>
      <c r="E5" s="112"/>
      <c r="F5" s="112"/>
      <c r="G5" s="103" t="s">
        <v>58</v>
      </c>
      <c r="H5" s="103"/>
      <c r="I5" s="104"/>
      <c r="J5" s="114">
        <f t="shared" ref="J5:J6" si="0">+J7+J9+J11+J13+J15</f>
        <v>1299226</v>
      </c>
      <c r="K5" s="115"/>
      <c r="L5" s="115"/>
      <c r="M5" s="115"/>
      <c r="N5" s="115"/>
      <c r="O5" s="115"/>
      <c r="P5" s="114">
        <f t="shared" ref="P5:P6" si="1">+P7+P9+P11+P13+P15</f>
        <v>1306090</v>
      </c>
      <c r="Q5" s="115"/>
      <c r="R5" s="115"/>
      <c r="S5" s="115"/>
      <c r="T5" s="115"/>
      <c r="U5" s="115"/>
      <c r="V5" s="114">
        <f t="shared" ref="V5:V6" si="2">+V7+V9+V11+V13+V15</f>
        <v>1316544</v>
      </c>
      <c r="W5" s="115"/>
      <c r="X5" s="115"/>
      <c r="Y5" s="115"/>
      <c r="Z5" s="115"/>
      <c r="AA5" s="115"/>
      <c r="AB5" s="114">
        <f t="shared" ref="AB5" si="3">+AB7+AB9+AB11+AB13+AB15</f>
        <v>1295144</v>
      </c>
      <c r="AC5" s="115"/>
      <c r="AD5" s="115"/>
      <c r="AE5" s="115"/>
      <c r="AF5" s="115"/>
      <c r="AG5" s="115"/>
      <c r="AH5" s="114">
        <f t="shared" ref="AH5" si="4">+AH7+AH9+AH11+AH13+AH15</f>
        <v>1264939</v>
      </c>
      <c r="AI5" s="115"/>
      <c r="AJ5" s="115"/>
      <c r="AK5" s="115"/>
      <c r="AL5" s="115"/>
      <c r="AM5" s="115"/>
    </row>
    <row r="6" spans="1:40" ht="22.5" customHeight="1" x14ac:dyDescent="0.15">
      <c r="A6" s="113"/>
      <c r="B6" s="113"/>
      <c r="C6" s="113"/>
      <c r="D6" s="113"/>
      <c r="E6" s="113"/>
      <c r="F6" s="113"/>
      <c r="G6" s="108" t="s">
        <v>59</v>
      </c>
      <c r="H6" s="108"/>
      <c r="I6" s="109"/>
      <c r="J6" s="105">
        <f t="shared" si="0"/>
        <v>21955379</v>
      </c>
      <c r="K6" s="106"/>
      <c r="L6" s="106"/>
      <c r="M6" s="106"/>
      <c r="N6" s="106"/>
      <c r="O6" s="106"/>
      <c r="P6" s="105">
        <f t="shared" si="1"/>
        <v>22709616</v>
      </c>
      <c r="Q6" s="106"/>
      <c r="R6" s="106"/>
      <c r="S6" s="106"/>
      <c r="T6" s="106"/>
      <c r="U6" s="106"/>
      <c r="V6" s="105">
        <f t="shared" si="2"/>
        <v>23599523</v>
      </c>
      <c r="W6" s="106"/>
      <c r="X6" s="106"/>
      <c r="Y6" s="106"/>
      <c r="Z6" s="106"/>
      <c r="AA6" s="106"/>
      <c r="AB6" s="105">
        <f>+AB8+AB10+AB12+AB14+AB16+1</f>
        <v>22997042</v>
      </c>
      <c r="AC6" s="106"/>
      <c r="AD6" s="106"/>
      <c r="AE6" s="106"/>
      <c r="AF6" s="106"/>
      <c r="AG6" s="106"/>
      <c r="AH6" s="105">
        <f>+AH8+AH10+AH12+AH14+AH16</f>
        <v>22713982</v>
      </c>
      <c r="AI6" s="106"/>
      <c r="AJ6" s="106"/>
      <c r="AK6" s="106"/>
      <c r="AL6" s="106"/>
      <c r="AM6" s="106"/>
    </row>
    <row r="7" spans="1:40" ht="22.5" customHeight="1" x14ac:dyDescent="0.15">
      <c r="A7" s="101" t="s">
        <v>6</v>
      </c>
      <c r="B7" s="101"/>
      <c r="C7" s="101"/>
      <c r="D7" s="101"/>
      <c r="E7" s="101"/>
      <c r="F7" s="101"/>
      <c r="G7" s="103" t="s">
        <v>58</v>
      </c>
      <c r="H7" s="103"/>
      <c r="I7" s="104"/>
      <c r="J7" s="105">
        <v>1225839</v>
      </c>
      <c r="K7" s="106"/>
      <c r="L7" s="106"/>
      <c r="M7" s="106"/>
      <c r="N7" s="106"/>
      <c r="O7" s="106"/>
      <c r="P7" s="105">
        <v>1229542</v>
      </c>
      <c r="Q7" s="106"/>
      <c r="R7" s="106"/>
      <c r="S7" s="106"/>
      <c r="T7" s="106"/>
      <c r="U7" s="106"/>
      <c r="V7" s="107">
        <v>1236574</v>
      </c>
      <c r="W7" s="107"/>
      <c r="X7" s="107"/>
      <c r="Y7" s="107"/>
      <c r="Z7" s="107"/>
      <c r="AA7" s="107"/>
      <c r="AB7" s="105">
        <v>1216268</v>
      </c>
      <c r="AC7" s="106"/>
      <c r="AD7" s="106"/>
      <c r="AE7" s="106"/>
      <c r="AF7" s="106"/>
      <c r="AG7" s="106"/>
      <c r="AH7" s="105">
        <v>1190072</v>
      </c>
      <c r="AI7" s="106"/>
      <c r="AJ7" s="106"/>
      <c r="AK7" s="106"/>
      <c r="AL7" s="106"/>
      <c r="AM7" s="106"/>
    </row>
    <row r="8" spans="1:40" ht="22.5" customHeight="1" x14ac:dyDescent="0.15">
      <c r="A8" s="102"/>
      <c r="B8" s="102"/>
      <c r="C8" s="102"/>
      <c r="D8" s="102"/>
      <c r="E8" s="102"/>
      <c r="F8" s="102"/>
      <c r="G8" s="108" t="s">
        <v>59</v>
      </c>
      <c r="H8" s="108"/>
      <c r="I8" s="109"/>
      <c r="J8" s="105">
        <v>19149048</v>
      </c>
      <c r="K8" s="106"/>
      <c r="L8" s="106"/>
      <c r="M8" s="106"/>
      <c r="N8" s="106"/>
      <c r="O8" s="106"/>
      <c r="P8" s="105">
        <v>19730728</v>
      </c>
      <c r="Q8" s="106"/>
      <c r="R8" s="106"/>
      <c r="S8" s="106"/>
      <c r="T8" s="106"/>
      <c r="U8" s="106"/>
      <c r="V8" s="107">
        <v>20408037</v>
      </c>
      <c r="W8" s="107"/>
      <c r="X8" s="107"/>
      <c r="Y8" s="107"/>
      <c r="Z8" s="107"/>
      <c r="AA8" s="107"/>
      <c r="AB8" s="105">
        <v>19814212</v>
      </c>
      <c r="AC8" s="106"/>
      <c r="AD8" s="106"/>
      <c r="AE8" s="106"/>
      <c r="AF8" s="106"/>
      <c r="AG8" s="106"/>
      <c r="AH8" s="105">
        <v>19534465</v>
      </c>
      <c r="AI8" s="106"/>
      <c r="AJ8" s="106"/>
      <c r="AK8" s="106"/>
      <c r="AL8" s="106"/>
      <c r="AM8" s="106"/>
    </row>
    <row r="9" spans="1:40" ht="22.5" customHeight="1" x14ac:dyDescent="0.15">
      <c r="A9" s="101" t="s">
        <v>7</v>
      </c>
      <c r="B9" s="101"/>
      <c r="C9" s="101"/>
      <c r="D9" s="101"/>
      <c r="E9" s="101"/>
      <c r="F9" s="101"/>
      <c r="G9" s="103" t="s">
        <v>58</v>
      </c>
      <c r="H9" s="103"/>
      <c r="I9" s="104"/>
      <c r="J9" s="105">
        <v>41186</v>
      </c>
      <c r="K9" s="106"/>
      <c r="L9" s="106"/>
      <c r="M9" s="106"/>
      <c r="N9" s="106"/>
      <c r="O9" s="106"/>
      <c r="P9" s="105">
        <v>41315</v>
      </c>
      <c r="Q9" s="106"/>
      <c r="R9" s="106"/>
      <c r="S9" s="106"/>
      <c r="T9" s="106"/>
      <c r="U9" s="106"/>
      <c r="V9" s="107">
        <v>41976</v>
      </c>
      <c r="W9" s="107"/>
      <c r="X9" s="107"/>
      <c r="Y9" s="107"/>
      <c r="Z9" s="107"/>
      <c r="AA9" s="107"/>
      <c r="AB9" s="105">
        <v>39999</v>
      </c>
      <c r="AC9" s="106"/>
      <c r="AD9" s="106"/>
      <c r="AE9" s="106"/>
      <c r="AF9" s="106"/>
      <c r="AG9" s="106"/>
      <c r="AH9" s="105">
        <v>37900</v>
      </c>
      <c r="AI9" s="106"/>
      <c r="AJ9" s="106"/>
      <c r="AK9" s="106"/>
      <c r="AL9" s="106"/>
      <c r="AM9" s="106"/>
    </row>
    <row r="10" spans="1:40" ht="22.5" customHeight="1" x14ac:dyDescent="0.15">
      <c r="A10" s="102"/>
      <c r="B10" s="102"/>
      <c r="C10" s="102"/>
      <c r="D10" s="102"/>
      <c r="E10" s="102"/>
      <c r="F10" s="102"/>
      <c r="G10" s="108" t="s">
        <v>59</v>
      </c>
      <c r="H10" s="108"/>
      <c r="I10" s="109"/>
      <c r="J10" s="105">
        <v>257601</v>
      </c>
      <c r="K10" s="106"/>
      <c r="L10" s="106"/>
      <c r="M10" s="106"/>
      <c r="N10" s="106"/>
      <c r="O10" s="106"/>
      <c r="P10" s="105">
        <v>262166</v>
      </c>
      <c r="Q10" s="106"/>
      <c r="R10" s="106"/>
      <c r="S10" s="106"/>
      <c r="T10" s="106"/>
      <c r="U10" s="106"/>
      <c r="V10" s="107">
        <v>266423</v>
      </c>
      <c r="W10" s="107"/>
      <c r="X10" s="107"/>
      <c r="Y10" s="107"/>
      <c r="Z10" s="107"/>
      <c r="AA10" s="107"/>
      <c r="AB10" s="105">
        <v>257528</v>
      </c>
      <c r="AC10" s="106"/>
      <c r="AD10" s="106"/>
      <c r="AE10" s="106"/>
      <c r="AF10" s="106"/>
      <c r="AG10" s="106"/>
      <c r="AH10" s="105">
        <v>259544</v>
      </c>
      <c r="AI10" s="106"/>
      <c r="AJ10" s="106"/>
      <c r="AK10" s="106"/>
      <c r="AL10" s="106"/>
      <c r="AM10" s="106"/>
    </row>
    <row r="11" spans="1:40" ht="22.5" customHeight="1" x14ac:dyDescent="0.15">
      <c r="A11" s="101" t="s">
        <v>8</v>
      </c>
      <c r="B11" s="101"/>
      <c r="C11" s="101"/>
      <c r="D11" s="101"/>
      <c r="E11" s="101"/>
      <c r="F11" s="101"/>
      <c r="G11" s="103" t="s">
        <v>58</v>
      </c>
      <c r="H11" s="103"/>
      <c r="I11" s="104"/>
      <c r="J11" s="105">
        <v>341</v>
      </c>
      <c r="K11" s="106"/>
      <c r="L11" s="106"/>
      <c r="M11" s="106"/>
      <c r="N11" s="106"/>
      <c r="O11" s="106"/>
      <c r="P11" s="105">
        <v>331</v>
      </c>
      <c r="Q11" s="106"/>
      <c r="R11" s="106"/>
      <c r="S11" s="106"/>
      <c r="T11" s="106"/>
      <c r="U11" s="106"/>
      <c r="V11" s="107">
        <v>346</v>
      </c>
      <c r="W11" s="107"/>
      <c r="X11" s="107"/>
      <c r="Y11" s="107"/>
      <c r="Z11" s="107"/>
      <c r="AA11" s="107"/>
      <c r="AB11" s="105">
        <v>272</v>
      </c>
      <c r="AC11" s="106"/>
      <c r="AD11" s="106"/>
      <c r="AE11" s="106"/>
      <c r="AF11" s="106"/>
      <c r="AG11" s="106"/>
      <c r="AH11" s="105">
        <v>256</v>
      </c>
      <c r="AI11" s="106"/>
      <c r="AJ11" s="106"/>
      <c r="AK11" s="106"/>
      <c r="AL11" s="106"/>
      <c r="AM11" s="106"/>
    </row>
    <row r="12" spans="1:40" ht="22.5" customHeight="1" x14ac:dyDescent="0.15">
      <c r="A12" s="102"/>
      <c r="B12" s="102"/>
      <c r="C12" s="102"/>
      <c r="D12" s="102"/>
      <c r="E12" s="102"/>
      <c r="F12" s="102"/>
      <c r="G12" s="108" t="s">
        <v>59</v>
      </c>
      <c r="H12" s="108"/>
      <c r="I12" s="109"/>
      <c r="J12" s="105">
        <v>143280</v>
      </c>
      <c r="K12" s="106"/>
      <c r="L12" s="106"/>
      <c r="M12" s="106"/>
      <c r="N12" s="106"/>
      <c r="O12" s="106"/>
      <c r="P12" s="105">
        <v>139286</v>
      </c>
      <c r="Q12" s="106"/>
      <c r="R12" s="106"/>
      <c r="S12" s="106"/>
      <c r="T12" s="106"/>
      <c r="U12" s="106"/>
      <c r="V12" s="107">
        <v>138256</v>
      </c>
      <c r="W12" s="107"/>
      <c r="X12" s="107"/>
      <c r="Y12" s="107"/>
      <c r="Z12" s="107"/>
      <c r="AA12" s="107"/>
      <c r="AB12" s="105">
        <v>113624</v>
      </c>
      <c r="AC12" s="106"/>
      <c r="AD12" s="106"/>
      <c r="AE12" s="106"/>
      <c r="AF12" s="106"/>
      <c r="AG12" s="106"/>
      <c r="AH12" s="105">
        <v>106552</v>
      </c>
      <c r="AI12" s="106"/>
      <c r="AJ12" s="106"/>
      <c r="AK12" s="106"/>
      <c r="AL12" s="106"/>
      <c r="AM12" s="106"/>
    </row>
    <row r="13" spans="1:40" ht="22.5" customHeight="1" x14ac:dyDescent="0.15">
      <c r="A13" s="101" t="s">
        <v>9</v>
      </c>
      <c r="B13" s="101"/>
      <c r="C13" s="101"/>
      <c r="D13" s="101"/>
      <c r="E13" s="101"/>
      <c r="F13" s="101"/>
      <c r="G13" s="103" t="s">
        <v>58</v>
      </c>
      <c r="H13" s="103"/>
      <c r="I13" s="104"/>
      <c r="J13" s="105">
        <v>416</v>
      </c>
      <c r="K13" s="106"/>
      <c r="L13" s="106"/>
      <c r="M13" s="106"/>
      <c r="N13" s="106"/>
      <c r="O13" s="106"/>
      <c r="P13" s="105">
        <v>440</v>
      </c>
      <c r="Q13" s="106"/>
      <c r="R13" s="106"/>
      <c r="S13" s="106"/>
      <c r="T13" s="106"/>
      <c r="U13" s="106"/>
      <c r="V13" s="107">
        <v>392</v>
      </c>
      <c r="W13" s="107"/>
      <c r="X13" s="107"/>
      <c r="Y13" s="107"/>
      <c r="Z13" s="107"/>
      <c r="AA13" s="107"/>
      <c r="AB13" s="105">
        <v>451</v>
      </c>
      <c r="AC13" s="106"/>
      <c r="AD13" s="106"/>
      <c r="AE13" s="106"/>
      <c r="AF13" s="106"/>
      <c r="AG13" s="106"/>
      <c r="AH13" s="105">
        <v>398</v>
      </c>
      <c r="AI13" s="106"/>
      <c r="AJ13" s="106"/>
      <c r="AK13" s="106"/>
      <c r="AL13" s="106"/>
      <c r="AM13" s="106"/>
    </row>
    <row r="14" spans="1:40" ht="22.5" customHeight="1" x14ac:dyDescent="0.15">
      <c r="A14" s="102"/>
      <c r="B14" s="102"/>
      <c r="C14" s="102"/>
      <c r="D14" s="102"/>
      <c r="E14" s="102"/>
      <c r="F14" s="102"/>
      <c r="G14" s="108" t="s">
        <v>59</v>
      </c>
      <c r="H14" s="108"/>
      <c r="I14" s="109"/>
      <c r="J14" s="105">
        <v>20800</v>
      </c>
      <c r="K14" s="106"/>
      <c r="L14" s="106"/>
      <c r="M14" s="106"/>
      <c r="N14" s="106"/>
      <c r="O14" s="106"/>
      <c r="P14" s="105">
        <v>22000</v>
      </c>
      <c r="Q14" s="106"/>
      <c r="R14" s="106"/>
      <c r="S14" s="106"/>
      <c r="T14" s="106"/>
      <c r="U14" s="106"/>
      <c r="V14" s="107">
        <v>19600</v>
      </c>
      <c r="W14" s="107"/>
      <c r="X14" s="107"/>
      <c r="Y14" s="107"/>
      <c r="Z14" s="107"/>
      <c r="AA14" s="107"/>
      <c r="AB14" s="105">
        <v>22550</v>
      </c>
      <c r="AC14" s="106"/>
      <c r="AD14" s="106"/>
      <c r="AE14" s="106"/>
      <c r="AF14" s="106"/>
      <c r="AG14" s="106"/>
      <c r="AH14" s="105">
        <v>19900</v>
      </c>
      <c r="AI14" s="106"/>
      <c r="AJ14" s="106"/>
      <c r="AK14" s="106"/>
      <c r="AL14" s="106"/>
      <c r="AM14" s="106"/>
    </row>
    <row r="15" spans="1:40" ht="22.5" customHeight="1" x14ac:dyDescent="0.15">
      <c r="A15" s="101" t="s">
        <v>10</v>
      </c>
      <c r="B15" s="101"/>
      <c r="C15" s="101"/>
      <c r="D15" s="101"/>
      <c r="E15" s="101"/>
      <c r="F15" s="101"/>
      <c r="G15" s="103" t="s">
        <v>58</v>
      </c>
      <c r="H15" s="103"/>
      <c r="I15" s="104"/>
      <c r="J15" s="105">
        <v>31444</v>
      </c>
      <c r="K15" s="106"/>
      <c r="L15" s="106"/>
      <c r="M15" s="106"/>
      <c r="N15" s="106"/>
      <c r="O15" s="106"/>
      <c r="P15" s="105">
        <v>34462</v>
      </c>
      <c r="Q15" s="106"/>
      <c r="R15" s="106"/>
      <c r="S15" s="106"/>
      <c r="T15" s="106"/>
      <c r="U15" s="106"/>
      <c r="V15" s="117">
        <v>37256</v>
      </c>
      <c r="W15" s="117"/>
      <c r="X15" s="117"/>
      <c r="Y15" s="117"/>
      <c r="Z15" s="117"/>
      <c r="AA15" s="117"/>
      <c r="AB15" s="105">
        <v>38154</v>
      </c>
      <c r="AC15" s="106"/>
      <c r="AD15" s="106"/>
      <c r="AE15" s="106"/>
      <c r="AF15" s="106"/>
      <c r="AG15" s="106"/>
      <c r="AH15" s="105">
        <v>36313</v>
      </c>
      <c r="AI15" s="106"/>
      <c r="AJ15" s="106"/>
      <c r="AK15" s="106"/>
      <c r="AL15" s="106"/>
      <c r="AM15" s="106"/>
    </row>
    <row r="16" spans="1:40" ht="22.5" customHeight="1" thickBot="1" x14ac:dyDescent="0.2">
      <c r="A16" s="116"/>
      <c r="B16" s="116"/>
      <c r="C16" s="116"/>
      <c r="D16" s="116"/>
      <c r="E16" s="116"/>
      <c r="F16" s="116"/>
      <c r="G16" s="118" t="s">
        <v>59</v>
      </c>
      <c r="H16" s="118"/>
      <c r="I16" s="119"/>
      <c r="J16" s="120">
        <v>2384650</v>
      </c>
      <c r="K16" s="121"/>
      <c r="L16" s="121"/>
      <c r="M16" s="121"/>
      <c r="N16" s="121"/>
      <c r="O16" s="121"/>
      <c r="P16" s="120">
        <v>2555436</v>
      </c>
      <c r="Q16" s="121"/>
      <c r="R16" s="121"/>
      <c r="S16" s="121"/>
      <c r="T16" s="121"/>
      <c r="U16" s="121"/>
      <c r="V16" s="122">
        <v>2767207</v>
      </c>
      <c r="W16" s="122"/>
      <c r="X16" s="122"/>
      <c r="Y16" s="122"/>
      <c r="Z16" s="122"/>
      <c r="AA16" s="122"/>
      <c r="AB16" s="120">
        <v>2789127</v>
      </c>
      <c r="AC16" s="121"/>
      <c r="AD16" s="121"/>
      <c r="AE16" s="121"/>
      <c r="AF16" s="121"/>
      <c r="AG16" s="121"/>
      <c r="AH16" s="120">
        <v>2793521</v>
      </c>
      <c r="AI16" s="121"/>
      <c r="AJ16" s="121"/>
      <c r="AK16" s="121"/>
      <c r="AL16" s="121"/>
      <c r="AM16" s="121"/>
    </row>
    <row r="17" spans="1:39" x14ac:dyDescent="0.15">
      <c r="A17" s="54" t="s">
        <v>4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"/>
      <c r="AI17" s="5"/>
      <c r="AJ17" s="5"/>
      <c r="AK17" s="5"/>
      <c r="AL17" s="5"/>
      <c r="AM17" s="5"/>
    </row>
    <row r="18" spans="1:39" x14ac:dyDescent="0.15">
      <c r="A18" s="54" t="s">
        <v>26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"/>
      <c r="AI18" s="5"/>
      <c r="AJ18" s="5"/>
      <c r="AK18" s="5"/>
      <c r="AL18" s="5"/>
      <c r="AM18" s="5"/>
    </row>
    <row r="19" spans="1:39" x14ac:dyDescent="0.1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5"/>
      <c r="AI19" s="5"/>
      <c r="AJ19" s="5"/>
      <c r="AK19" s="5"/>
      <c r="AL19" s="5"/>
      <c r="AM19" s="5"/>
    </row>
    <row r="20" spans="1:39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 spans="1:39" ht="15" thickBot="1" x14ac:dyDescent="0.2">
      <c r="A22" s="52" t="s">
        <v>30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13"/>
      <c r="W22" s="13"/>
      <c r="X22" s="13"/>
      <c r="Y22" s="13"/>
      <c r="Z22" s="13"/>
      <c r="AA22" s="46" t="s">
        <v>5</v>
      </c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</row>
    <row r="23" spans="1:39" ht="22.5" customHeight="1" x14ac:dyDescent="0.15">
      <c r="A23" s="124" t="s">
        <v>60</v>
      </c>
      <c r="B23" s="125"/>
      <c r="C23" s="125"/>
      <c r="D23" s="125"/>
      <c r="E23" s="125"/>
      <c r="F23" s="125"/>
      <c r="G23" s="125"/>
      <c r="H23" s="125"/>
      <c r="I23" s="126"/>
      <c r="J23" s="127" t="s">
        <v>61</v>
      </c>
      <c r="K23" s="124"/>
      <c r="L23" s="124"/>
      <c r="M23" s="124"/>
      <c r="N23" s="124"/>
      <c r="O23" s="128"/>
      <c r="P23" s="127">
        <v>26</v>
      </c>
      <c r="Q23" s="124"/>
      <c r="R23" s="124"/>
      <c r="S23" s="124"/>
      <c r="T23" s="124"/>
      <c r="U23" s="128"/>
      <c r="V23" s="127">
        <v>27</v>
      </c>
      <c r="W23" s="124"/>
      <c r="X23" s="124"/>
      <c r="Y23" s="124"/>
      <c r="Z23" s="124"/>
      <c r="AA23" s="128"/>
      <c r="AB23" s="124">
        <v>28</v>
      </c>
      <c r="AC23" s="124"/>
      <c r="AD23" s="124"/>
      <c r="AE23" s="124"/>
      <c r="AF23" s="124"/>
      <c r="AG23" s="124"/>
      <c r="AH23" s="127">
        <v>29</v>
      </c>
      <c r="AI23" s="124"/>
      <c r="AJ23" s="124"/>
      <c r="AK23" s="124"/>
      <c r="AL23" s="124"/>
      <c r="AM23" s="124"/>
    </row>
    <row r="24" spans="1:39" ht="22.5" customHeight="1" x14ac:dyDescent="0.15">
      <c r="A24" s="129" t="s">
        <v>35</v>
      </c>
      <c r="B24" s="129"/>
      <c r="C24" s="129"/>
      <c r="D24" s="129"/>
      <c r="E24" s="129"/>
      <c r="F24" s="129"/>
      <c r="G24" s="132" t="s">
        <v>42</v>
      </c>
      <c r="H24" s="132"/>
      <c r="I24" s="133"/>
      <c r="J24" s="88">
        <f t="shared" ref="J24:AB26" si="5">+J27+J30+J33</f>
        <v>831196</v>
      </c>
      <c r="K24" s="89"/>
      <c r="L24" s="89"/>
      <c r="M24" s="89"/>
      <c r="N24" s="89"/>
      <c r="O24" s="89"/>
      <c r="P24" s="134">
        <f t="shared" si="5"/>
        <v>832970</v>
      </c>
      <c r="Q24" s="135"/>
      <c r="R24" s="135"/>
      <c r="S24" s="135"/>
      <c r="T24" s="135"/>
      <c r="U24" s="135"/>
      <c r="V24" s="88">
        <f t="shared" si="5"/>
        <v>834918</v>
      </c>
      <c r="W24" s="89"/>
      <c r="X24" s="89"/>
      <c r="Y24" s="89"/>
      <c r="Z24" s="89"/>
      <c r="AA24" s="89"/>
      <c r="AB24" s="136">
        <f t="shared" si="5"/>
        <v>818920</v>
      </c>
      <c r="AC24" s="137"/>
      <c r="AD24" s="137"/>
      <c r="AE24" s="137"/>
      <c r="AF24" s="137"/>
      <c r="AG24" s="137"/>
      <c r="AH24" s="136">
        <f t="shared" ref="AH24:AH25" si="6">+AH27+AH30+AH33</f>
        <v>798479</v>
      </c>
      <c r="AI24" s="137"/>
      <c r="AJ24" s="137"/>
      <c r="AK24" s="137"/>
      <c r="AL24" s="137"/>
      <c r="AM24" s="137"/>
    </row>
    <row r="25" spans="1:39" ht="22.5" customHeight="1" x14ac:dyDescent="0.15">
      <c r="A25" s="130"/>
      <c r="B25" s="130"/>
      <c r="C25" s="130"/>
      <c r="D25" s="130"/>
      <c r="E25" s="130"/>
      <c r="F25" s="130"/>
      <c r="G25" s="93" t="s">
        <v>43</v>
      </c>
      <c r="H25" s="93"/>
      <c r="I25" s="94"/>
      <c r="J25" s="88">
        <f t="shared" si="5"/>
        <v>1622276</v>
      </c>
      <c r="K25" s="89"/>
      <c r="L25" s="89"/>
      <c r="M25" s="89"/>
      <c r="N25" s="89"/>
      <c r="O25" s="89"/>
      <c r="P25" s="88">
        <f t="shared" si="5"/>
        <v>1614990</v>
      </c>
      <c r="Q25" s="89"/>
      <c r="R25" s="89"/>
      <c r="S25" s="89"/>
      <c r="T25" s="89"/>
      <c r="U25" s="89"/>
      <c r="V25" s="88">
        <f t="shared" si="5"/>
        <v>1605270</v>
      </c>
      <c r="W25" s="89"/>
      <c r="X25" s="89"/>
      <c r="Y25" s="89"/>
      <c r="Z25" s="89"/>
      <c r="AA25" s="89"/>
      <c r="AB25" s="88">
        <f t="shared" si="5"/>
        <v>1545518</v>
      </c>
      <c r="AC25" s="89"/>
      <c r="AD25" s="89"/>
      <c r="AE25" s="89"/>
      <c r="AF25" s="89"/>
      <c r="AG25" s="89"/>
      <c r="AH25" s="88">
        <f t="shared" si="6"/>
        <v>1483763</v>
      </c>
      <c r="AI25" s="89"/>
      <c r="AJ25" s="89"/>
      <c r="AK25" s="89"/>
      <c r="AL25" s="89"/>
      <c r="AM25" s="89"/>
    </row>
    <row r="26" spans="1:39" ht="22.5" customHeight="1" x14ac:dyDescent="0.15">
      <c r="A26" s="131"/>
      <c r="B26" s="131"/>
      <c r="C26" s="131"/>
      <c r="D26" s="131"/>
      <c r="E26" s="131"/>
      <c r="F26" s="131"/>
      <c r="G26" s="138" t="s">
        <v>11</v>
      </c>
      <c r="H26" s="138"/>
      <c r="I26" s="139"/>
      <c r="J26" s="88">
        <v>20804814</v>
      </c>
      <c r="K26" s="89"/>
      <c r="L26" s="89"/>
      <c r="M26" s="89"/>
      <c r="N26" s="89"/>
      <c r="O26" s="89"/>
      <c r="P26" s="88">
        <f t="shared" si="5"/>
        <v>21464361</v>
      </c>
      <c r="Q26" s="89"/>
      <c r="R26" s="89"/>
      <c r="S26" s="89"/>
      <c r="T26" s="89"/>
      <c r="U26" s="89"/>
      <c r="V26" s="88">
        <v>21869207</v>
      </c>
      <c r="W26" s="89"/>
      <c r="X26" s="89"/>
      <c r="Y26" s="89"/>
      <c r="Z26" s="89"/>
      <c r="AA26" s="89"/>
      <c r="AB26" s="88">
        <f>+AB29+AB32+AB35</f>
        <v>21462609</v>
      </c>
      <c r="AC26" s="89"/>
      <c r="AD26" s="89"/>
      <c r="AE26" s="89"/>
      <c r="AF26" s="89"/>
      <c r="AG26" s="89"/>
      <c r="AH26" s="88">
        <f>+AH29+AH32+AH35</f>
        <v>21216921</v>
      </c>
      <c r="AI26" s="89"/>
      <c r="AJ26" s="89"/>
      <c r="AK26" s="89"/>
      <c r="AL26" s="89"/>
      <c r="AM26" s="89"/>
    </row>
    <row r="27" spans="1:39" ht="22.5" customHeight="1" x14ac:dyDescent="0.15">
      <c r="A27" s="90" t="s">
        <v>22</v>
      </c>
      <c r="B27" s="90"/>
      <c r="C27" s="90"/>
      <c r="D27" s="90"/>
      <c r="E27" s="90"/>
      <c r="F27" s="90"/>
      <c r="G27" s="132" t="s">
        <v>42</v>
      </c>
      <c r="H27" s="132"/>
      <c r="I27" s="133"/>
      <c r="J27" s="88">
        <v>17965</v>
      </c>
      <c r="K27" s="89"/>
      <c r="L27" s="89"/>
      <c r="M27" s="89"/>
      <c r="N27" s="89"/>
      <c r="O27" s="89"/>
      <c r="P27" s="88">
        <v>18385</v>
      </c>
      <c r="Q27" s="89"/>
      <c r="R27" s="89"/>
      <c r="S27" s="89"/>
      <c r="T27" s="89"/>
      <c r="U27" s="89"/>
      <c r="V27" s="141">
        <v>18492</v>
      </c>
      <c r="W27" s="141"/>
      <c r="X27" s="141"/>
      <c r="Y27" s="141"/>
      <c r="Z27" s="141"/>
      <c r="AA27" s="141"/>
      <c r="AB27" s="88">
        <v>17768</v>
      </c>
      <c r="AC27" s="89"/>
      <c r="AD27" s="89"/>
      <c r="AE27" s="89"/>
      <c r="AF27" s="89"/>
      <c r="AG27" s="89"/>
      <c r="AH27" s="88">
        <v>17077</v>
      </c>
      <c r="AI27" s="89"/>
      <c r="AJ27" s="89"/>
      <c r="AK27" s="89"/>
      <c r="AL27" s="89"/>
      <c r="AM27" s="89"/>
    </row>
    <row r="28" spans="1:39" ht="22.5" customHeight="1" x14ac:dyDescent="0.15">
      <c r="A28" s="91"/>
      <c r="B28" s="91"/>
      <c r="C28" s="91"/>
      <c r="D28" s="91"/>
      <c r="E28" s="91"/>
      <c r="F28" s="91"/>
      <c r="G28" s="93" t="s">
        <v>43</v>
      </c>
      <c r="H28" s="93"/>
      <c r="I28" s="94"/>
      <c r="J28" s="88">
        <v>276717</v>
      </c>
      <c r="K28" s="89"/>
      <c r="L28" s="89"/>
      <c r="M28" s="89"/>
      <c r="N28" s="89"/>
      <c r="O28" s="89"/>
      <c r="P28" s="88">
        <v>281457</v>
      </c>
      <c r="Q28" s="89"/>
      <c r="R28" s="89"/>
      <c r="S28" s="89"/>
      <c r="T28" s="89"/>
      <c r="U28" s="89"/>
      <c r="V28" s="141">
        <v>279713</v>
      </c>
      <c r="W28" s="141"/>
      <c r="X28" s="141"/>
      <c r="Y28" s="141"/>
      <c r="Z28" s="141"/>
      <c r="AA28" s="141"/>
      <c r="AB28" s="88">
        <v>268253</v>
      </c>
      <c r="AC28" s="89"/>
      <c r="AD28" s="89"/>
      <c r="AE28" s="89"/>
      <c r="AF28" s="89"/>
      <c r="AG28" s="89"/>
      <c r="AH28" s="88">
        <v>252124</v>
      </c>
      <c r="AI28" s="89"/>
      <c r="AJ28" s="89"/>
      <c r="AK28" s="89"/>
      <c r="AL28" s="89"/>
      <c r="AM28" s="89"/>
    </row>
    <row r="29" spans="1:39" ht="22.5" customHeight="1" x14ac:dyDescent="0.15">
      <c r="A29" s="140"/>
      <c r="B29" s="140"/>
      <c r="C29" s="140"/>
      <c r="D29" s="140"/>
      <c r="E29" s="140"/>
      <c r="F29" s="140"/>
      <c r="G29" s="138" t="s">
        <v>11</v>
      </c>
      <c r="H29" s="138"/>
      <c r="I29" s="139"/>
      <c r="J29" s="88">
        <v>9955029</v>
      </c>
      <c r="K29" s="89"/>
      <c r="L29" s="89"/>
      <c r="M29" s="89"/>
      <c r="N29" s="89"/>
      <c r="O29" s="89"/>
      <c r="P29" s="88">
        <v>10423193</v>
      </c>
      <c r="Q29" s="89"/>
      <c r="R29" s="89"/>
      <c r="S29" s="89"/>
      <c r="T29" s="89"/>
      <c r="U29" s="89"/>
      <c r="V29" s="141">
        <v>10561683</v>
      </c>
      <c r="W29" s="141"/>
      <c r="X29" s="141"/>
      <c r="Y29" s="141"/>
      <c r="Z29" s="141"/>
      <c r="AA29" s="141"/>
      <c r="AB29" s="88">
        <v>10253510</v>
      </c>
      <c r="AC29" s="89"/>
      <c r="AD29" s="89"/>
      <c r="AE29" s="89"/>
      <c r="AF29" s="89"/>
      <c r="AG29" s="89"/>
      <c r="AH29" s="88">
        <v>10083130</v>
      </c>
      <c r="AI29" s="89"/>
      <c r="AJ29" s="89"/>
      <c r="AK29" s="89"/>
      <c r="AL29" s="89"/>
      <c r="AM29" s="89"/>
    </row>
    <row r="30" spans="1:39" ht="22.5" customHeight="1" x14ac:dyDescent="0.15">
      <c r="A30" s="90" t="s">
        <v>23</v>
      </c>
      <c r="B30" s="90"/>
      <c r="C30" s="90"/>
      <c r="D30" s="90"/>
      <c r="E30" s="90"/>
      <c r="F30" s="90"/>
      <c r="G30" s="132" t="s">
        <v>42</v>
      </c>
      <c r="H30" s="132"/>
      <c r="I30" s="133"/>
      <c r="J30" s="88">
        <v>667510</v>
      </c>
      <c r="K30" s="89"/>
      <c r="L30" s="89"/>
      <c r="M30" s="89"/>
      <c r="N30" s="89"/>
      <c r="O30" s="89"/>
      <c r="P30" s="88">
        <v>666453</v>
      </c>
      <c r="Q30" s="89"/>
      <c r="R30" s="89"/>
      <c r="S30" s="89"/>
      <c r="T30" s="89"/>
      <c r="U30" s="89"/>
      <c r="V30" s="141">
        <v>666956</v>
      </c>
      <c r="W30" s="141"/>
      <c r="X30" s="141"/>
      <c r="Y30" s="141"/>
      <c r="Z30" s="141"/>
      <c r="AA30" s="141"/>
      <c r="AB30" s="88">
        <v>655070</v>
      </c>
      <c r="AC30" s="89"/>
      <c r="AD30" s="89"/>
      <c r="AE30" s="89"/>
      <c r="AF30" s="89"/>
      <c r="AG30" s="89"/>
      <c r="AH30" s="88">
        <v>637384</v>
      </c>
      <c r="AI30" s="89"/>
      <c r="AJ30" s="89"/>
      <c r="AK30" s="89"/>
      <c r="AL30" s="89"/>
      <c r="AM30" s="89"/>
    </row>
    <row r="31" spans="1:39" ht="22.5" customHeight="1" x14ac:dyDescent="0.15">
      <c r="A31" s="91"/>
      <c r="B31" s="91"/>
      <c r="C31" s="91"/>
      <c r="D31" s="91"/>
      <c r="E31" s="91"/>
      <c r="F31" s="91"/>
      <c r="G31" s="93" t="s">
        <v>43</v>
      </c>
      <c r="H31" s="93"/>
      <c r="I31" s="94"/>
      <c r="J31" s="88">
        <v>1065697</v>
      </c>
      <c r="K31" s="89"/>
      <c r="L31" s="89"/>
      <c r="M31" s="89"/>
      <c r="N31" s="89"/>
      <c r="O31" s="89"/>
      <c r="P31" s="88">
        <v>1056906</v>
      </c>
      <c r="Q31" s="89"/>
      <c r="R31" s="89"/>
      <c r="S31" s="89"/>
      <c r="T31" s="89"/>
      <c r="U31" s="89"/>
      <c r="V31" s="141">
        <v>1052722</v>
      </c>
      <c r="W31" s="141"/>
      <c r="X31" s="141"/>
      <c r="Y31" s="141"/>
      <c r="Z31" s="141"/>
      <c r="AA31" s="141"/>
      <c r="AB31" s="88">
        <v>1014649</v>
      </c>
      <c r="AC31" s="89"/>
      <c r="AD31" s="89"/>
      <c r="AE31" s="89"/>
      <c r="AF31" s="89"/>
      <c r="AG31" s="89"/>
      <c r="AH31" s="88">
        <v>979889</v>
      </c>
      <c r="AI31" s="89"/>
      <c r="AJ31" s="89"/>
      <c r="AK31" s="89"/>
      <c r="AL31" s="89"/>
      <c r="AM31" s="89"/>
    </row>
    <row r="32" spans="1:39" ht="22.5" customHeight="1" x14ac:dyDescent="0.15">
      <c r="A32" s="140"/>
      <c r="B32" s="140"/>
      <c r="C32" s="140"/>
      <c r="D32" s="140"/>
      <c r="E32" s="140"/>
      <c r="F32" s="140"/>
      <c r="G32" s="138" t="s">
        <v>11</v>
      </c>
      <c r="H32" s="138"/>
      <c r="I32" s="139"/>
      <c r="J32" s="88">
        <v>9091825</v>
      </c>
      <c r="K32" s="89"/>
      <c r="L32" s="89"/>
      <c r="M32" s="89"/>
      <c r="N32" s="89"/>
      <c r="O32" s="89"/>
      <c r="P32" s="88">
        <v>9286877</v>
      </c>
      <c r="Q32" s="89"/>
      <c r="R32" s="89"/>
      <c r="S32" s="89"/>
      <c r="T32" s="89"/>
      <c r="U32" s="89"/>
      <c r="V32" s="141">
        <v>9543774</v>
      </c>
      <c r="W32" s="141"/>
      <c r="X32" s="141"/>
      <c r="Y32" s="141"/>
      <c r="Z32" s="141"/>
      <c r="AA32" s="141"/>
      <c r="AB32" s="88">
        <v>9472258</v>
      </c>
      <c r="AC32" s="89"/>
      <c r="AD32" s="89"/>
      <c r="AE32" s="89"/>
      <c r="AF32" s="89"/>
      <c r="AG32" s="89"/>
      <c r="AH32" s="88">
        <v>9449921</v>
      </c>
      <c r="AI32" s="89"/>
      <c r="AJ32" s="89"/>
      <c r="AK32" s="89"/>
      <c r="AL32" s="89"/>
      <c r="AM32" s="89"/>
    </row>
    <row r="33" spans="1:39" ht="22.5" customHeight="1" x14ac:dyDescent="0.15">
      <c r="A33" s="90" t="s">
        <v>24</v>
      </c>
      <c r="B33" s="90"/>
      <c r="C33" s="90"/>
      <c r="D33" s="90"/>
      <c r="E33" s="90"/>
      <c r="F33" s="90"/>
      <c r="G33" s="132" t="s">
        <v>42</v>
      </c>
      <c r="H33" s="132"/>
      <c r="I33" s="133"/>
      <c r="J33" s="88">
        <v>145721</v>
      </c>
      <c r="K33" s="89"/>
      <c r="L33" s="89"/>
      <c r="M33" s="89"/>
      <c r="N33" s="89"/>
      <c r="O33" s="89"/>
      <c r="P33" s="88">
        <v>148132</v>
      </c>
      <c r="Q33" s="89"/>
      <c r="R33" s="89"/>
      <c r="S33" s="89"/>
      <c r="T33" s="89"/>
      <c r="U33" s="89"/>
      <c r="V33" s="87">
        <v>149470</v>
      </c>
      <c r="W33" s="87"/>
      <c r="X33" s="87"/>
      <c r="Y33" s="87"/>
      <c r="Z33" s="87"/>
      <c r="AA33" s="87"/>
      <c r="AB33" s="88">
        <v>146082</v>
      </c>
      <c r="AC33" s="89"/>
      <c r="AD33" s="89"/>
      <c r="AE33" s="89"/>
      <c r="AF33" s="89"/>
      <c r="AG33" s="89"/>
      <c r="AH33" s="88">
        <v>144018</v>
      </c>
      <c r="AI33" s="89"/>
      <c r="AJ33" s="89"/>
      <c r="AK33" s="89"/>
      <c r="AL33" s="89"/>
      <c r="AM33" s="89"/>
    </row>
    <row r="34" spans="1:39" ht="22.5" customHeight="1" x14ac:dyDescent="0.15">
      <c r="A34" s="91"/>
      <c r="B34" s="91"/>
      <c r="C34" s="91"/>
      <c r="D34" s="91"/>
      <c r="E34" s="91"/>
      <c r="F34" s="91"/>
      <c r="G34" s="93" t="s">
        <v>43</v>
      </c>
      <c r="H34" s="93"/>
      <c r="I34" s="94"/>
      <c r="J34" s="88">
        <v>279862</v>
      </c>
      <c r="K34" s="89"/>
      <c r="L34" s="89"/>
      <c r="M34" s="89"/>
      <c r="N34" s="89"/>
      <c r="O34" s="89"/>
      <c r="P34" s="88">
        <v>276627</v>
      </c>
      <c r="Q34" s="89"/>
      <c r="R34" s="89"/>
      <c r="S34" s="89"/>
      <c r="T34" s="89"/>
      <c r="U34" s="89"/>
      <c r="V34" s="87">
        <v>272835</v>
      </c>
      <c r="W34" s="87"/>
      <c r="X34" s="87"/>
      <c r="Y34" s="87"/>
      <c r="Z34" s="87"/>
      <c r="AA34" s="87"/>
      <c r="AB34" s="88">
        <v>262616</v>
      </c>
      <c r="AC34" s="89"/>
      <c r="AD34" s="89"/>
      <c r="AE34" s="89"/>
      <c r="AF34" s="89"/>
      <c r="AG34" s="89"/>
      <c r="AH34" s="88">
        <v>251750</v>
      </c>
      <c r="AI34" s="89"/>
      <c r="AJ34" s="89"/>
      <c r="AK34" s="89"/>
      <c r="AL34" s="89"/>
      <c r="AM34" s="89"/>
    </row>
    <row r="35" spans="1:39" ht="22.5" customHeight="1" thickBot="1" x14ac:dyDescent="0.2">
      <c r="A35" s="92"/>
      <c r="B35" s="92"/>
      <c r="C35" s="92"/>
      <c r="D35" s="92"/>
      <c r="E35" s="92"/>
      <c r="F35" s="92"/>
      <c r="G35" s="95" t="s">
        <v>11</v>
      </c>
      <c r="H35" s="95"/>
      <c r="I35" s="96"/>
      <c r="J35" s="97">
        <v>1757960</v>
      </c>
      <c r="K35" s="98"/>
      <c r="L35" s="98"/>
      <c r="M35" s="98"/>
      <c r="N35" s="98"/>
      <c r="O35" s="98"/>
      <c r="P35" s="97">
        <v>1754291</v>
      </c>
      <c r="Q35" s="98"/>
      <c r="R35" s="98"/>
      <c r="S35" s="98"/>
      <c r="T35" s="98"/>
      <c r="U35" s="98"/>
      <c r="V35" s="99">
        <v>1763748</v>
      </c>
      <c r="W35" s="99"/>
      <c r="X35" s="99"/>
      <c r="Y35" s="99"/>
      <c r="Z35" s="99"/>
      <c r="AA35" s="99"/>
      <c r="AB35" s="97">
        <v>1736841</v>
      </c>
      <c r="AC35" s="98"/>
      <c r="AD35" s="98"/>
      <c r="AE35" s="98"/>
      <c r="AF35" s="98"/>
      <c r="AG35" s="98"/>
      <c r="AH35" s="97">
        <v>1683870</v>
      </c>
      <c r="AI35" s="98"/>
      <c r="AJ35" s="98"/>
      <c r="AK35" s="98"/>
      <c r="AL35" s="98"/>
      <c r="AM35" s="98"/>
    </row>
    <row r="36" spans="1:39" x14ac:dyDescent="0.15">
      <c r="A36" s="59" t="s">
        <v>4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</row>
    <row r="37" spans="1:39" x14ac:dyDescent="0.15">
      <c r="A37" s="59" t="s">
        <v>26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</row>
  </sheetData>
  <mergeCells count="175">
    <mergeCell ref="A36:AM36"/>
    <mergeCell ref="A37:AM37"/>
    <mergeCell ref="A30:F32"/>
    <mergeCell ref="G30:I30"/>
    <mergeCell ref="J30:O30"/>
    <mergeCell ref="P30:U30"/>
    <mergeCell ref="V30:AA30"/>
    <mergeCell ref="AB30:AG30"/>
    <mergeCell ref="AH30:AM30"/>
    <mergeCell ref="G31:I31"/>
    <mergeCell ref="J31:O31"/>
    <mergeCell ref="P31:U31"/>
    <mergeCell ref="V31:AA31"/>
    <mergeCell ref="AB31:AG31"/>
    <mergeCell ref="AH31:AM31"/>
    <mergeCell ref="G32:I32"/>
    <mergeCell ref="J32:O32"/>
    <mergeCell ref="P32:U32"/>
    <mergeCell ref="V32:AA32"/>
    <mergeCell ref="AB32:AG32"/>
    <mergeCell ref="AH32:AM32"/>
    <mergeCell ref="G33:I33"/>
    <mergeCell ref="J33:O33"/>
    <mergeCell ref="P33:U33"/>
    <mergeCell ref="A27:F29"/>
    <mergeCell ref="G27:I27"/>
    <mergeCell ref="J27:O27"/>
    <mergeCell ref="P27:U27"/>
    <mergeCell ref="V27:AA27"/>
    <mergeCell ref="AB27:AG27"/>
    <mergeCell ref="AH27:AM27"/>
    <mergeCell ref="G28:I28"/>
    <mergeCell ref="J28:O28"/>
    <mergeCell ref="P28:U28"/>
    <mergeCell ref="V28:AA28"/>
    <mergeCell ref="AB28:AG28"/>
    <mergeCell ref="AH28:AM28"/>
    <mergeCell ref="G29:I29"/>
    <mergeCell ref="J29:O29"/>
    <mergeCell ref="P29:U29"/>
    <mergeCell ref="V29:AA29"/>
    <mergeCell ref="AB29:AG29"/>
    <mergeCell ref="AH29:AM29"/>
    <mergeCell ref="A24:F26"/>
    <mergeCell ref="G24:I24"/>
    <mergeCell ref="J24:O24"/>
    <mergeCell ref="P24:U24"/>
    <mergeCell ref="V24:AA24"/>
    <mergeCell ref="AB24:AG24"/>
    <mergeCell ref="AH24:AM24"/>
    <mergeCell ref="G25:I25"/>
    <mergeCell ref="J25:O25"/>
    <mergeCell ref="P25:U25"/>
    <mergeCell ref="V25:AA25"/>
    <mergeCell ref="AB25:AG25"/>
    <mergeCell ref="AH25:AM25"/>
    <mergeCell ref="G26:I26"/>
    <mergeCell ref="J26:O26"/>
    <mergeCell ref="P26:U26"/>
    <mergeCell ref="V26:AA26"/>
    <mergeCell ref="AB26:AG26"/>
    <mergeCell ref="AH26:AM26"/>
    <mergeCell ref="A17:AG17"/>
    <mergeCell ref="A18:AG18"/>
    <mergeCell ref="A22:U22"/>
    <mergeCell ref="AA22:AM22"/>
    <mergeCell ref="A23:I23"/>
    <mergeCell ref="J23:O23"/>
    <mergeCell ref="P23:U23"/>
    <mergeCell ref="V23:AA23"/>
    <mergeCell ref="AB23:AG23"/>
    <mergeCell ref="AH23:AM23"/>
    <mergeCell ref="A15:F16"/>
    <mergeCell ref="G15:I15"/>
    <mergeCell ref="J15:O15"/>
    <mergeCell ref="P15:U15"/>
    <mergeCell ref="V15:AA15"/>
    <mergeCell ref="AB15:AG15"/>
    <mergeCell ref="AH15:AM15"/>
    <mergeCell ref="G16:I16"/>
    <mergeCell ref="J16:O16"/>
    <mergeCell ref="P16:U16"/>
    <mergeCell ref="V16:AA16"/>
    <mergeCell ref="AB16:AG16"/>
    <mergeCell ref="AH16:AM16"/>
    <mergeCell ref="A13:F14"/>
    <mergeCell ref="G13:I13"/>
    <mergeCell ref="J13:O13"/>
    <mergeCell ref="P13:U13"/>
    <mergeCell ref="V13:AA13"/>
    <mergeCell ref="AB13:AG13"/>
    <mergeCell ref="AH13:AM13"/>
    <mergeCell ref="G14:I14"/>
    <mergeCell ref="J14:O14"/>
    <mergeCell ref="P14:U14"/>
    <mergeCell ref="V14:AA14"/>
    <mergeCell ref="AB14:AG14"/>
    <mergeCell ref="AH14:AM14"/>
    <mergeCell ref="AH7:AM7"/>
    <mergeCell ref="G8:I8"/>
    <mergeCell ref="J8:O8"/>
    <mergeCell ref="P8:U8"/>
    <mergeCell ref="V8:AA8"/>
    <mergeCell ref="AB8:AG8"/>
    <mergeCell ref="AH8:AM8"/>
    <mergeCell ref="A9:F10"/>
    <mergeCell ref="G9:I9"/>
    <mergeCell ref="J9:O9"/>
    <mergeCell ref="P9:U9"/>
    <mergeCell ref="V9:AA9"/>
    <mergeCell ref="AB9:AG9"/>
    <mergeCell ref="AH9:AM9"/>
    <mergeCell ref="G10:I10"/>
    <mergeCell ref="J10:O10"/>
    <mergeCell ref="P10:U10"/>
    <mergeCell ref="V10:AA10"/>
    <mergeCell ref="AB10:AG10"/>
    <mergeCell ref="AH10:AM10"/>
    <mergeCell ref="P4:U4"/>
    <mergeCell ref="V4:AA4"/>
    <mergeCell ref="AB4:AG4"/>
    <mergeCell ref="AH4:AM4"/>
    <mergeCell ref="A5:F6"/>
    <mergeCell ref="G5:I5"/>
    <mergeCell ref="J5:O5"/>
    <mergeCell ref="P5:U5"/>
    <mergeCell ref="V5:AA5"/>
    <mergeCell ref="AB5:AG5"/>
    <mergeCell ref="AH5:AM5"/>
    <mergeCell ref="G6:I6"/>
    <mergeCell ref="J6:O6"/>
    <mergeCell ref="P6:U6"/>
    <mergeCell ref="V6:AA6"/>
    <mergeCell ref="AB6:AG6"/>
    <mergeCell ref="AH6:AM6"/>
    <mergeCell ref="A1:AJ2"/>
    <mergeCell ref="A3:R3"/>
    <mergeCell ref="A7:F8"/>
    <mergeCell ref="G7:I7"/>
    <mergeCell ref="J7:O7"/>
    <mergeCell ref="P7:U7"/>
    <mergeCell ref="V7:AA7"/>
    <mergeCell ref="AB7:AG7"/>
    <mergeCell ref="A11:F12"/>
    <mergeCell ref="G11:I11"/>
    <mergeCell ref="J11:O11"/>
    <mergeCell ref="P11:U11"/>
    <mergeCell ref="V11:AA11"/>
    <mergeCell ref="AB11:AG11"/>
    <mergeCell ref="AH11:AM11"/>
    <mergeCell ref="G12:I12"/>
    <mergeCell ref="J12:O12"/>
    <mergeCell ref="P12:U12"/>
    <mergeCell ref="V12:AA12"/>
    <mergeCell ref="AB12:AG12"/>
    <mergeCell ref="AH12:AM12"/>
    <mergeCell ref="U3:AM3"/>
    <mergeCell ref="A4:I4"/>
    <mergeCell ref="J4:O4"/>
    <mergeCell ref="V33:AA33"/>
    <mergeCell ref="AB33:AG33"/>
    <mergeCell ref="AH33:AM33"/>
    <mergeCell ref="A33:F35"/>
    <mergeCell ref="G34:I34"/>
    <mergeCell ref="J34:O34"/>
    <mergeCell ref="P34:U34"/>
    <mergeCell ref="V34:AA34"/>
    <mergeCell ref="AB34:AG34"/>
    <mergeCell ref="AH34:AM34"/>
    <mergeCell ref="G35:I35"/>
    <mergeCell ref="J35:O35"/>
    <mergeCell ref="P35:U35"/>
    <mergeCell ref="V35:AA35"/>
    <mergeCell ref="AB35:AG35"/>
    <mergeCell ref="AH35:AM35"/>
  </mergeCells>
  <phoneticPr fontId="3"/>
  <pageMargins left="0.7" right="0.7" top="0.75" bottom="0.75" header="0.3" footer="0.3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3"/>
  <sheetViews>
    <sheetView zoomScaleNormal="100" workbookViewId="0">
      <selection sqref="A1:AM2"/>
    </sheetView>
  </sheetViews>
  <sheetFormatPr defaultColWidth="2.25" defaultRowHeight="13.5" x14ac:dyDescent="0.15"/>
  <cols>
    <col min="28" max="28" width="2.25" customWidth="1"/>
    <col min="31" max="31" width="2.25" customWidth="1"/>
    <col min="34" max="34" width="2.25" customWidth="1"/>
    <col min="37" max="37" width="2.25" customWidth="1"/>
  </cols>
  <sheetData>
    <row r="1" spans="1:43" ht="13.5" customHeight="1" x14ac:dyDescent="0.15">
      <c r="A1" s="171" t="s">
        <v>34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2"/>
      <c r="AO1" s="2"/>
      <c r="AP1" s="2"/>
      <c r="AQ1" s="2"/>
    </row>
    <row r="2" spans="1:43" ht="13.5" customHeight="1" x14ac:dyDescent="0.1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2"/>
      <c r="AO2" s="2"/>
      <c r="AP2" s="2"/>
      <c r="AQ2" s="2"/>
    </row>
    <row r="3" spans="1:43" ht="15" thickBot="1" x14ac:dyDescent="0.2">
      <c r="A3" s="52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13"/>
      <c r="W3" s="13"/>
      <c r="X3" s="13"/>
      <c r="Y3" s="13"/>
      <c r="Z3" s="13"/>
      <c r="AA3" s="46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</row>
    <row r="4" spans="1:43" s="5" customFormat="1" ht="15" customHeight="1" x14ac:dyDescent="0.15">
      <c r="A4" s="144" t="s">
        <v>0</v>
      </c>
      <c r="B4" s="145"/>
      <c r="C4" s="145"/>
      <c r="D4" s="145"/>
      <c r="E4" s="145"/>
      <c r="F4" s="145"/>
      <c r="G4" s="145"/>
      <c r="H4" s="145"/>
      <c r="I4" s="146"/>
      <c r="J4" s="127" t="s">
        <v>61</v>
      </c>
      <c r="K4" s="124"/>
      <c r="L4" s="124"/>
      <c r="M4" s="124"/>
      <c r="N4" s="124"/>
      <c r="O4" s="128"/>
      <c r="P4" s="127">
        <v>26</v>
      </c>
      <c r="Q4" s="124"/>
      <c r="R4" s="124"/>
      <c r="S4" s="124"/>
      <c r="T4" s="124"/>
      <c r="U4" s="128"/>
      <c r="V4" s="127">
        <v>27</v>
      </c>
      <c r="W4" s="124"/>
      <c r="X4" s="124"/>
      <c r="Y4" s="124"/>
      <c r="Z4" s="124"/>
      <c r="AA4" s="128"/>
      <c r="AB4" s="124">
        <v>28</v>
      </c>
      <c r="AC4" s="124"/>
      <c r="AD4" s="124"/>
      <c r="AE4" s="124"/>
      <c r="AF4" s="124"/>
      <c r="AG4" s="124"/>
      <c r="AH4" s="127">
        <v>29</v>
      </c>
      <c r="AI4" s="124"/>
      <c r="AJ4" s="124"/>
      <c r="AK4" s="124"/>
      <c r="AL4" s="124"/>
      <c r="AM4" s="124"/>
    </row>
    <row r="5" spans="1:43" ht="15" customHeight="1" x14ac:dyDescent="0.15">
      <c r="A5" s="19" t="s">
        <v>13</v>
      </c>
      <c r="B5" s="19"/>
      <c r="C5" s="30"/>
      <c r="D5" s="30"/>
      <c r="E5" s="30"/>
      <c r="F5" s="30"/>
      <c r="G5" s="14"/>
      <c r="H5" s="14"/>
      <c r="I5" s="15"/>
      <c r="J5" s="173">
        <v>260314</v>
      </c>
      <c r="K5" s="170"/>
      <c r="L5" s="170"/>
      <c r="M5" s="170"/>
      <c r="N5" s="170"/>
      <c r="O5" s="170"/>
      <c r="P5" s="170">
        <v>271059</v>
      </c>
      <c r="Q5" s="170"/>
      <c r="R5" s="170"/>
      <c r="S5" s="170"/>
      <c r="T5" s="170"/>
      <c r="U5" s="170"/>
      <c r="V5" s="169">
        <v>281670</v>
      </c>
      <c r="W5" s="169"/>
      <c r="X5" s="169"/>
      <c r="Y5" s="169"/>
      <c r="Z5" s="169"/>
      <c r="AA5" s="169"/>
      <c r="AB5" s="170">
        <v>284007</v>
      </c>
      <c r="AC5" s="170"/>
      <c r="AD5" s="170"/>
      <c r="AE5" s="170"/>
      <c r="AF5" s="170"/>
      <c r="AG5" s="170"/>
      <c r="AH5" s="75">
        <v>291445</v>
      </c>
      <c r="AI5" s="75"/>
      <c r="AJ5" s="75"/>
      <c r="AK5" s="75"/>
      <c r="AL5" s="75"/>
      <c r="AM5" s="75"/>
    </row>
    <row r="6" spans="1:43" ht="15" customHeight="1" x14ac:dyDescent="0.15">
      <c r="A6" s="28"/>
      <c r="B6" s="28"/>
      <c r="C6" s="28"/>
      <c r="D6" s="28" t="s">
        <v>65</v>
      </c>
      <c r="E6" s="142" t="s">
        <v>12</v>
      </c>
      <c r="F6" s="143"/>
      <c r="G6" s="143"/>
      <c r="H6" s="143"/>
      <c r="I6" s="16"/>
      <c r="J6" s="167">
        <v>103.6</v>
      </c>
      <c r="K6" s="168"/>
      <c r="L6" s="168"/>
      <c r="M6" s="168"/>
      <c r="N6" s="168"/>
      <c r="O6" s="168"/>
      <c r="P6" s="168">
        <v>104.1</v>
      </c>
      <c r="Q6" s="168"/>
      <c r="R6" s="168"/>
      <c r="S6" s="168"/>
      <c r="T6" s="168"/>
      <c r="U6" s="168"/>
      <c r="V6" s="168">
        <v>103.91464588890243</v>
      </c>
      <c r="W6" s="168"/>
      <c r="X6" s="168"/>
      <c r="Y6" s="168"/>
      <c r="Z6" s="168"/>
      <c r="AA6" s="168"/>
      <c r="AB6" s="168">
        <v>100.82969432314411</v>
      </c>
      <c r="AC6" s="168"/>
      <c r="AD6" s="168"/>
      <c r="AE6" s="168"/>
      <c r="AF6" s="168"/>
      <c r="AG6" s="168"/>
      <c r="AH6" s="168">
        <f>+AH5/AB5*100</f>
        <v>102.61894953293404</v>
      </c>
      <c r="AI6" s="168"/>
      <c r="AJ6" s="168"/>
      <c r="AK6" s="168"/>
      <c r="AL6" s="168"/>
      <c r="AM6" s="168"/>
    </row>
    <row r="7" spans="1:43" ht="15" customHeight="1" x14ac:dyDescent="0.15">
      <c r="A7" s="28" t="s">
        <v>14</v>
      </c>
      <c r="B7" s="28"/>
      <c r="C7" s="28"/>
      <c r="D7" s="31"/>
      <c r="E7" s="31"/>
      <c r="F7" s="31"/>
      <c r="G7" s="17"/>
      <c r="H7" s="17"/>
      <c r="I7" s="16"/>
      <c r="J7" s="72">
        <v>1040</v>
      </c>
      <c r="K7" s="75"/>
      <c r="L7" s="75"/>
      <c r="M7" s="75"/>
      <c r="N7" s="75"/>
      <c r="O7" s="75"/>
      <c r="P7" s="75">
        <v>1052</v>
      </c>
      <c r="Q7" s="75"/>
      <c r="R7" s="75"/>
      <c r="S7" s="75"/>
      <c r="T7" s="75"/>
      <c r="U7" s="75"/>
      <c r="V7" s="176">
        <v>1075</v>
      </c>
      <c r="W7" s="176"/>
      <c r="X7" s="176"/>
      <c r="Y7" s="176"/>
      <c r="Z7" s="176"/>
      <c r="AA7" s="176"/>
      <c r="AB7" s="75">
        <v>1084</v>
      </c>
      <c r="AC7" s="75"/>
      <c r="AD7" s="75"/>
      <c r="AE7" s="75"/>
      <c r="AF7" s="75"/>
      <c r="AG7" s="75"/>
      <c r="AH7" s="75">
        <v>1097</v>
      </c>
      <c r="AI7" s="149"/>
      <c r="AJ7" s="149"/>
      <c r="AK7" s="149"/>
      <c r="AL7" s="149"/>
      <c r="AM7" s="149"/>
    </row>
    <row r="8" spans="1:43" ht="15" customHeight="1" x14ac:dyDescent="0.15">
      <c r="A8" s="28"/>
      <c r="B8" s="28"/>
      <c r="C8" s="28"/>
      <c r="D8" s="28" t="s">
        <v>65</v>
      </c>
      <c r="E8" s="142" t="s">
        <v>12</v>
      </c>
      <c r="F8" s="143"/>
      <c r="G8" s="143"/>
      <c r="H8" s="143"/>
      <c r="I8" s="16"/>
      <c r="J8" s="167">
        <v>101.7</v>
      </c>
      <c r="K8" s="168"/>
      <c r="L8" s="168"/>
      <c r="M8" s="168"/>
      <c r="N8" s="168"/>
      <c r="O8" s="168"/>
      <c r="P8" s="168">
        <v>101.2</v>
      </c>
      <c r="Q8" s="168"/>
      <c r="R8" s="168"/>
      <c r="S8" s="168"/>
      <c r="T8" s="168"/>
      <c r="U8" s="168"/>
      <c r="V8" s="168">
        <v>102.18631178707224</v>
      </c>
      <c r="W8" s="168"/>
      <c r="X8" s="168"/>
      <c r="Y8" s="168"/>
      <c r="Z8" s="168"/>
      <c r="AA8" s="168"/>
      <c r="AB8" s="168">
        <v>100.8</v>
      </c>
      <c r="AC8" s="168"/>
      <c r="AD8" s="168"/>
      <c r="AE8" s="168"/>
      <c r="AF8" s="168"/>
      <c r="AG8" s="168"/>
      <c r="AH8" s="168">
        <f>+AH7/AB7*100</f>
        <v>101.19926199261992</v>
      </c>
      <c r="AI8" s="168"/>
      <c r="AJ8" s="168"/>
      <c r="AK8" s="168"/>
      <c r="AL8" s="168"/>
      <c r="AM8" s="168"/>
    </row>
    <row r="9" spans="1:43" ht="15" customHeight="1" x14ac:dyDescent="0.15">
      <c r="A9" s="28" t="s">
        <v>15</v>
      </c>
      <c r="B9" s="28"/>
      <c r="C9" s="28"/>
      <c r="D9" s="31"/>
      <c r="E9" s="31"/>
      <c r="F9" s="31"/>
      <c r="G9" s="17"/>
      <c r="H9" s="17"/>
      <c r="I9" s="16"/>
      <c r="J9" s="163">
        <v>1.95</v>
      </c>
      <c r="K9" s="164"/>
      <c r="L9" s="164"/>
      <c r="M9" s="164"/>
      <c r="N9" s="164"/>
      <c r="O9" s="164"/>
      <c r="P9" s="164">
        <v>1.94</v>
      </c>
      <c r="Q9" s="164"/>
      <c r="R9" s="164"/>
      <c r="S9" s="164"/>
      <c r="T9" s="164"/>
      <c r="U9" s="164"/>
      <c r="V9" s="165">
        <v>1.92</v>
      </c>
      <c r="W9" s="165"/>
      <c r="X9" s="165"/>
      <c r="Y9" s="165"/>
      <c r="Z9" s="165"/>
      <c r="AA9" s="165"/>
      <c r="AB9" s="164">
        <v>1.88</v>
      </c>
      <c r="AC9" s="164"/>
      <c r="AD9" s="164"/>
      <c r="AE9" s="164"/>
      <c r="AF9" s="164"/>
      <c r="AG9" s="164"/>
      <c r="AH9" s="164">
        <v>1.86</v>
      </c>
      <c r="AI9" s="166"/>
      <c r="AJ9" s="166"/>
      <c r="AK9" s="166"/>
      <c r="AL9" s="166"/>
      <c r="AM9" s="166"/>
    </row>
    <row r="10" spans="1:43" ht="15" customHeight="1" x14ac:dyDescent="0.15">
      <c r="A10" s="28"/>
      <c r="B10" s="28"/>
      <c r="C10" s="28"/>
      <c r="D10" s="28" t="s">
        <v>65</v>
      </c>
      <c r="E10" s="142" t="s">
        <v>12</v>
      </c>
      <c r="F10" s="143"/>
      <c r="G10" s="143"/>
      <c r="H10" s="143"/>
      <c r="I10" s="16"/>
      <c r="J10" s="167">
        <v>98.5</v>
      </c>
      <c r="K10" s="168"/>
      <c r="L10" s="168"/>
      <c r="M10" s="168"/>
      <c r="N10" s="168"/>
      <c r="O10" s="168"/>
      <c r="P10" s="168">
        <v>99.5</v>
      </c>
      <c r="Q10" s="168"/>
      <c r="R10" s="168"/>
      <c r="S10" s="168"/>
      <c r="T10" s="168"/>
      <c r="U10" s="168"/>
      <c r="V10" s="168">
        <v>98.969072164948457</v>
      </c>
      <c r="W10" s="168"/>
      <c r="X10" s="168"/>
      <c r="Y10" s="168"/>
      <c r="Z10" s="168"/>
      <c r="AA10" s="168"/>
      <c r="AB10" s="168">
        <v>97.916666666666657</v>
      </c>
      <c r="AC10" s="168"/>
      <c r="AD10" s="168"/>
      <c r="AE10" s="168"/>
      <c r="AF10" s="168"/>
      <c r="AG10" s="168"/>
      <c r="AH10" s="168">
        <f>+AH9/AB9*100</f>
        <v>98.936170212765973</v>
      </c>
      <c r="AI10" s="168"/>
      <c r="AJ10" s="168"/>
      <c r="AK10" s="168"/>
      <c r="AL10" s="168"/>
      <c r="AM10" s="168"/>
    </row>
    <row r="11" spans="1:43" ht="15" customHeight="1" x14ac:dyDescent="0.15">
      <c r="A11" s="28" t="s">
        <v>16</v>
      </c>
      <c r="B11" s="28"/>
      <c r="C11" s="28"/>
      <c r="D11" s="31"/>
      <c r="E11" s="31"/>
      <c r="F11" s="31"/>
      <c r="G11" s="17"/>
      <c r="H11" s="17"/>
      <c r="I11" s="16"/>
      <c r="J11" s="72">
        <v>25030</v>
      </c>
      <c r="K11" s="75"/>
      <c r="L11" s="75"/>
      <c r="M11" s="75"/>
      <c r="N11" s="75"/>
      <c r="O11" s="75"/>
      <c r="P11" s="75">
        <v>25768</v>
      </c>
      <c r="Q11" s="75"/>
      <c r="R11" s="75"/>
      <c r="S11" s="75"/>
      <c r="T11" s="75"/>
      <c r="U11" s="75"/>
      <c r="V11" s="160">
        <v>26193</v>
      </c>
      <c r="W11" s="160"/>
      <c r="X11" s="160"/>
      <c r="Y11" s="160"/>
      <c r="Z11" s="160"/>
      <c r="AA11" s="160"/>
      <c r="AB11" s="75">
        <v>26200</v>
      </c>
      <c r="AC11" s="75"/>
      <c r="AD11" s="75"/>
      <c r="AE11" s="75"/>
      <c r="AF11" s="75"/>
      <c r="AG11" s="75"/>
      <c r="AH11" s="75">
        <v>26571</v>
      </c>
      <c r="AI11" s="149"/>
      <c r="AJ11" s="149"/>
      <c r="AK11" s="149"/>
      <c r="AL11" s="149"/>
      <c r="AM11" s="149"/>
    </row>
    <row r="12" spans="1:43" ht="15" customHeight="1" thickBot="1" x14ac:dyDescent="0.2">
      <c r="A12" s="20"/>
      <c r="B12" s="20"/>
      <c r="C12" s="20"/>
      <c r="D12" s="20" t="s">
        <v>65</v>
      </c>
      <c r="E12" s="147" t="s">
        <v>12</v>
      </c>
      <c r="F12" s="148"/>
      <c r="G12" s="148"/>
      <c r="H12" s="148"/>
      <c r="I12" s="18"/>
      <c r="J12" s="161">
        <v>102</v>
      </c>
      <c r="K12" s="162"/>
      <c r="L12" s="162"/>
      <c r="M12" s="162"/>
      <c r="N12" s="162"/>
      <c r="O12" s="162"/>
      <c r="P12" s="162">
        <v>102.9</v>
      </c>
      <c r="Q12" s="162"/>
      <c r="R12" s="162"/>
      <c r="S12" s="162"/>
      <c r="T12" s="162"/>
      <c r="U12" s="162"/>
      <c r="V12" s="162">
        <v>101.64933250543309</v>
      </c>
      <c r="W12" s="162"/>
      <c r="X12" s="162"/>
      <c r="Y12" s="162"/>
      <c r="Z12" s="162"/>
      <c r="AA12" s="162"/>
      <c r="AB12" s="162">
        <v>100.02672469743825</v>
      </c>
      <c r="AC12" s="162"/>
      <c r="AD12" s="162"/>
      <c r="AE12" s="162"/>
      <c r="AF12" s="162"/>
      <c r="AG12" s="162"/>
      <c r="AH12" s="162">
        <f>+AH11/AB11*100</f>
        <v>101.41603053435115</v>
      </c>
      <c r="AI12" s="162"/>
      <c r="AJ12" s="162"/>
      <c r="AK12" s="162"/>
      <c r="AL12" s="162"/>
      <c r="AM12" s="162"/>
    </row>
    <row r="13" spans="1:43" x14ac:dyDescent="0.15">
      <c r="A13" s="59" t="s">
        <v>4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</row>
    <row r="14" spans="1:43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43" ht="15" thickBot="1" x14ac:dyDescent="0.2">
      <c r="A15" s="61" t="s">
        <v>32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1"/>
      <c r="W15" s="1"/>
      <c r="X15" s="1"/>
      <c r="Y15" s="1"/>
      <c r="Z15" s="1"/>
      <c r="AA15" s="68" t="s">
        <v>5</v>
      </c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</row>
    <row r="16" spans="1:43" ht="15" customHeight="1" x14ac:dyDescent="0.15">
      <c r="A16" s="156" t="s">
        <v>0</v>
      </c>
      <c r="B16" s="157"/>
      <c r="C16" s="157"/>
      <c r="D16" s="157"/>
      <c r="E16" s="157"/>
      <c r="F16" s="157"/>
      <c r="G16" s="157"/>
      <c r="H16" s="157"/>
      <c r="I16" s="158"/>
      <c r="J16" s="40" t="s">
        <v>61</v>
      </c>
      <c r="K16" s="41"/>
      <c r="L16" s="41"/>
      <c r="M16" s="41"/>
      <c r="N16" s="41"/>
      <c r="O16" s="65"/>
      <c r="P16" s="40">
        <v>26</v>
      </c>
      <c r="Q16" s="41"/>
      <c r="R16" s="41"/>
      <c r="S16" s="41"/>
      <c r="T16" s="41"/>
      <c r="U16" s="65"/>
      <c r="V16" s="40">
        <v>27</v>
      </c>
      <c r="W16" s="41"/>
      <c r="X16" s="41"/>
      <c r="Y16" s="41"/>
      <c r="Z16" s="41"/>
      <c r="AA16" s="65"/>
      <c r="AB16" s="40">
        <v>28</v>
      </c>
      <c r="AC16" s="41"/>
      <c r="AD16" s="41"/>
      <c r="AE16" s="41"/>
      <c r="AF16" s="41"/>
      <c r="AG16" s="65"/>
      <c r="AH16" s="127">
        <v>29</v>
      </c>
      <c r="AI16" s="124"/>
      <c r="AJ16" s="124"/>
      <c r="AK16" s="124"/>
      <c r="AL16" s="124"/>
      <c r="AM16" s="124"/>
    </row>
    <row r="17" spans="1:39" ht="15" customHeight="1" x14ac:dyDescent="0.15">
      <c r="A17" s="112" t="s">
        <v>35</v>
      </c>
      <c r="B17" s="112"/>
      <c r="C17" s="112"/>
      <c r="D17" s="112"/>
      <c r="E17" s="112"/>
      <c r="F17" s="112"/>
      <c r="G17" s="70" t="s">
        <v>42</v>
      </c>
      <c r="H17" s="70"/>
      <c r="I17" s="154"/>
      <c r="J17" s="45">
        <f t="shared" ref="J17" si="0">+J19+J22+J27+J30</f>
        <v>1267025</v>
      </c>
      <c r="K17" s="152"/>
      <c r="L17" s="152"/>
      <c r="M17" s="152"/>
      <c r="N17" s="152"/>
      <c r="O17" s="152"/>
      <c r="P17" s="45">
        <f t="shared" ref="P17" si="1">+P19+P22+P27+P30</f>
        <v>1270857</v>
      </c>
      <c r="Q17" s="152"/>
      <c r="R17" s="152"/>
      <c r="S17" s="152"/>
      <c r="T17" s="152"/>
      <c r="U17" s="152"/>
      <c r="V17" s="45">
        <f>+V19+V22+V27+V30</f>
        <v>1279100</v>
      </c>
      <c r="W17" s="152"/>
      <c r="X17" s="152"/>
      <c r="Y17" s="152"/>
      <c r="Z17" s="152"/>
      <c r="AA17" s="152"/>
      <c r="AB17" s="45">
        <f>+AB19+AB22+AB27+AB30</f>
        <v>1256267</v>
      </c>
      <c r="AC17" s="152"/>
      <c r="AD17" s="152"/>
      <c r="AE17" s="152"/>
      <c r="AF17" s="152"/>
      <c r="AG17" s="152"/>
      <c r="AH17" s="75">
        <f>+AH19+AH22+AH27+AH30</f>
        <v>1227972</v>
      </c>
      <c r="AI17" s="149"/>
      <c r="AJ17" s="149"/>
      <c r="AK17" s="149"/>
      <c r="AL17" s="149"/>
      <c r="AM17" s="149"/>
    </row>
    <row r="18" spans="1:39" ht="15" customHeight="1" x14ac:dyDescent="0.15">
      <c r="A18" s="159"/>
      <c r="B18" s="159"/>
      <c r="C18" s="159"/>
      <c r="D18" s="159"/>
      <c r="E18" s="159"/>
      <c r="F18" s="159"/>
      <c r="G18" s="150" t="s">
        <v>11</v>
      </c>
      <c r="H18" s="150"/>
      <c r="I18" s="151"/>
      <c r="J18" s="45">
        <f>+J21+J23+J26+J29+J31</f>
        <v>26596240</v>
      </c>
      <c r="K18" s="152"/>
      <c r="L18" s="152"/>
      <c r="M18" s="152"/>
      <c r="N18" s="152"/>
      <c r="O18" s="152"/>
      <c r="P18" s="45">
        <f>+P21+P23+P26+P29+P31</f>
        <v>27311874</v>
      </c>
      <c r="Q18" s="152"/>
      <c r="R18" s="152"/>
      <c r="S18" s="152"/>
      <c r="T18" s="152"/>
      <c r="U18" s="152"/>
      <c r="V18" s="45">
        <f>+V21+V23+V26+V29+V31</f>
        <v>28220186</v>
      </c>
      <c r="W18" s="152"/>
      <c r="X18" s="152"/>
      <c r="Y18" s="152"/>
      <c r="Z18" s="152"/>
      <c r="AA18" s="152"/>
      <c r="AB18" s="45">
        <f>+AB21+AB23+AB26+AB29+AB31+1</f>
        <v>27999567</v>
      </c>
      <c r="AC18" s="152"/>
      <c r="AD18" s="152"/>
      <c r="AE18" s="152"/>
      <c r="AF18" s="152"/>
      <c r="AG18" s="152"/>
      <c r="AH18" s="75">
        <f>+AH21+AH23+AH26+AH29+AH31</f>
        <v>27042430</v>
      </c>
      <c r="AI18" s="149"/>
      <c r="AJ18" s="149"/>
      <c r="AK18" s="149"/>
      <c r="AL18" s="149"/>
      <c r="AM18" s="149"/>
    </row>
    <row r="19" spans="1:39" ht="15" customHeight="1" x14ac:dyDescent="0.15">
      <c r="A19" s="177" t="s">
        <v>66</v>
      </c>
      <c r="B19" s="178"/>
      <c r="C19" s="181" t="s">
        <v>17</v>
      </c>
      <c r="D19" s="182"/>
      <c r="E19" s="182"/>
      <c r="F19" s="182"/>
      <c r="G19" s="70" t="s">
        <v>42</v>
      </c>
      <c r="H19" s="70"/>
      <c r="I19" s="154"/>
      <c r="J19" s="45">
        <v>831196</v>
      </c>
      <c r="K19" s="152"/>
      <c r="L19" s="152"/>
      <c r="M19" s="152"/>
      <c r="N19" s="152"/>
      <c r="O19" s="152"/>
      <c r="P19" s="45">
        <v>832970</v>
      </c>
      <c r="Q19" s="152"/>
      <c r="R19" s="152"/>
      <c r="S19" s="152"/>
      <c r="T19" s="152"/>
      <c r="U19" s="152"/>
      <c r="V19" s="153">
        <v>834918</v>
      </c>
      <c r="W19" s="153"/>
      <c r="X19" s="153"/>
      <c r="Y19" s="153"/>
      <c r="Z19" s="153"/>
      <c r="AA19" s="153"/>
      <c r="AB19" s="153">
        <v>818920</v>
      </c>
      <c r="AC19" s="153"/>
      <c r="AD19" s="153"/>
      <c r="AE19" s="153"/>
      <c r="AF19" s="153"/>
      <c r="AG19" s="153"/>
      <c r="AH19" s="75">
        <v>798479</v>
      </c>
      <c r="AI19" s="149"/>
      <c r="AJ19" s="149"/>
      <c r="AK19" s="149"/>
      <c r="AL19" s="149"/>
      <c r="AM19" s="149"/>
    </row>
    <row r="20" spans="1:39" ht="15" customHeight="1" x14ac:dyDescent="0.15">
      <c r="A20" s="179"/>
      <c r="B20" s="179"/>
      <c r="C20" s="183"/>
      <c r="D20" s="184"/>
      <c r="E20" s="184"/>
      <c r="F20" s="184"/>
      <c r="G20" s="150" t="s">
        <v>43</v>
      </c>
      <c r="H20" s="150"/>
      <c r="I20" s="151"/>
      <c r="J20" s="45">
        <v>1622276</v>
      </c>
      <c r="K20" s="152"/>
      <c r="L20" s="152"/>
      <c r="M20" s="152"/>
      <c r="N20" s="152"/>
      <c r="O20" s="152"/>
      <c r="P20" s="45">
        <v>1614990</v>
      </c>
      <c r="Q20" s="152"/>
      <c r="R20" s="152"/>
      <c r="S20" s="152"/>
      <c r="T20" s="152"/>
      <c r="U20" s="152"/>
      <c r="V20" s="153">
        <v>1605270</v>
      </c>
      <c r="W20" s="153"/>
      <c r="X20" s="153"/>
      <c r="Y20" s="153"/>
      <c r="Z20" s="153"/>
      <c r="AA20" s="153"/>
      <c r="AB20" s="153">
        <v>1545518</v>
      </c>
      <c r="AC20" s="153"/>
      <c r="AD20" s="153"/>
      <c r="AE20" s="153"/>
      <c r="AF20" s="153"/>
      <c r="AG20" s="153"/>
      <c r="AH20" s="75">
        <v>1483763</v>
      </c>
      <c r="AI20" s="149"/>
      <c r="AJ20" s="149"/>
      <c r="AK20" s="149"/>
      <c r="AL20" s="149"/>
      <c r="AM20" s="149"/>
    </row>
    <row r="21" spans="1:39" ht="15" customHeight="1" x14ac:dyDescent="0.15">
      <c r="A21" s="179"/>
      <c r="B21" s="179"/>
      <c r="C21" s="185"/>
      <c r="D21" s="186"/>
      <c r="E21" s="186"/>
      <c r="F21" s="186"/>
      <c r="G21" s="174" t="s">
        <v>11</v>
      </c>
      <c r="H21" s="174"/>
      <c r="I21" s="175"/>
      <c r="J21" s="45">
        <v>20804814</v>
      </c>
      <c r="K21" s="152"/>
      <c r="L21" s="152"/>
      <c r="M21" s="152"/>
      <c r="N21" s="152"/>
      <c r="O21" s="152"/>
      <c r="P21" s="45">
        <v>21464361</v>
      </c>
      <c r="Q21" s="152"/>
      <c r="R21" s="152"/>
      <c r="S21" s="152"/>
      <c r="T21" s="152"/>
      <c r="U21" s="152"/>
      <c r="V21" s="153">
        <v>21869207</v>
      </c>
      <c r="W21" s="153"/>
      <c r="X21" s="153"/>
      <c r="Y21" s="153"/>
      <c r="Z21" s="153"/>
      <c r="AA21" s="153"/>
      <c r="AB21" s="153">
        <v>21462609</v>
      </c>
      <c r="AC21" s="153"/>
      <c r="AD21" s="153"/>
      <c r="AE21" s="153"/>
      <c r="AF21" s="153"/>
      <c r="AG21" s="153"/>
      <c r="AH21" s="75">
        <v>21216921</v>
      </c>
      <c r="AI21" s="149"/>
      <c r="AJ21" s="149"/>
      <c r="AK21" s="149"/>
      <c r="AL21" s="149"/>
      <c r="AM21" s="149"/>
    </row>
    <row r="22" spans="1:39" ht="15" customHeight="1" x14ac:dyDescent="0.15">
      <c r="A22" s="179"/>
      <c r="B22" s="179"/>
      <c r="C22" s="181" t="s">
        <v>46</v>
      </c>
      <c r="D22" s="182"/>
      <c r="E22" s="182"/>
      <c r="F22" s="182"/>
      <c r="G22" s="70" t="s">
        <v>42</v>
      </c>
      <c r="H22" s="70"/>
      <c r="I22" s="154"/>
      <c r="J22" s="45">
        <v>392748</v>
      </c>
      <c r="K22" s="152"/>
      <c r="L22" s="152"/>
      <c r="M22" s="152"/>
      <c r="N22" s="152"/>
      <c r="O22" s="152"/>
      <c r="P22" s="45">
        <v>394369</v>
      </c>
      <c r="Q22" s="152"/>
      <c r="R22" s="152"/>
      <c r="S22" s="152"/>
      <c r="T22" s="152"/>
      <c r="U22" s="152"/>
      <c r="V22" s="153">
        <v>399235</v>
      </c>
      <c r="W22" s="153"/>
      <c r="X22" s="153"/>
      <c r="Y22" s="153"/>
      <c r="Z22" s="153"/>
      <c r="AA22" s="153"/>
      <c r="AB22" s="153">
        <v>394514</v>
      </c>
      <c r="AC22" s="153"/>
      <c r="AD22" s="153"/>
      <c r="AE22" s="153"/>
      <c r="AF22" s="153"/>
      <c r="AG22" s="153"/>
      <c r="AH22" s="75">
        <v>388330</v>
      </c>
      <c r="AI22" s="149"/>
      <c r="AJ22" s="149"/>
      <c r="AK22" s="149"/>
      <c r="AL22" s="149"/>
      <c r="AM22" s="149"/>
    </row>
    <row r="23" spans="1:39" ht="15" customHeight="1" x14ac:dyDescent="0.15">
      <c r="A23" s="179"/>
      <c r="B23" s="179"/>
      <c r="C23" s="185"/>
      <c r="D23" s="186"/>
      <c r="E23" s="186"/>
      <c r="F23" s="186"/>
      <c r="G23" s="174" t="s">
        <v>11</v>
      </c>
      <c r="H23" s="174"/>
      <c r="I23" s="175"/>
      <c r="J23" s="45">
        <v>4841399</v>
      </c>
      <c r="K23" s="152"/>
      <c r="L23" s="152"/>
      <c r="M23" s="152"/>
      <c r="N23" s="152"/>
      <c r="O23" s="152"/>
      <c r="P23" s="45">
        <v>4865910</v>
      </c>
      <c r="Q23" s="152"/>
      <c r="R23" s="152"/>
      <c r="S23" s="152"/>
      <c r="T23" s="152"/>
      <c r="U23" s="152"/>
      <c r="V23" s="153">
        <v>5354448</v>
      </c>
      <c r="W23" s="153"/>
      <c r="X23" s="153"/>
      <c r="Y23" s="153"/>
      <c r="Z23" s="153"/>
      <c r="AA23" s="153"/>
      <c r="AB23" s="153">
        <v>5555181</v>
      </c>
      <c r="AC23" s="153"/>
      <c r="AD23" s="153"/>
      <c r="AE23" s="153"/>
      <c r="AF23" s="153"/>
      <c r="AG23" s="153"/>
      <c r="AH23" s="75">
        <v>4845705</v>
      </c>
      <c r="AI23" s="149"/>
      <c r="AJ23" s="149"/>
      <c r="AK23" s="149"/>
      <c r="AL23" s="149"/>
      <c r="AM23" s="149"/>
    </row>
    <row r="24" spans="1:39" ht="15" customHeight="1" x14ac:dyDescent="0.15">
      <c r="A24" s="179"/>
      <c r="B24" s="179"/>
      <c r="C24" s="187" t="s">
        <v>18</v>
      </c>
      <c r="D24" s="188"/>
      <c r="E24" s="188"/>
      <c r="F24" s="188"/>
      <c r="G24" s="70" t="s">
        <v>42</v>
      </c>
      <c r="H24" s="70"/>
      <c r="I24" s="154"/>
      <c r="J24" s="45">
        <v>17235</v>
      </c>
      <c r="K24" s="152"/>
      <c r="L24" s="152"/>
      <c r="M24" s="152"/>
      <c r="N24" s="152"/>
      <c r="O24" s="152"/>
      <c r="P24" s="45">
        <v>17649</v>
      </c>
      <c r="Q24" s="152"/>
      <c r="R24" s="152"/>
      <c r="S24" s="152"/>
      <c r="T24" s="152"/>
      <c r="U24" s="152"/>
      <c r="V24" s="155">
        <v>17691</v>
      </c>
      <c r="W24" s="155"/>
      <c r="X24" s="155"/>
      <c r="Y24" s="155"/>
      <c r="Z24" s="155"/>
      <c r="AA24" s="155"/>
      <c r="AB24" s="155">
        <v>17021</v>
      </c>
      <c r="AC24" s="155"/>
      <c r="AD24" s="155"/>
      <c r="AE24" s="155"/>
      <c r="AF24" s="155"/>
      <c r="AG24" s="155"/>
      <c r="AH24" s="75">
        <v>16352</v>
      </c>
      <c r="AI24" s="149"/>
      <c r="AJ24" s="149"/>
      <c r="AK24" s="149"/>
      <c r="AL24" s="149"/>
      <c r="AM24" s="149"/>
    </row>
    <row r="25" spans="1:39" ht="15" customHeight="1" x14ac:dyDescent="0.15">
      <c r="A25" s="179"/>
      <c r="B25" s="179"/>
      <c r="C25" s="189"/>
      <c r="D25" s="190"/>
      <c r="E25" s="190"/>
      <c r="F25" s="190"/>
      <c r="G25" s="150" t="s">
        <v>45</v>
      </c>
      <c r="H25" s="150"/>
      <c r="I25" s="151"/>
      <c r="J25" s="45">
        <v>720600</v>
      </c>
      <c r="K25" s="152"/>
      <c r="L25" s="152"/>
      <c r="M25" s="152"/>
      <c r="N25" s="152"/>
      <c r="O25" s="152"/>
      <c r="P25" s="45">
        <v>739163</v>
      </c>
      <c r="Q25" s="152"/>
      <c r="R25" s="152"/>
      <c r="S25" s="152"/>
      <c r="T25" s="152"/>
      <c r="U25" s="152"/>
      <c r="V25" s="153">
        <v>717022</v>
      </c>
      <c r="W25" s="153"/>
      <c r="X25" s="153"/>
      <c r="Y25" s="153"/>
      <c r="Z25" s="153"/>
      <c r="AA25" s="153"/>
      <c r="AB25" s="153">
        <v>674007</v>
      </c>
      <c r="AC25" s="153"/>
      <c r="AD25" s="153"/>
      <c r="AE25" s="153"/>
      <c r="AF25" s="153"/>
      <c r="AG25" s="153"/>
      <c r="AH25" s="75">
        <v>648929</v>
      </c>
      <c r="AI25" s="149"/>
      <c r="AJ25" s="149"/>
      <c r="AK25" s="149"/>
      <c r="AL25" s="149"/>
      <c r="AM25" s="149"/>
    </row>
    <row r="26" spans="1:39" ht="15" customHeight="1" x14ac:dyDescent="0.15">
      <c r="A26" s="179"/>
      <c r="B26" s="179"/>
      <c r="C26" s="191"/>
      <c r="D26" s="192"/>
      <c r="E26" s="192"/>
      <c r="F26" s="192"/>
      <c r="G26" s="174" t="s">
        <v>11</v>
      </c>
      <c r="H26" s="174"/>
      <c r="I26" s="175"/>
      <c r="J26" s="45">
        <v>484650</v>
      </c>
      <c r="K26" s="152"/>
      <c r="L26" s="152"/>
      <c r="M26" s="152"/>
      <c r="N26" s="152"/>
      <c r="O26" s="152"/>
      <c r="P26" s="45">
        <v>497837</v>
      </c>
      <c r="Q26" s="152"/>
      <c r="R26" s="152"/>
      <c r="S26" s="152"/>
      <c r="T26" s="152"/>
      <c r="U26" s="152"/>
      <c r="V26" s="153">
        <v>487656</v>
      </c>
      <c r="W26" s="153"/>
      <c r="X26" s="153"/>
      <c r="Y26" s="153"/>
      <c r="Z26" s="153"/>
      <c r="AA26" s="153"/>
      <c r="AB26" s="153">
        <v>449939</v>
      </c>
      <c r="AC26" s="153"/>
      <c r="AD26" s="153"/>
      <c r="AE26" s="153"/>
      <c r="AF26" s="153"/>
      <c r="AG26" s="153"/>
      <c r="AH26" s="75">
        <v>428855</v>
      </c>
      <c r="AI26" s="149"/>
      <c r="AJ26" s="149"/>
      <c r="AK26" s="149"/>
      <c r="AL26" s="149"/>
      <c r="AM26" s="149"/>
    </row>
    <row r="27" spans="1:39" ht="15" customHeight="1" x14ac:dyDescent="0.15">
      <c r="A27" s="179"/>
      <c r="B27" s="179"/>
      <c r="C27" s="181" t="s">
        <v>19</v>
      </c>
      <c r="D27" s="182"/>
      <c r="E27" s="182"/>
      <c r="F27" s="182"/>
      <c r="G27" s="70" t="s">
        <v>42</v>
      </c>
      <c r="H27" s="70"/>
      <c r="I27" s="154"/>
      <c r="J27" s="45">
        <v>1895</v>
      </c>
      <c r="K27" s="152"/>
      <c r="L27" s="152"/>
      <c r="M27" s="152"/>
      <c r="N27" s="152"/>
      <c r="O27" s="152"/>
      <c r="P27" s="45">
        <v>2203</v>
      </c>
      <c r="Q27" s="152"/>
      <c r="R27" s="152"/>
      <c r="S27" s="152"/>
      <c r="T27" s="152"/>
      <c r="U27" s="152"/>
      <c r="V27" s="153">
        <v>2421</v>
      </c>
      <c r="W27" s="153"/>
      <c r="X27" s="153"/>
      <c r="Y27" s="153"/>
      <c r="Z27" s="153"/>
      <c r="AA27" s="153"/>
      <c r="AB27" s="153">
        <v>2834</v>
      </c>
      <c r="AC27" s="153"/>
      <c r="AD27" s="153"/>
      <c r="AE27" s="153"/>
      <c r="AF27" s="153"/>
      <c r="AG27" s="153"/>
      <c r="AH27" s="75">
        <v>3263</v>
      </c>
      <c r="AI27" s="149"/>
      <c r="AJ27" s="149"/>
      <c r="AK27" s="149"/>
      <c r="AL27" s="149"/>
      <c r="AM27" s="149"/>
    </row>
    <row r="28" spans="1:39" ht="15" customHeight="1" x14ac:dyDescent="0.15">
      <c r="A28" s="179"/>
      <c r="B28" s="179"/>
      <c r="C28" s="183"/>
      <c r="D28" s="184"/>
      <c r="E28" s="184"/>
      <c r="F28" s="184"/>
      <c r="G28" s="150" t="s">
        <v>43</v>
      </c>
      <c r="H28" s="150"/>
      <c r="I28" s="151"/>
      <c r="J28" s="45">
        <v>10773</v>
      </c>
      <c r="K28" s="152"/>
      <c r="L28" s="152"/>
      <c r="M28" s="152"/>
      <c r="N28" s="152"/>
      <c r="O28" s="152"/>
      <c r="P28" s="45">
        <v>12161</v>
      </c>
      <c r="Q28" s="152"/>
      <c r="R28" s="152"/>
      <c r="S28" s="152"/>
      <c r="T28" s="152"/>
      <c r="U28" s="152"/>
      <c r="V28" s="153">
        <v>14064</v>
      </c>
      <c r="W28" s="153"/>
      <c r="X28" s="153"/>
      <c r="Y28" s="153"/>
      <c r="Z28" s="153"/>
      <c r="AA28" s="153"/>
      <c r="AB28" s="153">
        <v>17072</v>
      </c>
      <c r="AC28" s="153"/>
      <c r="AD28" s="153"/>
      <c r="AE28" s="153"/>
      <c r="AF28" s="153"/>
      <c r="AG28" s="153"/>
      <c r="AH28" s="75">
        <v>3649</v>
      </c>
      <c r="AI28" s="149"/>
      <c r="AJ28" s="149"/>
      <c r="AK28" s="149"/>
      <c r="AL28" s="149"/>
      <c r="AM28" s="149"/>
    </row>
    <row r="29" spans="1:39" ht="15" customHeight="1" x14ac:dyDescent="0.15">
      <c r="A29" s="180"/>
      <c r="B29" s="180"/>
      <c r="C29" s="185"/>
      <c r="D29" s="186"/>
      <c r="E29" s="186"/>
      <c r="F29" s="186"/>
      <c r="G29" s="174" t="s">
        <v>11</v>
      </c>
      <c r="H29" s="174"/>
      <c r="I29" s="175"/>
      <c r="J29" s="45">
        <v>114717</v>
      </c>
      <c r="K29" s="152"/>
      <c r="L29" s="152"/>
      <c r="M29" s="152"/>
      <c r="N29" s="152"/>
      <c r="O29" s="152"/>
      <c r="P29" s="45">
        <v>128646</v>
      </c>
      <c r="Q29" s="152"/>
      <c r="R29" s="152"/>
      <c r="S29" s="152"/>
      <c r="T29" s="152"/>
      <c r="U29" s="152"/>
      <c r="V29" s="153">
        <v>144361</v>
      </c>
      <c r="W29" s="153"/>
      <c r="X29" s="153"/>
      <c r="Y29" s="153"/>
      <c r="Z29" s="153"/>
      <c r="AA29" s="153"/>
      <c r="AB29" s="153">
        <v>179013</v>
      </c>
      <c r="AC29" s="153"/>
      <c r="AD29" s="153"/>
      <c r="AE29" s="153"/>
      <c r="AF29" s="153"/>
      <c r="AG29" s="153"/>
      <c r="AH29" s="75">
        <v>204370</v>
      </c>
      <c r="AI29" s="149"/>
      <c r="AJ29" s="149"/>
      <c r="AK29" s="149"/>
      <c r="AL29" s="149"/>
      <c r="AM29" s="149"/>
    </row>
    <row r="30" spans="1:39" ht="15" customHeight="1" x14ac:dyDescent="0.15">
      <c r="A30" s="70" t="s">
        <v>20</v>
      </c>
      <c r="B30" s="71"/>
      <c r="C30" s="71"/>
      <c r="D30" s="71"/>
      <c r="E30" s="71"/>
      <c r="F30" s="71"/>
      <c r="G30" s="70" t="s">
        <v>42</v>
      </c>
      <c r="H30" s="70"/>
      <c r="I30" s="154"/>
      <c r="J30" s="45">
        <v>41186</v>
      </c>
      <c r="K30" s="152"/>
      <c r="L30" s="152"/>
      <c r="M30" s="152"/>
      <c r="N30" s="152"/>
      <c r="O30" s="152"/>
      <c r="P30" s="45">
        <v>41315</v>
      </c>
      <c r="Q30" s="152"/>
      <c r="R30" s="152"/>
      <c r="S30" s="152"/>
      <c r="T30" s="152"/>
      <c r="U30" s="152"/>
      <c r="V30" s="193">
        <v>42526</v>
      </c>
      <c r="W30" s="193"/>
      <c r="X30" s="193"/>
      <c r="Y30" s="193"/>
      <c r="Z30" s="193"/>
      <c r="AA30" s="193"/>
      <c r="AB30" s="193">
        <v>39999</v>
      </c>
      <c r="AC30" s="193"/>
      <c r="AD30" s="193"/>
      <c r="AE30" s="193"/>
      <c r="AF30" s="193"/>
      <c r="AG30" s="193"/>
      <c r="AH30" s="75">
        <v>37900</v>
      </c>
      <c r="AI30" s="149"/>
      <c r="AJ30" s="149"/>
      <c r="AK30" s="149"/>
      <c r="AL30" s="149"/>
      <c r="AM30" s="149"/>
    </row>
    <row r="31" spans="1:39" ht="15" customHeight="1" thickBot="1" x14ac:dyDescent="0.2">
      <c r="A31" s="199"/>
      <c r="B31" s="199"/>
      <c r="C31" s="199"/>
      <c r="D31" s="199"/>
      <c r="E31" s="199"/>
      <c r="F31" s="199"/>
      <c r="G31" s="196" t="s">
        <v>11</v>
      </c>
      <c r="H31" s="196"/>
      <c r="I31" s="197"/>
      <c r="J31" s="57">
        <v>350660</v>
      </c>
      <c r="K31" s="198"/>
      <c r="L31" s="198"/>
      <c r="M31" s="198"/>
      <c r="N31" s="198"/>
      <c r="O31" s="198"/>
      <c r="P31" s="57">
        <v>355120</v>
      </c>
      <c r="Q31" s="198"/>
      <c r="R31" s="198"/>
      <c r="S31" s="198"/>
      <c r="T31" s="198"/>
      <c r="U31" s="198"/>
      <c r="V31" s="194">
        <v>364514</v>
      </c>
      <c r="W31" s="194"/>
      <c r="X31" s="194"/>
      <c r="Y31" s="194"/>
      <c r="Z31" s="194"/>
      <c r="AA31" s="194"/>
      <c r="AB31" s="194">
        <v>352824</v>
      </c>
      <c r="AC31" s="194"/>
      <c r="AD31" s="194"/>
      <c r="AE31" s="194"/>
      <c r="AF31" s="194"/>
      <c r="AG31" s="194"/>
      <c r="AH31" s="79">
        <v>346579</v>
      </c>
      <c r="AI31" s="195"/>
      <c r="AJ31" s="195"/>
      <c r="AK31" s="195"/>
      <c r="AL31" s="195"/>
      <c r="AM31" s="195"/>
    </row>
    <row r="32" spans="1:39" x14ac:dyDescent="0.15">
      <c r="A32" s="54" t="s">
        <v>4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</row>
    <row r="33" spans="1:39" x14ac:dyDescent="0.15">
      <c r="A33" s="54" t="s">
        <v>25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</row>
    <row r="34" spans="1:39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</row>
    <row r="35" spans="1:39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6" spans="1:39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</row>
    <row r="37" spans="1:39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</row>
    <row r="38" spans="1:39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</row>
    <row r="39" spans="1:39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</row>
    <row r="40" spans="1:39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</row>
    <row r="41" spans="1:39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</row>
    <row r="42" spans="1:39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</row>
    <row r="43" spans="1:39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39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</row>
    <row r="45" spans="1:39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</row>
    <row r="46" spans="1:39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</row>
    <row r="47" spans="1:39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</row>
    <row r="48" spans="1:39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</row>
    <row r="49" spans="1:39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</row>
    <row r="50" spans="1:39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</row>
    <row r="51" spans="1:39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</row>
    <row r="52" spans="1:39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</row>
    <row r="53" spans="1:39" x14ac:dyDescent="0.1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</row>
    <row r="54" spans="1:39" x14ac:dyDescent="0.1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</row>
    <row r="55" spans="1:39" x14ac:dyDescent="0.1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</row>
    <row r="56" spans="1:39" x14ac:dyDescent="0.1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</row>
    <row r="57" spans="1:39" x14ac:dyDescent="0.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</row>
    <row r="58" spans="1:39" x14ac:dyDescent="0.1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</row>
    <row r="59" spans="1:39" x14ac:dyDescent="0.1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</row>
    <row r="60" spans="1:39" x14ac:dyDescent="0.1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</row>
    <row r="61" spans="1:39" x14ac:dyDescent="0.1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</row>
    <row r="62" spans="1:39" x14ac:dyDescent="0.1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</row>
    <row r="63" spans="1:39" x14ac:dyDescent="0.1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</row>
    <row r="64" spans="1:39" x14ac:dyDescent="0.1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</row>
    <row r="65" spans="1:39" x14ac:dyDescent="0.1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</row>
    <row r="66" spans="1:39" x14ac:dyDescent="0.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</row>
    <row r="67" spans="1:39" x14ac:dyDescent="0.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</row>
    <row r="68" spans="1:39" x14ac:dyDescent="0.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</row>
    <row r="69" spans="1:39" x14ac:dyDescent="0.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</row>
    <row r="70" spans="1:39" x14ac:dyDescent="0.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</row>
    <row r="71" spans="1:39" x14ac:dyDescent="0.1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</row>
    <row r="72" spans="1:39" x14ac:dyDescent="0.1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39" x14ac:dyDescent="0.1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</row>
    <row r="74" spans="1:39" x14ac:dyDescent="0.1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</row>
    <row r="75" spans="1:39" x14ac:dyDescent="0.1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</row>
    <row r="76" spans="1:39" x14ac:dyDescent="0.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</row>
    <row r="77" spans="1:39" x14ac:dyDescent="0.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</row>
    <row r="78" spans="1:39" x14ac:dyDescent="0.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</row>
    <row r="79" spans="1:39" x14ac:dyDescent="0.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</row>
    <row r="80" spans="1:39" x14ac:dyDescent="0.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</row>
    <row r="81" spans="1:39" x14ac:dyDescent="0.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</row>
    <row r="82" spans="1:39" x14ac:dyDescent="0.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</row>
    <row r="83" spans="1:39" x14ac:dyDescent="0.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</row>
    <row r="84" spans="1:39" x14ac:dyDescent="0.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</row>
    <row r="85" spans="1:39" x14ac:dyDescent="0.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</row>
    <row r="86" spans="1:39" x14ac:dyDescent="0.1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</row>
    <row r="87" spans="1:39" x14ac:dyDescent="0.1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</row>
    <row r="88" spans="1:39" x14ac:dyDescent="0.1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</row>
    <row r="89" spans="1:39" x14ac:dyDescent="0.1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</row>
    <row r="90" spans="1:39" x14ac:dyDescent="0.1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</row>
    <row r="91" spans="1:39" x14ac:dyDescent="0.1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</row>
    <row r="92" spans="1:39" x14ac:dyDescent="0.1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</row>
    <row r="93" spans="1:39" x14ac:dyDescent="0.1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</row>
    <row r="94" spans="1:39" x14ac:dyDescent="0.1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</row>
    <row r="95" spans="1:39" x14ac:dyDescent="0.1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</row>
    <row r="96" spans="1:39" x14ac:dyDescent="0.1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</row>
    <row r="97" spans="1:39" x14ac:dyDescent="0.1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</row>
    <row r="98" spans="1:39" x14ac:dyDescent="0.1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</row>
    <row r="99" spans="1:39" x14ac:dyDescent="0.1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</row>
    <row r="100" spans="1:39" x14ac:dyDescent="0.1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</row>
    <row r="101" spans="1:39" x14ac:dyDescent="0.1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</row>
    <row r="102" spans="1:39" x14ac:dyDescent="0.1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</row>
    <row r="103" spans="1:39" x14ac:dyDescent="0.1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</row>
    <row r="104" spans="1:39" x14ac:dyDescent="0.1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</row>
    <row r="105" spans="1:39" x14ac:dyDescent="0.1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</row>
    <row r="106" spans="1:39" x14ac:dyDescent="0.1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</row>
    <row r="107" spans="1:39" x14ac:dyDescent="0.1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</row>
    <row r="108" spans="1:39" x14ac:dyDescent="0.1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</row>
    <row r="109" spans="1:39" x14ac:dyDescent="0.1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</row>
    <row r="110" spans="1:39" x14ac:dyDescent="0.1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</row>
    <row r="111" spans="1:39" x14ac:dyDescent="0.1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</row>
    <row r="112" spans="1:39" x14ac:dyDescent="0.1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</row>
    <row r="113" spans="1:39" x14ac:dyDescent="0.1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</row>
    <row r="114" spans="1:39" x14ac:dyDescent="0.1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</row>
    <row r="115" spans="1:39" x14ac:dyDescent="0.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</row>
    <row r="116" spans="1:39" x14ac:dyDescent="0.1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</row>
    <row r="117" spans="1:39" x14ac:dyDescent="0.1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</row>
    <row r="118" spans="1:39" x14ac:dyDescent="0.1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</row>
    <row r="119" spans="1:39" x14ac:dyDescent="0.1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</row>
    <row r="120" spans="1:39" x14ac:dyDescent="0.1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</row>
    <row r="121" spans="1:39" x14ac:dyDescent="0.1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</row>
    <row r="122" spans="1:39" x14ac:dyDescent="0.1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</row>
    <row r="123" spans="1:39" x14ac:dyDescent="0.1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</row>
    <row r="124" spans="1:39" x14ac:dyDescent="0.1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</row>
    <row r="125" spans="1:39" x14ac:dyDescent="0.1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</row>
    <row r="126" spans="1:39" x14ac:dyDescent="0.1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</row>
    <row r="127" spans="1:39" x14ac:dyDescent="0.1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</row>
    <row r="128" spans="1:39" x14ac:dyDescent="0.1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</row>
    <row r="129" spans="1:39" x14ac:dyDescent="0.1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</row>
    <row r="130" spans="1:39" x14ac:dyDescent="0.1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</row>
    <row r="131" spans="1:39" x14ac:dyDescent="0.1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</row>
    <row r="132" spans="1:39" x14ac:dyDescent="0.1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</row>
    <row r="133" spans="1:39" x14ac:dyDescent="0.1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</row>
  </sheetData>
  <mergeCells count="161">
    <mergeCell ref="AB30:AG30"/>
    <mergeCell ref="AH30:AM30"/>
    <mergeCell ref="V31:AA31"/>
    <mergeCell ref="AB31:AG31"/>
    <mergeCell ref="AH31:AM31"/>
    <mergeCell ref="A32:AM32"/>
    <mergeCell ref="A33:AM33"/>
    <mergeCell ref="J30:O30"/>
    <mergeCell ref="P30:U30"/>
    <mergeCell ref="G31:I31"/>
    <mergeCell ref="J31:O31"/>
    <mergeCell ref="P31:U31"/>
    <mergeCell ref="A30:F31"/>
    <mergeCell ref="G30:I30"/>
    <mergeCell ref="V30:AA30"/>
    <mergeCell ref="AB27:AG27"/>
    <mergeCell ref="G29:I29"/>
    <mergeCell ref="J29:O29"/>
    <mergeCell ref="P29:U29"/>
    <mergeCell ref="AB29:AG29"/>
    <mergeCell ref="AH29:AM29"/>
    <mergeCell ref="J22:O22"/>
    <mergeCell ref="P22:U22"/>
    <mergeCell ref="G27:I27"/>
    <mergeCell ref="V29:AA29"/>
    <mergeCell ref="P27:U27"/>
    <mergeCell ref="V27:AA27"/>
    <mergeCell ref="G23:I23"/>
    <mergeCell ref="J23:O23"/>
    <mergeCell ref="P23:U23"/>
    <mergeCell ref="V23:AA23"/>
    <mergeCell ref="AB23:AG23"/>
    <mergeCell ref="AH24:AM24"/>
    <mergeCell ref="G25:I25"/>
    <mergeCell ref="J25:O25"/>
    <mergeCell ref="P25:U25"/>
    <mergeCell ref="V25:AA25"/>
    <mergeCell ref="AB25:AG25"/>
    <mergeCell ref="AH25:AM25"/>
    <mergeCell ref="A19:B29"/>
    <mergeCell ref="C19:F21"/>
    <mergeCell ref="G19:I19"/>
    <mergeCell ref="J19:O19"/>
    <mergeCell ref="P19:U19"/>
    <mergeCell ref="V19:AA19"/>
    <mergeCell ref="AB19:AG19"/>
    <mergeCell ref="AH19:AM19"/>
    <mergeCell ref="G20:I20"/>
    <mergeCell ref="J20:O20"/>
    <mergeCell ref="P20:U20"/>
    <mergeCell ref="V20:AA20"/>
    <mergeCell ref="AB20:AG20"/>
    <mergeCell ref="AH20:AM20"/>
    <mergeCell ref="G21:I21"/>
    <mergeCell ref="J21:O21"/>
    <mergeCell ref="P21:U21"/>
    <mergeCell ref="V21:AA21"/>
    <mergeCell ref="AB21:AG21"/>
    <mergeCell ref="AH21:AM21"/>
    <mergeCell ref="C22:F23"/>
    <mergeCell ref="G22:I22"/>
    <mergeCell ref="C24:F26"/>
    <mergeCell ref="C27:F29"/>
    <mergeCell ref="A1:AM2"/>
    <mergeCell ref="J5:O5"/>
    <mergeCell ref="P5:U5"/>
    <mergeCell ref="J6:O6"/>
    <mergeCell ref="P6:U6"/>
    <mergeCell ref="AB26:AG26"/>
    <mergeCell ref="AH26:AM26"/>
    <mergeCell ref="V22:AA22"/>
    <mergeCell ref="G26:I26"/>
    <mergeCell ref="J26:O26"/>
    <mergeCell ref="P26:U26"/>
    <mergeCell ref="AA3:AM3"/>
    <mergeCell ref="V4:AA4"/>
    <mergeCell ref="AB4:AG4"/>
    <mergeCell ref="AH4:AM4"/>
    <mergeCell ref="AH5:AM5"/>
    <mergeCell ref="V6:AA6"/>
    <mergeCell ref="AB6:AG6"/>
    <mergeCell ref="AH6:AM6"/>
    <mergeCell ref="V7:AA7"/>
    <mergeCell ref="AB7:AG7"/>
    <mergeCell ref="AH7:AM7"/>
    <mergeCell ref="J4:O4"/>
    <mergeCell ref="P4:U4"/>
    <mergeCell ref="V5:AA5"/>
    <mergeCell ref="AB5:AG5"/>
    <mergeCell ref="J7:O7"/>
    <mergeCell ref="P7:U7"/>
    <mergeCell ref="J8:O8"/>
    <mergeCell ref="P8:U8"/>
    <mergeCell ref="V8:AA8"/>
    <mergeCell ref="AB8:AG8"/>
    <mergeCell ref="AH8:AM8"/>
    <mergeCell ref="J9:O9"/>
    <mergeCell ref="P9:U9"/>
    <mergeCell ref="V9:AA9"/>
    <mergeCell ref="AB9:AG9"/>
    <mergeCell ref="AH9:AM9"/>
    <mergeCell ref="J10:O10"/>
    <mergeCell ref="P10:U10"/>
    <mergeCell ref="V10:AA10"/>
    <mergeCell ref="AB10:AG10"/>
    <mergeCell ref="AH10:AM10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AH12:AM12"/>
    <mergeCell ref="A15:U15"/>
    <mergeCell ref="AA15:AM15"/>
    <mergeCell ref="A16:I16"/>
    <mergeCell ref="A17:F18"/>
    <mergeCell ref="G17:I17"/>
    <mergeCell ref="J17:O17"/>
    <mergeCell ref="P17:U17"/>
    <mergeCell ref="V17:AA17"/>
    <mergeCell ref="AB17:AG17"/>
    <mergeCell ref="AH17:AM17"/>
    <mergeCell ref="G18:I18"/>
    <mergeCell ref="J18:O18"/>
    <mergeCell ref="P18:U18"/>
    <mergeCell ref="V18:AA18"/>
    <mergeCell ref="AB18:AG18"/>
    <mergeCell ref="AH18:AM18"/>
    <mergeCell ref="J16:O16"/>
    <mergeCell ref="P16:U16"/>
    <mergeCell ref="V16:AA16"/>
    <mergeCell ref="AB16:AG16"/>
    <mergeCell ref="AH16:AM16"/>
    <mergeCell ref="E6:H6"/>
    <mergeCell ref="E8:H8"/>
    <mergeCell ref="E10:H10"/>
    <mergeCell ref="A3:U3"/>
    <mergeCell ref="A4:I4"/>
    <mergeCell ref="A13:AM13"/>
    <mergeCell ref="E12:H12"/>
    <mergeCell ref="AH27:AM27"/>
    <mergeCell ref="G28:I28"/>
    <mergeCell ref="J28:O28"/>
    <mergeCell ref="P28:U28"/>
    <mergeCell ref="V28:AA28"/>
    <mergeCell ref="AB28:AG28"/>
    <mergeCell ref="AH28:AM28"/>
    <mergeCell ref="J27:O27"/>
    <mergeCell ref="AB22:AG22"/>
    <mergeCell ref="AH22:AM22"/>
    <mergeCell ref="V26:AA26"/>
    <mergeCell ref="AH23:AM23"/>
    <mergeCell ref="G24:I24"/>
    <mergeCell ref="J24:O24"/>
    <mergeCell ref="P24:U24"/>
    <mergeCell ref="V24:AA24"/>
    <mergeCell ref="AB24:AG24"/>
  </mergeCells>
  <phoneticPr fontId="3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L－12(-1-2-3)</vt:lpstr>
      <vt:lpstr>L－12(-4-5)</vt:lpstr>
      <vt:lpstr>L－12(-6-7)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2018-03-22T02:46:08Z</cp:lastPrinted>
  <dcterms:created xsi:type="dcterms:W3CDTF">2016-10-04T07:15:50Z</dcterms:created>
  <dcterms:modified xsi:type="dcterms:W3CDTF">2019-04-09T01:35:43Z</dcterms:modified>
</cp:coreProperties>
</file>