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0" yWindow="3795" windowWidth="16275" windowHeight="3900"/>
  </bookViews>
  <sheets>
    <sheet name="B-13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'B-13'!$A$1:$AM$46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F44" i="1" l="1"/>
  <c r="P44" i="1"/>
  <c r="H44" i="1"/>
  <c r="X44" i="1" s="1"/>
  <c r="AF43" i="1"/>
  <c r="X43" i="1"/>
  <c r="P43" i="1"/>
  <c r="H43" i="1"/>
  <c r="AF42" i="1"/>
  <c r="X42" i="1"/>
  <c r="P42" i="1"/>
  <c r="H42" i="1"/>
  <c r="AF41" i="1"/>
  <c r="X41" i="1"/>
  <c r="P41" i="1"/>
  <c r="H41" i="1"/>
  <c r="AF40" i="1"/>
  <c r="X40" i="1"/>
  <c r="P40" i="1"/>
  <c r="H40" i="1"/>
  <c r="AF39" i="1"/>
  <c r="X39" i="1"/>
  <c r="P39" i="1"/>
  <c r="H39" i="1"/>
  <c r="AF38" i="1"/>
  <c r="X38" i="1"/>
  <c r="P38" i="1"/>
  <c r="H38" i="1"/>
  <c r="AF37" i="1"/>
  <c r="X37" i="1"/>
  <c r="P37" i="1"/>
  <c r="H37" i="1"/>
  <c r="AF36" i="1"/>
  <c r="X36" i="1"/>
  <c r="P36" i="1"/>
  <c r="H36" i="1"/>
  <c r="AF35" i="1"/>
  <c r="X35" i="1"/>
  <c r="P35" i="1"/>
  <c r="H35" i="1"/>
  <c r="AF34" i="1"/>
  <c r="X34" i="1"/>
  <c r="P34" i="1"/>
  <c r="H34" i="1"/>
  <c r="AF33" i="1"/>
  <c r="X33" i="1"/>
  <c r="P33" i="1"/>
  <c r="H33" i="1"/>
  <c r="AF32" i="1"/>
  <c r="X32" i="1"/>
  <c r="P32" i="1"/>
  <c r="H32" i="1"/>
  <c r="AF31" i="1"/>
  <c r="X31" i="1"/>
  <c r="P31" i="1"/>
  <c r="H31" i="1"/>
  <c r="AF30" i="1"/>
  <c r="X30" i="1"/>
  <c r="P30" i="1"/>
  <c r="H30" i="1"/>
  <c r="AF29" i="1"/>
  <c r="X29" i="1"/>
  <c r="P29" i="1"/>
  <c r="H29" i="1"/>
  <c r="AF28" i="1"/>
  <c r="X28" i="1"/>
  <c r="P28" i="1"/>
  <c r="H28" i="1"/>
  <c r="AF27" i="1"/>
  <c r="X27" i="1"/>
  <c r="P27" i="1"/>
  <c r="H27" i="1"/>
  <c r="AF26" i="1"/>
  <c r="X26" i="1"/>
  <c r="P26" i="1"/>
  <c r="H26" i="1"/>
  <c r="AF25" i="1"/>
  <c r="X25" i="1"/>
  <c r="P25" i="1"/>
  <c r="H25" i="1"/>
  <c r="AF24" i="1"/>
  <c r="X24" i="1"/>
  <c r="P24" i="1"/>
  <c r="H24" i="1"/>
  <c r="AF23" i="1"/>
  <c r="X23" i="1"/>
  <c r="P23" i="1"/>
  <c r="H23" i="1"/>
  <c r="AF22" i="1"/>
  <c r="X22" i="1"/>
  <c r="P22" i="1"/>
  <c r="H22" i="1"/>
  <c r="AF21" i="1"/>
  <c r="X21" i="1"/>
  <c r="P21" i="1"/>
  <c r="H21" i="1"/>
  <c r="AF20" i="1"/>
  <c r="X20" i="1"/>
  <c r="P20" i="1"/>
  <c r="H20" i="1"/>
  <c r="AF19" i="1"/>
  <c r="X19" i="1"/>
  <c r="P19" i="1"/>
  <c r="H19" i="1"/>
  <c r="AF18" i="1"/>
  <c r="X18" i="1"/>
  <c r="P18" i="1"/>
  <c r="H18" i="1"/>
  <c r="AF17" i="1"/>
  <c r="X17" i="1"/>
  <c r="P17" i="1"/>
  <c r="H17" i="1"/>
  <c r="AF16" i="1"/>
  <c r="X16" i="1"/>
  <c r="P16" i="1"/>
  <c r="H16" i="1"/>
  <c r="AF15" i="1"/>
  <c r="X15" i="1"/>
  <c r="P15" i="1"/>
  <c r="H15" i="1"/>
  <c r="AF14" i="1"/>
  <c r="X14" i="1"/>
  <c r="P14" i="1"/>
  <c r="H14" i="1"/>
  <c r="AF13" i="1"/>
  <c r="X13" i="1"/>
  <c r="P13" i="1"/>
  <c r="H13" i="1"/>
  <c r="AF12" i="1"/>
  <c r="X12" i="1"/>
  <c r="P12" i="1"/>
  <c r="H12" i="1"/>
  <c r="AF11" i="1"/>
  <c r="P11" i="1"/>
  <c r="H11" i="1"/>
  <c r="X11" i="1" s="1"/>
  <c r="AF10" i="1"/>
  <c r="P10" i="1"/>
  <c r="H10" i="1"/>
  <c r="X10" i="1" s="1"/>
  <c r="AF9" i="1"/>
  <c r="P9" i="1"/>
  <c r="H9" i="1"/>
  <c r="X9" i="1" s="1"/>
  <c r="AF8" i="1"/>
  <c r="P8" i="1"/>
  <c r="H8" i="1"/>
  <c r="X8" i="1" s="1"/>
  <c r="AB6" i="1"/>
  <c r="T6" i="1"/>
  <c r="L6" i="1"/>
  <c r="H6" i="1"/>
  <c r="AF6" i="1" s="1"/>
  <c r="P6" i="1" l="1"/>
  <c r="X6" i="1"/>
</calcChain>
</file>

<file path=xl/sharedStrings.xml><?xml version="1.0" encoding="utf-8"?>
<sst xmlns="http://schemas.openxmlformats.org/spreadsheetml/2006/main" count="53" uniqueCount="49">
  <si>
    <t>Ｂ - １３　学区別年齢3階級別人口(住民基本台帳人口)</t>
    <rPh sb="7" eb="8">
      <t>ガク</t>
    </rPh>
    <rPh sb="8" eb="10">
      <t>クベツ</t>
    </rPh>
    <rPh sb="10" eb="12">
      <t>ネンレイ</t>
    </rPh>
    <rPh sb="13" eb="15">
      <t>カイキュウ</t>
    </rPh>
    <rPh sb="15" eb="16">
      <t>ベツ</t>
    </rPh>
    <rPh sb="16" eb="18">
      <t>ジンコウ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3"/>
  </si>
  <si>
    <t>令和2年4月1日現在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</si>
  <si>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区分</t>
    <rPh sb="0" eb="2">
      <t>クブン</t>
    </rPh>
    <phoneticPr fontId="3"/>
  </si>
  <si>
    <t>総　数</t>
    <rPh sb="0" eb="1">
      <t>フサ</t>
    </rPh>
    <rPh sb="2" eb="3">
      <t>スウ</t>
    </rPh>
    <phoneticPr fontId="6"/>
  </si>
  <si>
    <t>14歳以下</t>
    <rPh sb="2" eb="5">
      <t>サイイカ</t>
    </rPh>
    <phoneticPr fontId="6"/>
  </si>
  <si>
    <t>15～64歳以下</t>
    <rPh sb="5" eb="8">
      <t>サイイカ</t>
    </rPh>
    <phoneticPr fontId="6"/>
  </si>
  <si>
    <t>65歳以上</t>
    <rPh sb="2" eb="5">
      <t>サイイジョウ</t>
    </rPh>
    <phoneticPr fontId="6"/>
  </si>
  <si>
    <t>平均年齢</t>
    <rPh sb="0" eb="2">
      <t>ヘイキン</t>
    </rPh>
    <rPh sb="2" eb="4">
      <t>ネンレイ</t>
    </rPh>
    <phoneticPr fontId="6"/>
  </si>
  <si>
    <t>人口</t>
    <rPh sb="0" eb="2">
      <t>ジンコウ</t>
    </rPh>
    <phoneticPr fontId="6"/>
  </si>
  <si>
    <t>構成比(％)</t>
    <rPh sb="0" eb="3">
      <t>コウセイヒ</t>
    </rPh>
    <phoneticPr fontId="6"/>
  </si>
  <si>
    <t>総　　数</t>
    <rPh sb="0" eb="1">
      <t>フサ</t>
    </rPh>
    <rPh sb="3" eb="4">
      <t>スウ</t>
    </rPh>
    <phoneticPr fontId="6"/>
  </si>
  <si>
    <t>小松</t>
    <rPh sb="0" eb="2">
      <t>コマツ</t>
    </rPh>
    <phoneticPr fontId="6"/>
  </si>
  <si>
    <t>木戸</t>
    <rPh sb="0" eb="2">
      <t>キド</t>
    </rPh>
    <phoneticPr fontId="6"/>
  </si>
  <si>
    <t>和邇</t>
    <rPh sb="0" eb="2">
      <t>ワニ</t>
    </rPh>
    <phoneticPr fontId="6"/>
  </si>
  <si>
    <t>小野</t>
    <rPh sb="0" eb="2">
      <t>オノ</t>
    </rPh>
    <phoneticPr fontId="6"/>
  </si>
  <si>
    <t>川</t>
  </si>
  <si>
    <t>伊香立</t>
    <rPh sb="0" eb="2">
      <t>イカ</t>
    </rPh>
    <rPh sb="2" eb="3">
      <t>リツ</t>
    </rPh>
    <phoneticPr fontId="6"/>
  </si>
  <si>
    <t>真野</t>
    <rPh sb="0" eb="2">
      <t>マノ</t>
    </rPh>
    <phoneticPr fontId="6"/>
  </si>
  <si>
    <t>真野北</t>
    <rPh sb="0" eb="2">
      <t>マノ</t>
    </rPh>
    <rPh sb="2" eb="3">
      <t>キタ</t>
    </rPh>
    <phoneticPr fontId="6"/>
  </si>
  <si>
    <t>堅田</t>
    <rPh sb="0" eb="2">
      <t>カタタ</t>
    </rPh>
    <phoneticPr fontId="6"/>
  </si>
  <si>
    <t>仰木</t>
    <rPh sb="0" eb="1">
      <t>ギョウ</t>
    </rPh>
    <rPh sb="1" eb="2">
      <t>キ</t>
    </rPh>
    <phoneticPr fontId="6"/>
  </si>
  <si>
    <t>仰木の里</t>
    <rPh sb="0" eb="1">
      <t>ギョウ</t>
    </rPh>
    <rPh sb="1" eb="2">
      <t>キ</t>
    </rPh>
    <rPh sb="3" eb="4">
      <t>サト</t>
    </rPh>
    <phoneticPr fontId="6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</si>
  <si>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6"/>
  </si>
  <si>
    <t>雄琴</t>
    <rPh sb="0" eb="2">
      <t>オゴト</t>
    </rPh>
    <phoneticPr fontId="6"/>
  </si>
  <si>
    <t>日吉台</t>
    <rPh sb="0" eb="2">
      <t>ヒヨシ</t>
    </rPh>
    <rPh sb="2" eb="3">
      <t>ダイ</t>
    </rPh>
    <phoneticPr fontId="6"/>
  </si>
  <si>
    <t>坂本</t>
    <rPh sb="0" eb="2">
      <t>サカモト</t>
    </rPh>
    <phoneticPr fontId="6"/>
  </si>
  <si>
    <t>下阪本</t>
    <rPh sb="0" eb="1">
      <t>シモ</t>
    </rPh>
    <rPh sb="1" eb="3">
      <t>サカモト</t>
    </rPh>
    <phoneticPr fontId="6"/>
  </si>
  <si>
    <t>唐崎</t>
    <rPh sb="0" eb="2">
      <t>カラサキ</t>
    </rPh>
    <phoneticPr fontId="6"/>
  </si>
  <si>
    <t>滋賀</t>
    <rPh sb="0" eb="2">
      <t>シガ</t>
    </rPh>
    <phoneticPr fontId="6"/>
  </si>
  <si>
    <t>山中比叡平</t>
    <rPh sb="0" eb="2">
      <t>ヤマナカ</t>
    </rPh>
    <rPh sb="2" eb="4">
      <t>ヒエイ</t>
    </rPh>
    <rPh sb="4" eb="5">
      <t>ダイラ</t>
    </rPh>
    <phoneticPr fontId="6"/>
  </si>
  <si>
    <t>藤尾</t>
    <rPh sb="0" eb="2">
      <t>フジオ</t>
    </rPh>
    <phoneticPr fontId="6"/>
  </si>
  <si>
    <t>長等</t>
    <rPh sb="0" eb="1">
      <t>ナガ</t>
    </rPh>
    <rPh sb="1" eb="2">
      <t>ラ</t>
    </rPh>
    <phoneticPr fontId="6"/>
  </si>
  <si>
    <t>逢坂</t>
    <rPh sb="0" eb="2">
      <t>オウサカ</t>
    </rPh>
    <phoneticPr fontId="6"/>
  </si>
  <si>
    <t>中央</t>
    <rPh sb="0" eb="2">
      <t>チュウオウ</t>
    </rPh>
    <phoneticPr fontId="6"/>
  </si>
  <si>
    <t>平野</t>
    <rPh sb="0" eb="2">
      <t>ヒラノ</t>
    </rPh>
    <phoneticPr fontId="6"/>
  </si>
  <si>
    <t>膳所</t>
    <rPh sb="0" eb="2">
      <t>ゼゼ</t>
    </rPh>
    <phoneticPr fontId="6"/>
  </si>
  <si>
    <t>富士見</t>
    <rPh sb="0" eb="3">
      <t>フジミ</t>
    </rPh>
    <phoneticPr fontId="6"/>
  </si>
  <si>
    <t>晴嵐</t>
    <rPh sb="0" eb="2">
      <t>セイラン</t>
    </rPh>
    <phoneticPr fontId="6"/>
  </si>
  <si>
    <t>石山</t>
    <rPh sb="0" eb="2">
      <t>イシヤマ</t>
    </rPh>
    <phoneticPr fontId="6"/>
  </si>
  <si>
    <t>南郷</t>
    <rPh sb="0" eb="2">
      <t>ナンゴウ</t>
    </rPh>
    <phoneticPr fontId="6"/>
  </si>
  <si>
    <t>大石</t>
    <rPh sb="0" eb="2">
      <t>オオイシ</t>
    </rPh>
    <phoneticPr fontId="6"/>
  </si>
  <si>
    <t>田上</t>
    <rPh sb="0" eb="2">
      <t>タガミ</t>
    </rPh>
    <phoneticPr fontId="6"/>
  </si>
  <si>
    <t>上田上</t>
    <rPh sb="0" eb="1">
      <t>カミ</t>
    </rPh>
    <rPh sb="1" eb="3">
      <t>タガミ</t>
    </rPh>
    <phoneticPr fontId="6"/>
  </si>
  <si>
    <t>青山</t>
    <rPh sb="0" eb="2">
      <t>アオヤマ</t>
    </rPh>
    <phoneticPr fontId="6"/>
  </si>
  <si>
    <t>瀬田</t>
    <rPh sb="0" eb="2">
      <t>セタ</t>
    </rPh>
    <phoneticPr fontId="6"/>
  </si>
  <si>
    <t>瀬田南</t>
    <rPh sb="0" eb="2">
      <t>セタ</t>
    </rPh>
    <rPh sb="2" eb="3">
      <t>ミナミ</t>
    </rPh>
    <phoneticPr fontId="6"/>
  </si>
  <si>
    <t>瀬田東</t>
    <rPh sb="0" eb="2">
      <t>セタ</t>
    </rPh>
    <rPh sb="2" eb="3">
      <t>ヒガシ</t>
    </rPh>
    <phoneticPr fontId="6"/>
  </si>
  <si>
    <t>瀬田北</t>
    <rPh sb="0" eb="2">
      <t>セタ</t>
    </rPh>
    <rPh sb="2" eb="3">
      <t>キタ</t>
    </rPh>
    <phoneticPr fontId="6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</si>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</sst>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_ 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9" fillId="0" borderId="0"/>
    <xf numFmtId="0" fontId="11" fillId="0" borderId="0">
      <alignment vertical="center"/>
    </xf>
    <xf numFmtId="177" fontId="12" fillId="0" borderId="0"/>
    <xf numFmtId="0" fontId="9" fillId="0" borderId="0">
      <alignment vertical="center"/>
    </xf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/>
    <xf numFmtId="3" fontId="7" fillId="0" borderId="14" xfId="0" applyNumberFormat="1" applyFont="1" applyBorder="1" applyAlignment="1"/>
    <xf numFmtId="3" fontId="7" fillId="0" borderId="15" xfId="0" applyNumberFormat="1" applyFont="1" applyBorder="1" applyAlignment="1"/>
    <xf numFmtId="176" fontId="7" fillId="0" borderId="0" xfId="0" applyNumberFormat="1" applyFont="1" applyBorder="1" applyAlignment="1"/>
    <xf numFmtId="176" fontId="7" fillId="0" borderId="15" xfId="0" applyNumberFormat="1" applyFont="1" applyBorder="1" applyAlignment="1"/>
    <xf numFmtId="0" fontId="7" fillId="0" borderId="4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0" xfId="0" applyFont="1" applyAlignment="1">
      <alignment horizontal="distributed"/>
    </xf>
    <xf numFmtId="3" fontId="7" fillId="0" borderId="4" xfId="0" applyNumberFormat="1" applyFont="1" applyBorder="1" applyAlignment="1"/>
    <xf numFmtId="3" fontId="7" fillId="0" borderId="0" xfId="0" applyNumberFormat="1" applyFont="1" applyBorder="1" applyAlignment="1"/>
    <xf numFmtId="0" fontId="4" fillId="0" borderId="1" xfId="0" applyFont="1" applyBorder="1" applyAlignment="1">
      <alignment horizontal="distributed"/>
    </xf>
    <xf numFmtId="3" fontId="7" fillId="0" borderId="16" xfId="0" applyNumberFormat="1" applyFont="1" applyBorder="1" applyAlignment="1"/>
    <xf numFmtId="3" fontId="7" fillId="0" borderId="1" xfId="0" applyNumberFormat="1" applyFont="1" applyBorder="1" applyAlignment="1"/>
    <xf numFmtId="176" fontId="7" fillId="0" borderId="1" xfId="0" applyNumberFormat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32113;&#35336;&#24180;&#37969;(H18&#65374;R2)/&#20196;&#21644;&#65298;&#24180;&#29256;&#32113;&#35336;&#24180;&#37969;&#38306;&#20418;/&#22238;&#31572;/&#9733;PDF/&#20998;&#21106;&#12456;&#12463;&#12475;&#12523;/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B-14(1)"/>
      <sheetName val="B-14(2)"/>
      <sheetName val="B-15"/>
      <sheetName val="B-16_17"/>
      <sheetName val="B-18"/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Normal="100" workbookViewId="0">
      <selection activeCell="A4" sqref="A4:G6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 t="s">
        <v>1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8.75" customHeight="1">
      <c r="A4" s="5" t="s">
        <v>2</v>
      </c>
      <c r="B4" s="5"/>
      <c r="C4" s="5"/>
      <c r="D4" s="5"/>
      <c r="E4" s="5"/>
      <c r="F4" s="5"/>
      <c r="G4" s="6"/>
      <c r="H4" s="7" t="s">
        <v>3</v>
      </c>
      <c r="I4" s="8"/>
      <c r="J4" s="8"/>
      <c r="K4" s="8"/>
      <c r="L4" s="9" t="s">
        <v>4</v>
      </c>
      <c r="M4" s="10"/>
      <c r="N4" s="10"/>
      <c r="O4" s="10"/>
      <c r="P4" s="10"/>
      <c r="Q4" s="10"/>
      <c r="R4" s="10"/>
      <c r="S4" s="10"/>
      <c r="T4" s="9" t="s">
        <v>5</v>
      </c>
      <c r="U4" s="10"/>
      <c r="V4" s="10"/>
      <c r="W4" s="10"/>
      <c r="X4" s="10"/>
      <c r="Y4" s="10"/>
      <c r="Z4" s="10"/>
      <c r="AA4" s="10"/>
      <c r="AB4" s="9" t="s">
        <v>6</v>
      </c>
      <c r="AC4" s="10"/>
      <c r="AD4" s="10"/>
      <c r="AE4" s="10"/>
      <c r="AF4" s="10"/>
      <c r="AG4" s="10"/>
      <c r="AH4" s="10"/>
      <c r="AI4" s="10"/>
      <c r="AJ4" s="11" t="s">
        <v>7</v>
      </c>
      <c r="AK4" s="12"/>
      <c r="AL4" s="12"/>
      <c r="AM4" s="12"/>
    </row>
    <row r="5" spans="1:39" ht="18.75" customHeight="1">
      <c r="A5" s="13"/>
      <c r="B5" s="13"/>
      <c r="C5" s="13"/>
      <c r="D5" s="13"/>
      <c r="E5" s="13"/>
      <c r="F5" s="13"/>
      <c r="G5" s="14"/>
      <c r="H5" s="15"/>
      <c r="I5" s="16"/>
      <c r="J5" s="16"/>
      <c r="K5" s="16"/>
      <c r="L5" s="17" t="s">
        <v>8</v>
      </c>
      <c r="M5" s="18"/>
      <c r="N5" s="18"/>
      <c r="O5" s="19"/>
      <c r="P5" s="20" t="s">
        <v>9</v>
      </c>
      <c r="Q5" s="21"/>
      <c r="R5" s="21"/>
      <c r="S5" s="22"/>
      <c r="T5" s="17" t="s">
        <v>8</v>
      </c>
      <c r="U5" s="18"/>
      <c r="V5" s="18"/>
      <c r="W5" s="19"/>
      <c r="X5" s="20" t="s">
        <v>9</v>
      </c>
      <c r="Y5" s="21"/>
      <c r="Z5" s="21"/>
      <c r="AA5" s="22"/>
      <c r="AB5" s="17" t="s">
        <v>8</v>
      </c>
      <c r="AC5" s="18"/>
      <c r="AD5" s="18"/>
      <c r="AE5" s="19"/>
      <c r="AF5" s="20" t="s">
        <v>9</v>
      </c>
      <c r="AG5" s="21"/>
      <c r="AH5" s="21"/>
      <c r="AI5" s="21"/>
      <c r="AJ5" s="15"/>
      <c r="AK5" s="16"/>
      <c r="AL5" s="16"/>
      <c r="AM5" s="16"/>
    </row>
    <row r="6" spans="1:39" ht="18" customHeight="1">
      <c r="A6" s="23" t="s">
        <v>10</v>
      </c>
      <c r="B6" s="23"/>
      <c r="C6" s="23"/>
      <c r="D6" s="23"/>
      <c r="E6" s="23"/>
      <c r="F6" s="23"/>
      <c r="G6" s="23"/>
      <c r="H6" s="24">
        <f>SUM(H8:K44)</f>
        <v>343550</v>
      </c>
      <c r="I6" s="25"/>
      <c r="J6" s="25"/>
      <c r="K6" s="25"/>
      <c r="L6" s="25">
        <f>SUM(L8:O44)</f>
        <v>46579</v>
      </c>
      <c r="M6" s="25"/>
      <c r="N6" s="25"/>
      <c r="O6" s="25"/>
      <c r="P6" s="26">
        <f>+L6/$H$6*100</f>
        <v>13.558142919516811</v>
      </c>
      <c r="Q6" s="26"/>
      <c r="R6" s="26"/>
      <c r="S6" s="26"/>
      <c r="T6" s="25">
        <f>SUM(T8:W44)</f>
        <v>205778</v>
      </c>
      <c r="U6" s="25"/>
      <c r="V6" s="25"/>
      <c r="W6" s="25"/>
      <c r="X6" s="26">
        <f>+T6/$H$6*100</f>
        <v>59.897540387134327</v>
      </c>
      <c r="Y6" s="26"/>
      <c r="Z6" s="26"/>
      <c r="AA6" s="26"/>
      <c r="AB6" s="25">
        <f>SUM(AB8:AE44)</f>
        <v>91193</v>
      </c>
      <c r="AC6" s="25"/>
      <c r="AD6" s="25"/>
      <c r="AE6" s="25"/>
      <c r="AF6" s="26">
        <f>+AB6/$H$6*100</f>
        <v>26.544316693348858</v>
      </c>
      <c r="AG6" s="26"/>
      <c r="AH6" s="26"/>
      <c r="AI6" s="26"/>
      <c r="AJ6" s="27">
        <v>45.748374326881091</v>
      </c>
      <c r="AK6" s="27"/>
      <c r="AL6" s="27"/>
      <c r="AM6" s="27"/>
    </row>
    <row r="7" spans="1:39" ht="8.25" customHeight="1">
      <c r="A7" s="23"/>
      <c r="B7" s="23"/>
      <c r="C7" s="23"/>
      <c r="D7" s="23"/>
      <c r="E7" s="23"/>
      <c r="F7" s="23"/>
      <c r="G7" s="23"/>
      <c r="H7" s="28"/>
      <c r="I7" s="29"/>
      <c r="J7" s="29"/>
      <c r="K7" s="29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29"/>
      <c r="AK7" s="29"/>
      <c r="AL7" s="29"/>
      <c r="AM7" s="31"/>
    </row>
    <row r="8" spans="1:39" ht="18" customHeight="1">
      <c r="A8" s="23"/>
      <c r="B8" s="32" t="s">
        <v>11</v>
      </c>
      <c r="C8" s="32"/>
      <c r="D8" s="32"/>
      <c r="E8" s="32"/>
      <c r="F8" s="32"/>
      <c r="G8" s="23"/>
      <c r="H8" s="33">
        <f t="shared" ref="H8:H44" si="0">+L8+T8+AB8</f>
        <v>4162</v>
      </c>
      <c r="I8" s="34"/>
      <c r="J8" s="34"/>
      <c r="K8" s="34"/>
      <c r="L8" s="34">
        <v>448</v>
      </c>
      <c r="M8" s="34"/>
      <c r="N8" s="34"/>
      <c r="O8" s="34"/>
      <c r="P8" s="26">
        <f>+L8/$H8*100</f>
        <v>10.764055742431523</v>
      </c>
      <c r="Q8" s="26"/>
      <c r="R8" s="26"/>
      <c r="S8" s="26"/>
      <c r="T8" s="34">
        <v>2286</v>
      </c>
      <c r="U8" s="34"/>
      <c r="V8" s="34"/>
      <c r="W8" s="34"/>
      <c r="X8" s="26">
        <f t="shared" ref="X8:X44" si="1">+T8/$H8*100</f>
        <v>54.925516578568001</v>
      </c>
      <c r="Y8" s="26"/>
      <c r="Z8" s="26"/>
      <c r="AA8" s="26"/>
      <c r="AB8" s="34">
        <v>1428</v>
      </c>
      <c r="AC8" s="34"/>
      <c r="AD8" s="34"/>
      <c r="AE8" s="34"/>
      <c r="AF8" s="26">
        <f t="shared" ref="AF8:AF44" si="2">+AB8/$H8*100</f>
        <v>34.310427679000483</v>
      </c>
      <c r="AG8" s="26"/>
      <c r="AH8" s="26"/>
      <c r="AI8" s="26"/>
      <c r="AJ8" s="26">
        <v>50.666506487265735</v>
      </c>
      <c r="AK8" s="26">
        <v>50.666506487265735</v>
      </c>
      <c r="AL8" s="26">
        <v>50.666506487265735</v>
      </c>
      <c r="AM8" s="26">
        <v>50.666506487265735</v>
      </c>
    </row>
    <row r="9" spans="1:39" ht="18" customHeight="1">
      <c r="A9" s="23"/>
      <c r="B9" s="32" t="s">
        <v>12</v>
      </c>
      <c r="C9" s="32"/>
      <c r="D9" s="32"/>
      <c r="E9" s="32"/>
      <c r="F9" s="32"/>
      <c r="G9" s="23"/>
      <c r="H9" s="33">
        <f t="shared" si="0"/>
        <v>4658</v>
      </c>
      <c r="I9" s="34"/>
      <c r="J9" s="34"/>
      <c r="K9" s="34"/>
      <c r="L9" s="34">
        <v>553</v>
      </c>
      <c r="M9" s="34"/>
      <c r="N9" s="34"/>
      <c r="O9" s="34"/>
      <c r="P9" s="26">
        <f t="shared" ref="P9:P44" si="3">+L9/H9*100</f>
        <v>11.872048089308716</v>
      </c>
      <c r="Q9" s="26"/>
      <c r="R9" s="26"/>
      <c r="S9" s="26"/>
      <c r="T9" s="34">
        <v>2643</v>
      </c>
      <c r="U9" s="34"/>
      <c r="V9" s="34"/>
      <c r="W9" s="34"/>
      <c r="X9" s="26">
        <f t="shared" si="1"/>
        <v>56.741090596822673</v>
      </c>
      <c r="Y9" s="26"/>
      <c r="Z9" s="26"/>
      <c r="AA9" s="26"/>
      <c r="AB9" s="34">
        <v>1462</v>
      </c>
      <c r="AC9" s="34"/>
      <c r="AD9" s="34"/>
      <c r="AE9" s="34"/>
      <c r="AF9" s="26">
        <f t="shared" si="2"/>
        <v>31.386861313868614</v>
      </c>
      <c r="AG9" s="26"/>
      <c r="AH9" s="26"/>
      <c r="AI9" s="26"/>
      <c r="AJ9" s="26">
        <v>48.889008158007726</v>
      </c>
      <c r="AK9" s="26">
        <v>48.889008158007726</v>
      </c>
      <c r="AL9" s="26">
        <v>48.889008158007726</v>
      </c>
      <c r="AM9" s="26">
        <v>48.889008158007726</v>
      </c>
    </row>
    <row r="10" spans="1:39" ht="18" customHeight="1">
      <c r="A10" s="23"/>
      <c r="B10" s="32" t="s">
        <v>13</v>
      </c>
      <c r="C10" s="32"/>
      <c r="D10" s="32"/>
      <c r="E10" s="32"/>
      <c r="F10" s="32"/>
      <c r="G10" s="23"/>
      <c r="H10" s="33">
        <f t="shared" si="0"/>
        <v>8578</v>
      </c>
      <c r="I10" s="34"/>
      <c r="J10" s="34"/>
      <c r="K10" s="34"/>
      <c r="L10" s="34">
        <v>1040</v>
      </c>
      <c r="M10" s="34"/>
      <c r="N10" s="34"/>
      <c r="O10" s="34"/>
      <c r="P10" s="26">
        <f t="shared" si="3"/>
        <v>12.124038237351364</v>
      </c>
      <c r="Q10" s="26"/>
      <c r="R10" s="26"/>
      <c r="S10" s="26"/>
      <c r="T10" s="34">
        <v>5162</v>
      </c>
      <c r="U10" s="34"/>
      <c r="V10" s="34"/>
      <c r="W10" s="34"/>
      <c r="X10" s="26">
        <f t="shared" si="1"/>
        <v>60.17719748193052</v>
      </c>
      <c r="Y10" s="26"/>
      <c r="Z10" s="26"/>
      <c r="AA10" s="26"/>
      <c r="AB10" s="34">
        <v>2376</v>
      </c>
      <c r="AC10" s="34"/>
      <c r="AD10" s="34"/>
      <c r="AE10" s="34"/>
      <c r="AF10" s="26">
        <f t="shared" si="2"/>
        <v>27.698764280718112</v>
      </c>
      <c r="AG10" s="26"/>
      <c r="AH10" s="26"/>
      <c r="AI10" s="26"/>
      <c r="AJ10" s="26">
        <v>47.014805315924455</v>
      </c>
      <c r="AK10" s="26">
        <v>47.014805315924455</v>
      </c>
      <c r="AL10" s="26">
        <v>47.014805315924455</v>
      </c>
      <c r="AM10" s="26">
        <v>47.014805315924455</v>
      </c>
    </row>
    <row r="11" spans="1:39" ht="18" customHeight="1">
      <c r="A11" s="23"/>
      <c r="B11" s="32" t="s">
        <v>14</v>
      </c>
      <c r="C11" s="32"/>
      <c r="D11" s="32"/>
      <c r="E11" s="32"/>
      <c r="F11" s="32"/>
      <c r="G11" s="23"/>
      <c r="H11" s="33">
        <f t="shared" si="0"/>
        <v>4424</v>
      </c>
      <c r="I11" s="34"/>
      <c r="J11" s="34"/>
      <c r="K11" s="34"/>
      <c r="L11" s="34">
        <v>286</v>
      </c>
      <c r="M11" s="34"/>
      <c r="N11" s="34"/>
      <c r="O11" s="34"/>
      <c r="P11" s="26">
        <f t="shared" si="3"/>
        <v>6.4647377938517172</v>
      </c>
      <c r="Q11" s="26"/>
      <c r="R11" s="26"/>
      <c r="S11" s="26"/>
      <c r="T11" s="34">
        <v>2011</v>
      </c>
      <c r="U11" s="34"/>
      <c r="V11" s="34"/>
      <c r="W11" s="34"/>
      <c r="X11" s="26">
        <f t="shared" si="1"/>
        <v>45.456600361663654</v>
      </c>
      <c r="Y11" s="26"/>
      <c r="Z11" s="26"/>
      <c r="AA11" s="26"/>
      <c r="AB11" s="34">
        <v>2127</v>
      </c>
      <c r="AC11" s="34"/>
      <c r="AD11" s="34"/>
      <c r="AE11" s="34"/>
      <c r="AF11" s="26">
        <f t="shared" si="2"/>
        <v>48.078661844484628</v>
      </c>
      <c r="AG11" s="26"/>
      <c r="AH11" s="26"/>
      <c r="AI11" s="26"/>
      <c r="AJ11" s="26">
        <v>56.862567811934902</v>
      </c>
      <c r="AK11" s="26">
        <v>56.862567811934902</v>
      </c>
      <c r="AL11" s="26">
        <v>56.862567811934902</v>
      </c>
      <c r="AM11" s="26">
        <v>56.862567811934902</v>
      </c>
    </row>
    <row r="12" spans="1:39" ht="18" customHeight="1">
      <c r="A12" s="23"/>
      <c r="B12" s="32" t="s">
        <v>15</v>
      </c>
      <c r="C12" s="32"/>
      <c r="D12" s="32"/>
      <c r="E12" s="32"/>
      <c r="F12" s="32"/>
      <c r="G12" s="23"/>
      <c r="H12" s="33">
        <f t="shared" si="0"/>
        <v>228</v>
      </c>
      <c r="I12" s="34"/>
      <c r="J12" s="34"/>
      <c r="K12" s="34"/>
      <c r="L12" s="34">
        <v>17</v>
      </c>
      <c r="M12" s="34"/>
      <c r="N12" s="34"/>
      <c r="O12" s="34"/>
      <c r="P12" s="26">
        <f t="shared" si="3"/>
        <v>7.4561403508771926</v>
      </c>
      <c r="Q12" s="26"/>
      <c r="R12" s="26"/>
      <c r="S12" s="26"/>
      <c r="T12" s="34">
        <v>86</v>
      </c>
      <c r="U12" s="34"/>
      <c r="V12" s="34"/>
      <c r="W12" s="34"/>
      <c r="X12" s="26">
        <f t="shared" si="1"/>
        <v>37.719298245614034</v>
      </c>
      <c r="Y12" s="26"/>
      <c r="Z12" s="26"/>
      <c r="AA12" s="26"/>
      <c r="AB12" s="34">
        <v>125</v>
      </c>
      <c r="AC12" s="34"/>
      <c r="AD12" s="34"/>
      <c r="AE12" s="34"/>
      <c r="AF12" s="26">
        <f t="shared" si="2"/>
        <v>54.824561403508774</v>
      </c>
      <c r="AG12" s="26"/>
      <c r="AH12" s="26"/>
      <c r="AI12" s="26"/>
      <c r="AJ12" s="26">
        <v>61.789473684210527</v>
      </c>
      <c r="AK12" s="26">
        <v>61.789473684210527</v>
      </c>
      <c r="AL12" s="26">
        <v>61.789473684210527</v>
      </c>
      <c r="AM12" s="26">
        <v>61.789473684210527</v>
      </c>
    </row>
    <row r="13" spans="1:39" ht="18" customHeight="1">
      <c r="A13" s="23"/>
      <c r="B13" s="32" t="s">
        <v>16</v>
      </c>
      <c r="C13" s="32"/>
      <c r="D13" s="32"/>
      <c r="E13" s="32"/>
      <c r="F13" s="32"/>
      <c r="G13" s="23"/>
      <c r="H13" s="33">
        <f t="shared" si="0"/>
        <v>2699</v>
      </c>
      <c r="I13" s="34"/>
      <c r="J13" s="34"/>
      <c r="K13" s="34"/>
      <c r="L13" s="34">
        <v>395</v>
      </c>
      <c r="M13" s="34"/>
      <c r="N13" s="34"/>
      <c r="O13" s="34"/>
      <c r="P13" s="26">
        <f t="shared" si="3"/>
        <v>14.63505001852538</v>
      </c>
      <c r="Q13" s="26"/>
      <c r="R13" s="26"/>
      <c r="S13" s="26"/>
      <c r="T13" s="34">
        <v>1430</v>
      </c>
      <c r="U13" s="34"/>
      <c r="V13" s="34"/>
      <c r="W13" s="34"/>
      <c r="X13" s="26">
        <f t="shared" si="1"/>
        <v>52.982586143015929</v>
      </c>
      <c r="Y13" s="26"/>
      <c r="Z13" s="26"/>
      <c r="AA13" s="26"/>
      <c r="AB13" s="34">
        <v>874</v>
      </c>
      <c r="AC13" s="34"/>
      <c r="AD13" s="34"/>
      <c r="AE13" s="34"/>
      <c r="AF13" s="26">
        <f t="shared" si="2"/>
        <v>32.382363838458687</v>
      </c>
      <c r="AG13" s="26"/>
      <c r="AH13" s="26"/>
      <c r="AI13" s="26"/>
      <c r="AJ13" s="26">
        <v>47.753612449055204</v>
      </c>
      <c r="AK13" s="26">
        <v>47.753612449055204</v>
      </c>
      <c r="AL13" s="26">
        <v>47.753612449055204</v>
      </c>
      <c r="AM13" s="26">
        <v>47.753612449055204</v>
      </c>
    </row>
    <row r="14" spans="1:39" ht="18" customHeight="1">
      <c r="A14" s="23"/>
      <c r="B14" s="32" t="s">
        <v>17</v>
      </c>
      <c r="C14" s="32"/>
      <c r="D14" s="32"/>
      <c r="E14" s="32"/>
      <c r="F14" s="32"/>
      <c r="G14" s="23"/>
      <c r="H14" s="33">
        <f t="shared" si="0"/>
        <v>7572</v>
      </c>
      <c r="I14" s="34"/>
      <c r="J14" s="34"/>
      <c r="K14" s="34"/>
      <c r="L14" s="34">
        <v>1084</v>
      </c>
      <c r="M14" s="34"/>
      <c r="N14" s="34"/>
      <c r="O14" s="34"/>
      <c r="P14" s="26">
        <f t="shared" si="3"/>
        <v>14.315900686740623</v>
      </c>
      <c r="Q14" s="26"/>
      <c r="R14" s="26"/>
      <c r="S14" s="26"/>
      <c r="T14" s="34">
        <v>4516</v>
      </c>
      <c r="U14" s="34"/>
      <c r="V14" s="34"/>
      <c r="W14" s="34"/>
      <c r="X14" s="26">
        <f t="shared" si="1"/>
        <v>59.640781827786583</v>
      </c>
      <c r="Y14" s="26"/>
      <c r="Z14" s="26"/>
      <c r="AA14" s="26"/>
      <c r="AB14" s="34">
        <v>1972</v>
      </c>
      <c r="AC14" s="34"/>
      <c r="AD14" s="34"/>
      <c r="AE14" s="34"/>
      <c r="AF14" s="26">
        <f t="shared" si="2"/>
        <v>26.043317485472794</v>
      </c>
      <c r="AG14" s="26"/>
      <c r="AH14" s="26"/>
      <c r="AI14" s="26"/>
      <c r="AJ14" s="26">
        <v>45.440306391970417</v>
      </c>
      <c r="AK14" s="26">
        <v>45.440306391970417</v>
      </c>
      <c r="AL14" s="26">
        <v>45.440306391970417</v>
      </c>
      <c r="AM14" s="26">
        <v>45.440306391970417</v>
      </c>
    </row>
    <row r="15" spans="1:39" ht="18" customHeight="1">
      <c r="A15" s="23"/>
      <c r="B15" s="32" t="s">
        <v>18</v>
      </c>
      <c r="C15" s="32"/>
      <c r="D15" s="32"/>
      <c r="E15" s="32"/>
      <c r="F15" s="32"/>
      <c r="G15" s="23"/>
      <c r="H15" s="33">
        <f t="shared" si="0"/>
        <v>6285</v>
      </c>
      <c r="I15" s="34"/>
      <c r="J15" s="34"/>
      <c r="K15" s="34"/>
      <c r="L15" s="34">
        <v>514</v>
      </c>
      <c r="M15" s="34"/>
      <c r="N15" s="34"/>
      <c r="O15" s="34"/>
      <c r="P15" s="26">
        <f t="shared" si="3"/>
        <v>8.1782020684168657</v>
      </c>
      <c r="Q15" s="26"/>
      <c r="R15" s="26"/>
      <c r="S15" s="26"/>
      <c r="T15" s="34">
        <v>3350</v>
      </c>
      <c r="U15" s="34"/>
      <c r="V15" s="34"/>
      <c r="W15" s="34"/>
      <c r="X15" s="26">
        <f t="shared" si="1"/>
        <v>53.301511535401744</v>
      </c>
      <c r="Y15" s="26"/>
      <c r="Z15" s="26"/>
      <c r="AA15" s="26"/>
      <c r="AB15" s="34">
        <v>2421</v>
      </c>
      <c r="AC15" s="34"/>
      <c r="AD15" s="34"/>
      <c r="AE15" s="34"/>
      <c r="AF15" s="26">
        <f t="shared" si="2"/>
        <v>38.520286396181383</v>
      </c>
      <c r="AG15" s="26"/>
      <c r="AH15" s="26"/>
      <c r="AI15" s="26"/>
      <c r="AJ15" s="26">
        <v>52.853301511535399</v>
      </c>
      <c r="AK15" s="26">
        <v>52.853301511535399</v>
      </c>
      <c r="AL15" s="26">
        <v>52.853301511535399</v>
      </c>
      <c r="AM15" s="26">
        <v>52.853301511535399</v>
      </c>
    </row>
    <row r="16" spans="1:39" ht="18" customHeight="1">
      <c r="A16" s="23"/>
      <c r="B16" s="32" t="s">
        <v>19</v>
      </c>
      <c r="C16" s="32"/>
      <c r="D16" s="32"/>
      <c r="E16" s="32"/>
      <c r="F16" s="32"/>
      <c r="G16" s="23"/>
      <c r="H16" s="33">
        <f t="shared" si="0"/>
        <v>16979</v>
      </c>
      <c r="I16" s="34"/>
      <c r="J16" s="34"/>
      <c r="K16" s="34"/>
      <c r="L16" s="34">
        <v>2320</v>
      </c>
      <c r="M16" s="34"/>
      <c r="N16" s="34"/>
      <c r="O16" s="34"/>
      <c r="P16" s="26">
        <f t="shared" si="3"/>
        <v>13.663937805524471</v>
      </c>
      <c r="Q16" s="26"/>
      <c r="R16" s="26"/>
      <c r="S16" s="26"/>
      <c r="T16" s="34">
        <v>10958</v>
      </c>
      <c r="U16" s="34"/>
      <c r="V16" s="34"/>
      <c r="W16" s="34"/>
      <c r="X16" s="26">
        <f t="shared" si="1"/>
        <v>64.538547617645321</v>
      </c>
      <c r="Y16" s="26"/>
      <c r="Z16" s="26"/>
      <c r="AA16" s="26"/>
      <c r="AB16" s="34">
        <v>3701</v>
      </c>
      <c r="AC16" s="34"/>
      <c r="AD16" s="34"/>
      <c r="AE16" s="34"/>
      <c r="AF16" s="26">
        <f t="shared" si="2"/>
        <v>21.797514576830203</v>
      </c>
      <c r="AG16" s="26"/>
      <c r="AH16" s="26"/>
      <c r="AI16" s="26"/>
      <c r="AJ16" s="26">
        <v>43.406914423699867</v>
      </c>
      <c r="AK16" s="26">
        <v>43.406914423699867</v>
      </c>
      <c r="AL16" s="26">
        <v>43.406914423699867</v>
      </c>
      <c r="AM16" s="26">
        <v>43.406914423699867</v>
      </c>
    </row>
    <row r="17" spans="1:39" ht="18" customHeight="1">
      <c r="A17" s="23"/>
      <c r="B17" s="32" t="s">
        <v>20</v>
      </c>
      <c r="C17" s="32"/>
      <c r="D17" s="32"/>
      <c r="E17" s="32"/>
      <c r="F17" s="32"/>
      <c r="G17" s="23"/>
      <c r="H17" s="33">
        <f t="shared" si="0"/>
        <v>2008</v>
      </c>
      <c r="I17" s="34"/>
      <c r="J17" s="34"/>
      <c r="K17" s="34"/>
      <c r="L17" s="34">
        <v>155</v>
      </c>
      <c r="M17" s="34"/>
      <c r="N17" s="34"/>
      <c r="O17" s="34"/>
      <c r="P17" s="26">
        <f t="shared" si="3"/>
        <v>7.7191235059760954</v>
      </c>
      <c r="Q17" s="26"/>
      <c r="R17" s="26"/>
      <c r="S17" s="26"/>
      <c r="T17" s="34">
        <v>1057</v>
      </c>
      <c r="U17" s="34"/>
      <c r="V17" s="34"/>
      <c r="W17" s="34"/>
      <c r="X17" s="26">
        <f t="shared" si="1"/>
        <v>52.639442231075698</v>
      </c>
      <c r="Y17" s="26"/>
      <c r="Z17" s="26"/>
      <c r="AA17" s="26"/>
      <c r="AB17" s="34">
        <v>796</v>
      </c>
      <c r="AC17" s="34"/>
      <c r="AD17" s="34"/>
      <c r="AE17" s="34"/>
      <c r="AF17" s="26">
        <f t="shared" si="2"/>
        <v>39.641434262948202</v>
      </c>
      <c r="AG17" s="26"/>
      <c r="AH17" s="26"/>
      <c r="AI17" s="26"/>
      <c r="AJ17" s="26">
        <v>53.672310756972109</v>
      </c>
      <c r="AK17" s="26">
        <v>53.672310756972109</v>
      </c>
      <c r="AL17" s="26">
        <v>53.672310756972109</v>
      </c>
      <c r="AM17" s="26">
        <v>53.672310756972109</v>
      </c>
    </row>
    <row r="18" spans="1:39" ht="18" customHeight="1">
      <c r="A18" s="23"/>
      <c r="B18" s="32" t="s">
        <v>21</v>
      </c>
      <c r="C18" s="32"/>
      <c r="D18" s="32"/>
      <c r="E18" s="32"/>
      <c r="F18" s="32"/>
      <c r="G18" s="23"/>
      <c r="H18" s="33">
        <f t="shared" si="0"/>
        <v>4597</v>
      </c>
      <c r="I18" s="34"/>
      <c r="J18" s="34"/>
      <c r="K18" s="34"/>
      <c r="L18" s="34">
        <v>560</v>
      </c>
      <c r="M18" s="34"/>
      <c r="N18" s="34"/>
      <c r="O18" s="34"/>
      <c r="P18" s="26">
        <f t="shared" si="3"/>
        <v>12.181857733304328</v>
      </c>
      <c r="Q18" s="26"/>
      <c r="R18" s="26"/>
      <c r="S18" s="26"/>
      <c r="T18" s="34">
        <v>2630</v>
      </c>
      <c r="U18" s="34"/>
      <c r="V18" s="34"/>
      <c r="W18" s="34"/>
      <c r="X18" s="26">
        <f t="shared" si="1"/>
        <v>57.211224711768551</v>
      </c>
      <c r="Y18" s="26"/>
      <c r="Z18" s="26"/>
      <c r="AA18" s="26"/>
      <c r="AB18" s="34">
        <v>1407</v>
      </c>
      <c r="AC18" s="34"/>
      <c r="AD18" s="34"/>
      <c r="AE18" s="34"/>
      <c r="AF18" s="26">
        <f t="shared" si="2"/>
        <v>30.606917554927126</v>
      </c>
      <c r="AG18" s="26"/>
      <c r="AH18" s="26"/>
      <c r="AI18" s="26"/>
      <c r="AJ18" s="26">
        <v>48.075919077659343</v>
      </c>
      <c r="AK18" s="26">
        <v>48.075919077659343</v>
      </c>
      <c r="AL18" s="26">
        <v>48.075919077659343</v>
      </c>
      <c r="AM18" s="26">
        <v>48.075919077659343</v>
      </c>
    </row>
    <row r="19" spans="1:39" ht="18" customHeight="1">
      <c r="A19" s="23"/>
      <c r="B19" s="32" t="s">
        <v>22</v>
      </c>
      <c r="C19" s="32"/>
      <c r="D19" s="32"/>
      <c r="E19" s="32"/>
      <c r="F19" s="32"/>
      <c r="G19" s="23"/>
      <c r="H19" s="33">
        <f t="shared" si="0"/>
        <v>8737</v>
      </c>
      <c r="I19" s="34"/>
      <c r="J19" s="34"/>
      <c r="K19" s="34"/>
      <c r="L19" s="34">
        <v>1307</v>
      </c>
      <c r="M19" s="34"/>
      <c r="N19" s="34"/>
      <c r="O19" s="34"/>
      <c r="P19" s="26">
        <f t="shared" si="3"/>
        <v>14.959368204189079</v>
      </c>
      <c r="Q19" s="26"/>
      <c r="R19" s="26"/>
      <c r="S19" s="26"/>
      <c r="T19" s="34">
        <v>5598</v>
      </c>
      <c r="U19" s="34"/>
      <c r="V19" s="34"/>
      <c r="W19" s="34"/>
      <c r="X19" s="26">
        <f t="shared" si="1"/>
        <v>64.072336042119716</v>
      </c>
      <c r="Y19" s="26"/>
      <c r="Z19" s="26"/>
      <c r="AA19" s="26"/>
      <c r="AB19" s="34">
        <v>1832</v>
      </c>
      <c r="AC19" s="34"/>
      <c r="AD19" s="34"/>
      <c r="AE19" s="34"/>
      <c r="AF19" s="26">
        <f t="shared" si="2"/>
        <v>20.968295753691198</v>
      </c>
      <c r="AG19" s="26"/>
      <c r="AH19" s="26"/>
      <c r="AI19" s="26"/>
      <c r="AJ19" s="26">
        <v>43.128762733203615</v>
      </c>
      <c r="AK19" s="26">
        <v>43.128762733203615</v>
      </c>
      <c r="AL19" s="26">
        <v>43.128762733203615</v>
      </c>
      <c r="AM19" s="26">
        <v>43.128762733203615</v>
      </c>
    </row>
    <row r="20" spans="1:39" ht="18" customHeight="1">
      <c r="A20" s="23"/>
      <c r="B20" s="32" t="s">
        <v>23</v>
      </c>
      <c r="C20" s="32"/>
      <c r="D20" s="32"/>
      <c r="E20" s="32"/>
      <c r="F20" s="32"/>
      <c r="G20" s="23"/>
      <c r="H20" s="33">
        <f t="shared" si="0"/>
        <v>6110</v>
      </c>
      <c r="I20" s="34"/>
      <c r="J20" s="34"/>
      <c r="K20" s="34"/>
      <c r="L20" s="34">
        <v>922</v>
      </c>
      <c r="M20" s="34"/>
      <c r="N20" s="34"/>
      <c r="O20" s="34"/>
      <c r="P20" s="26">
        <f t="shared" si="3"/>
        <v>15.09001636661211</v>
      </c>
      <c r="Q20" s="26"/>
      <c r="R20" s="26"/>
      <c r="S20" s="26"/>
      <c r="T20" s="34">
        <v>3657</v>
      </c>
      <c r="U20" s="34"/>
      <c r="V20" s="34"/>
      <c r="W20" s="34"/>
      <c r="X20" s="26">
        <f t="shared" si="1"/>
        <v>59.852700490998366</v>
      </c>
      <c r="Y20" s="26"/>
      <c r="Z20" s="26"/>
      <c r="AA20" s="26"/>
      <c r="AB20" s="34">
        <v>1531</v>
      </c>
      <c r="AC20" s="34"/>
      <c r="AD20" s="34"/>
      <c r="AE20" s="34"/>
      <c r="AF20" s="26">
        <f t="shared" si="2"/>
        <v>25.057283142389526</v>
      </c>
      <c r="AG20" s="26"/>
      <c r="AH20" s="26"/>
      <c r="AI20" s="26"/>
      <c r="AJ20" s="26">
        <v>44.871522094926348</v>
      </c>
      <c r="AK20" s="26">
        <v>44.871522094926348</v>
      </c>
      <c r="AL20" s="26">
        <v>44.871522094926348</v>
      </c>
      <c r="AM20" s="26">
        <v>44.871522094926348</v>
      </c>
    </row>
    <row r="21" spans="1:39" ht="18" customHeight="1">
      <c r="A21" s="23"/>
      <c r="B21" s="32" t="s">
        <v>24</v>
      </c>
      <c r="C21" s="32"/>
      <c r="D21" s="32"/>
      <c r="E21" s="32"/>
      <c r="F21" s="32"/>
      <c r="G21" s="23"/>
      <c r="H21" s="33">
        <f t="shared" si="0"/>
        <v>3626</v>
      </c>
      <c r="I21" s="34"/>
      <c r="J21" s="34"/>
      <c r="K21" s="34"/>
      <c r="L21" s="34">
        <v>266</v>
      </c>
      <c r="M21" s="34"/>
      <c r="N21" s="34"/>
      <c r="O21" s="34"/>
      <c r="P21" s="26">
        <f t="shared" si="3"/>
        <v>7.3359073359073363</v>
      </c>
      <c r="Q21" s="26"/>
      <c r="R21" s="26"/>
      <c r="S21" s="26"/>
      <c r="T21" s="34">
        <v>1551</v>
      </c>
      <c r="U21" s="34"/>
      <c r="V21" s="34"/>
      <c r="W21" s="34"/>
      <c r="X21" s="26">
        <f t="shared" si="1"/>
        <v>42.774407060121348</v>
      </c>
      <c r="Y21" s="26"/>
      <c r="Z21" s="26"/>
      <c r="AA21" s="26"/>
      <c r="AB21" s="34">
        <v>1809</v>
      </c>
      <c r="AC21" s="34"/>
      <c r="AD21" s="34"/>
      <c r="AE21" s="34"/>
      <c r="AF21" s="26">
        <f t="shared" si="2"/>
        <v>49.889685603971316</v>
      </c>
      <c r="AG21" s="26"/>
      <c r="AH21" s="26"/>
      <c r="AI21" s="26"/>
      <c r="AJ21" s="26">
        <v>56.328736900165474</v>
      </c>
      <c r="AK21" s="26">
        <v>56.328736900165474</v>
      </c>
      <c r="AL21" s="26">
        <v>56.328736900165474</v>
      </c>
      <c r="AM21" s="26">
        <v>56.328736900165474</v>
      </c>
    </row>
    <row r="22" spans="1:39" ht="18" customHeight="1">
      <c r="A22" s="23"/>
      <c r="B22" s="32" t="s">
        <v>25</v>
      </c>
      <c r="C22" s="32"/>
      <c r="D22" s="32"/>
      <c r="E22" s="32"/>
      <c r="F22" s="32"/>
      <c r="G22" s="23"/>
      <c r="H22" s="33">
        <f t="shared" si="0"/>
        <v>10168</v>
      </c>
      <c r="I22" s="34"/>
      <c r="J22" s="34"/>
      <c r="K22" s="34"/>
      <c r="L22" s="34">
        <v>1332</v>
      </c>
      <c r="M22" s="34"/>
      <c r="N22" s="34"/>
      <c r="O22" s="34"/>
      <c r="P22" s="26">
        <f t="shared" si="3"/>
        <v>13.099921321793865</v>
      </c>
      <c r="Q22" s="26"/>
      <c r="R22" s="26"/>
      <c r="S22" s="26"/>
      <c r="T22" s="34">
        <v>5834</v>
      </c>
      <c r="U22" s="34"/>
      <c r="V22" s="34"/>
      <c r="W22" s="34"/>
      <c r="X22" s="26">
        <f t="shared" si="1"/>
        <v>57.376081825334381</v>
      </c>
      <c r="Y22" s="26"/>
      <c r="Z22" s="26"/>
      <c r="AA22" s="26"/>
      <c r="AB22" s="34">
        <v>3002</v>
      </c>
      <c r="AC22" s="34"/>
      <c r="AD22" s="34"/>
      <c r="AE22" s="34"/>
      <c r="AF22" s="26">
        <f t="shared" si="2"/>
        <v>29.523996852871754</v>
      </c>
      <c r="AG22" s="26"/>
      <c r="AH22" s="26"/>
      <c r="AI22" s="26"/>
      <c r="AJ22" s="26">
        <v>47.185188827694731</v>
      </c>
      <c r="AK22" s="26">
        <v>47.185188827694731</v>
      </c>
      <c r="AL22" s="26">
        <v>47.185188827694731</v>
      </c>
      <c r="AM22" s="26">
        <v>47.185188827694731</v>
      </c>
    </row>
    <row r="23" spans="1:39" ht="18" customHeight="1">
      <c r="A23" s="23"/>
      <c r="B23" s="32" t="s">
        <v>26</v>
      </c>
      <c r="C23" s="32"/>
      <c r="D23" s="32"/>
      <c r="E23" s="32"/>
      <c r="F23" s="32"/>
      <c r="G23" s="23"/>
      <c r="H23" s="33">
        <f t="shared" si="0"/>
        <v>11209</v>
      </c>
      <c r="I23" s="34"/>
      <c r="J23" s="34"/>
      <c r="K23" s="34"/>
      <c r="L23" s="34">
        <v>1951</v>
      </c>
      <c r="M23" s="34"/>
      <c r="N23" s="34"/>
      <c r="O23" s="34"/>
      <c r="P23" s="26">
        <f t="shared" si="3"/>
        <v>17.40565616914979</v>
      </c>
      <c r="Q23" s="26"/>
      <c r="R23" s="26"/>
      <c r="S23" s="26"/>
      <c r="T23" s="34">
        <v>6978</v>
      </c>
      <c r="U23" s="34"/>
      <c r="V23" s="34"/>
      <c r="W23" s="34"/>
      <c r="X23" s="26">
        <f t="shared" si="1"/>
        <v>62.253546257471669</v>
      </c>
      <c r="Y23" s="26"/>
      <c r="Z23" s="26"/>
      <c r="AA23" s="26"/>
      <c r="AB23" s="34">
        <v>2280</v>
      </c>
      <c r="AC23" s="34"/>
      <c r="AD23" s="34"/>
      <c r="AE23" s="34"/>
      <c r="AF23" s="26">
        <f t="shared" si="2"/>
        <v>20.340797573378534</v>
      </c>
      <c r="AG23" s="26"/>
      <c r="AH23" s="26"/>
      <c r="AI23" s="26"/>
      <c r="AJ23" s="26">
        <v>41.485413507003301</v>
      </c>
      <c r="AK23" s="26">
        <v>41.485413507003301</v>
      </c>
      <c r="AL23" s="26">
        <v>41.485413507003301</v>
      </c>
      <c r="AM23" s="26">
        <v>41.485413507003301</v>
      </c>
    </row>
    <row r="24" spans="1:39" ht="18" customHeight="1">
      <c r="A24" s="23"/>
      <c r="B24" s="32" t="s">
        <v>27</v>
      </c>
      <c r="C24" s="32"/>
      <c r="D24" s="32"/>
      <c r="E24" s="32"/>
      <c r="F24" s="32"/>
      <c r="G24" s="23"/>
      <c r="H24" s="33">
        <f t="shared" si="0"/>
        <v>16333</v>
      </c>
      <c r="I24" s="34"/>
      <c r="J24" s="34"/>
      <c r="K24" s="34"/>
      <c r="L24" s="34">
        <v>2247</v>
      </c>
      <c r="M24" s="34"/>
      <c r="N24" s="34"/>
      <c r="O24" s="34"/>
      <c r="P24" s="26">
        <f t="shared" si="3"/>
        <v>13.757423620890222</v>
      </c>
      <c r="Q24" s="26"/>
      <c r="R24" s="26"/>
      <c r="S24" s="26"/>
      <c r="T24" s="34">
        <v>9815</v>
      </c>
      <c r="U24" s="34"/>
      <c r="V24" s="34"/>
      <c r="W24" s="34"/>
      <c r="X24" s="26">
        <f t="shared" si="1"/>
        <v>60.093063123737224</v>
      </c>
      <c r="Y24" s="26"/>
      <c r="Z24" s="26"/>
      <c r="AA24" s="26"/>
      <c r="AB24" s="34">
        <v>4271</v>
      </c>
      <c r="AC24" s="34"/>
      <c r="AD24" s="34"/>
      <c r="AE24" s="34"/>
      <c r="AF24" s="26">
        <f t="shared" si="2"/>
        <v>26.149513255372558</v>
      </c>
      <c r="AG24" s="26"/>
      <c r="AH24" s="26"/>
      <c r="AI24" s="26"/>
      <c r="AJ24" s="26">
        <v>45.406661360435926</v>
      </c>
      <c r="AK24" s="26">
        <v>45.406661360435926</v>
      </c>
      <c r="AL24" s="26">
        <v>45.406661360435926</v>
      </c>
      <c r="AM24" s="26">
        <v>45.406661360435926</v>
      </c>
    </row>
    <row r="25" spans="1:39" ht="18" customHeight="1">
      <c r="A25" s="23"/>
      <c r="B25" s="32" t="s">
        <v>28</v>
      </c>
      <c r="C25" s="32"/>
      <c r="D25" s="32"/>
      <c r="E25" s="32"/>
      <c r="F25" s="32"/>
      <c r="G25" s="23"/>
      <c r="H25" s="33">
        <f t="shared" si="0"/>
        <v>16587</v>
      </c>
      <c r="I25" s="34"/>
      <c r="J25" s="34"/>
      <c r="K25" s="34"/>
      <c r="L25" s="34">
        <v>2181</v>
      </c>
      <c r="M25" s="34"/>
      <c r="N25" s="34"/>
      <c r="O25" s="34"/>
      <c r="P25" s="26">
        <f t="shared" si="3"/>
        <v>13.148851510218845</v>
      </c>
      <c r="Q25" s="26"/>
      <c r="R25" s="26"/>
      <c r="S25" s="26"/>
      <c r="T25" s="34">
        <v>10032</v>
      </c>
      <c r="U25" s="34"/>
      <c r="V25" s="34"/>
      <c r="W25" s="34"/>
      <c r="X25" s="26">
        <f t="shared" si="1"/>
        <v>60.481099656357387</v>
      </c>
      <c r="Y25" s="26"/>
      <c r="Z25" s="26"/>
      <c r="AA25" s="26"/>
      <c r="AB25" s="34">
        <v>4374</v>
      </c>
      <c r="AC25" s="34"/>
      <c r="AD25" s="34"/>
      <c r="AE25" s="34"/>
      <c r="AF25" s="26">
        <f t="shared" si="2"/>
        <v>26.370048833423766</v>
      </c>
      <c r="AG25" s="26"/>
      <c r="AH25" s="26"/>
      <c r="AI25" s="26"/>
      <c r="AJ25" s="26">
        <v>46.066739012479651</v>
      </c>
      <c r="AK25" s="26">
        <v>46.066739012479651</v>
      </c>
      <c r="AL25" s="26">
        <v>46.066739012479651</v>
      </c>
      <c r="AM25" s="26">
        <v>46.066739012479651</v>
      </c>
    </row>
    <row r="26" spans="1:39" ht="18" customHeight="1">
      <c r="A26" s="23"/>
      <c r="B26" s="32" t="s">
        <v>29</v>
      </c>
      <c r="C26" s="32"/>
      <c r="D26" s="32"/>
      <c r="E26" s="32"/>
      <c r="F26" s="32"/>
      <c r="G26" s="23"/>
      <c r="H26" s="33">
        <f t="shared" si="0"/>
        <v>2739</v>
      </c>
      <c r="I26" s="34"/>
      <c r="J26" s="34"/>
      <c r="K26" s="34"/>
      <c r="L26" s="34">
        <v>256</v>
      </c>
      <c r="M26" s="34"/>
      <c r="N26" s="34"/>
      <c r="O26" s="34"/>
      <c r="P26" s="26">
        <f t="shared" si="3"/>
        <v>9.3464768163563345</v>
      </c>
      <c r="Q26" s="26"/>
      <c r="R26" s="26"/>
      <c r="S26" s="26"/>
      <c r="T26" s="34">
        <v>1333</v>
      </c>
      <c r="U26" s="34"/>
      <c r="V26" s="34"/>
      <c r="W26" s="34"/>
      <c r="X26" s="26">
        <f t="shared" si="1"/>
        <v>48.667396860167941</v>
      </c>
      <c r="Y26" s="26"/>
      <c r="Z26" s="26"/>
      <c r="AA26" s="26"/>
      <c r="AB26" s="34">
        <v>1150</v>
      </c>
      <c r="AC26" s="34"/>
      <c r="AD26" s="34"/>
      <c r="AE26" s="34"/>
      <c r="AF26" s="26">
        <f t="shared" si="2"/>
        <v>41.986126323475723</v>
      </c>
      <c r="AG26" s="26"/>
      <c r="AH26" s="26"/>
      <c r="AI26" s="26"/>
      <c r="AJ26" s="26">
        <v>52.994158451989776</v>
      </c>
      <c r="AK26" s="26">
        <v>52.994158451989776</v>
      </c>
      <c r="AL26" s="26">
        <v>52.994158451989776</v>
      </c>
      <c r="AM26" s="26">
        <v>52.994158451989776</v>
      </c>
    </row>
    <row r="27" spans="1:39" ht="18" customHeight="1">
      <c r="A27" s="23"/>
      <c r="B27" s="32" t="s">
        <v>30</v>
      </c>
      <c r="C27" s="32"/>
      <c r="D27" s="32"/>
      <c r="E27" s="32"/>
      <c r="F27" s="32"/>
      <c r="G27" s="23"/>
      <c r="H27" s="33">
        <f t="shared" si="0"/>
        <v>5103</v>
      </c>
      <c r="I27" s="34"/>
      <c r="J27" s="34"/>
      <c r="K27" s="34"/>
      <c r="L27" s="34">
        <v>432</v>
      </c>
      <c r="M27" s="34"/>
      <c r="N27" s="34"/>
      <c r="O27" s="34"/>
      <c r="P27" s="26">
        <f t="shared" si="3"/>
        <v>8.4656084656084651</v>
      </c>
      <c r="Q27" s="26"/>
      <c r="R27" s="26"/>
      <c r="S27" s="26"/>
      <c r="T27" s="34">
        <v>2841</v>
      </c>
      <c r="U27" s="34"/>
      <c r="V27" s="34"/>
      <c r="W27" s="34"/>
      <c r="X27" s="26">
        <f t="shared" si="1"/>
        <v>55.67313345091123</v>
      </c>
      <c r="Y27" s="26"/>
      <c r="Z27" s="26"/>
      <c r="AA27" s="26"/>
      <c r="AB27" s="34">
        <v>1830</v>
      </c>
      <c r="AC27" s="34"/>
      <c r="AD27" s="34"/>
      <c r="AE27" s="34"/>
      <c r="AF27" s="26">
        <f t="shared" si="2"/>
        <v>35.861258083480308</v>
      </c>
      <c r="AG27" s="26"/>
      <c r="AH27" s="26"/>
      <c r="AI27" s="26"/>
      <c r="AJ27" s="26">
        <v>51.354497354497354</v>
      </c>
      <c r="AK27" s="26">
        <v>51.354497354497354</v>
      </c>
      <c r="AL27" s="26">
        <v>51.354497354497354</v>
      </c>
      <c r="AM27" s="26">
        <v>51.354497354497354</v>
      </c>
    </row>
    <row r="28" spans="1:39" ht="18" customHeight="1">
      <c r="A28" s="23"/>
      <c r="B28" s="32" t="s">
        <v>31</v>
      </c>
      <c r="C28" s="32"/>
      <c r="D28" s="32"/>
      <c r="E28" s="32"/>
      <c r="F28" s="32"/>
      <c r="G28" s="23"/>
      <c r="H28" s="33">
        <f t="shared" si="0"/>
        <v>12491</v>
      </c>
      <c r="I28" s="34"/>
      <c r="J28" s="34"/>
      <c r="K28" s="34"/>
      <c r="L28" s="34">
        <v>1482</v>
      </c>
      <c r="M28" s="34"/>
      <c r="N28" s="34"/>
      <c r="O28" s="34"/>
      <c r="P28" s="26">
        <f t="shared" si="3"/>
        <v>11.864542470578817</v>
      </c>
      <c r="Q28" s="26"/>
      <c r="R28" s="26"/>
      <c r="S28" s="26"/>
      <c r="T28" s="34">
        <v>7526</v>
      </c>
      <c r="U28" s="34"/>
      <c r="V28" s="34"/>
      <c r="W28" s="34"/>
      <c r="X28" s="26">
        <f t="shared" si="1"/>
        <v>60.251380994315909</v>
      </c>
      <c r="Y28" s="26"/>
      <c r="Z28" s="26"/>
      <c r="AA28" s="26"/>
      <c r="AB28" s="34">
        <v>3483</v>
      </c>
      <c r="AC28" s="34"/>
      <c r="AD28" s="34"/>
      <c r="AE28" s="34"/>
      <c r="AF28" s="26">
        <f t="shared" si="2"/>
        <v>27.884076535105272</v>
      </c>
      <c r="AG28" s="26"/>
      <c r="AH28" s="26"/>
      <c r="AI28" s="26"/>
      <c r="AJ28" s="26">
        <v>47.69033704267072</v>
      </c>
      <c r="AK28" s="26">
        <v>47.69033704267072</v>
      </c>
      <c r="AL28" s="26">
        <v>47.69033704267072</v>
      </c>
      <c r="AM28" s="26">
        <v>47.69033704267072</v>
      </c>
    </row>
    <row r="29" spans="1:39" ht="18" customHeight="1">
      <c r="A29" s="23"/>
      <c r="B29" s="32" t="s">
        <v>32</v>
      </c>
      <c r="C29" s="32"/>
      <c r="D29" s="32"/>
      <c r="E29" s="32"/>
      <c r="F29" s="32"/>
      <c r="G29" s="23"/>
      <c r="H29" s="33">
        <f t="shared" si="0"/>
        <v>8476</v>
      </c>
      <c r="I29" s="34"/>
      <c r="J29" s="34"/>
      <c r="K29" s="34"/>
      <c r="L29" s="34">
        <v>1160</v>
      </c>
      <c r="M29" s="34"/>
      <c r="N29" s="34"/>
      <c r="O29" s="34"/>
      <c r="P29" s="26">
        <f t="shared" si="3"/>
        <v>13.685700802265218</v>
      </c>
      <c r="Q29" s="26"/>
      <c r="R29" s="26"/>
      <c r="S29" s="26"/>
      <c r="T29" s="34">
        <v>4936</v>
      </c>
      <c r="U29" s="34"/>
      <c r="V29" s="34"/>
      <c r="W29" s="34"/>
      <c r="X29" s="26">
        <f t="shared" si="1"/>
        <v>58.235016517225105</v>
      </c>
      <c r="Y29" s="26"/>
      <c r="Z29" s="26"/>
      <c r="AA29" s="26"/>
      <c r="AB29" s="34">
        <v>2380</v>
      </c>
      <c r="AC29" s="34"/>
      <c r="AD29" s="34"/>
      <c r="AE29" s="34"/>
      <c r="AF29" s="26">
        <f t="shared" si="2"/>
        <v>28.079282680509678</v>
      </c>
      <c r="AG29" s="26"/>
      <c r="AH29" s="26"/>
      <c r="AI29" s="26"/>
      <c r="AJ29" s="26">
        <v>46.802737140160453</v>
      </c>
      <c r="AK29" s="26">
        <v>46.802737140160453</v>
      </c>
      <c r="AL29" s="26">
        <v>46.802737140160453</v>
      </c>
      <c r="AM29" s="26">
        <v>46.802737140160453</v>
      </c>
    </row>
    <row r="30" spans="1:39" ht="18" customHeight="1">
      <c r="A30" s="23"/>
      <c r="B30" s="32" t="s">
        <v>33</v>
      </c>
      <c r="C30" s="32"/>
      <c r="D30" s="32"/>
      <c r="E30" s="32"/>
      <c r="F30" s="32"/>
      <c r="G30" s="23"/>
      <c r="H30" s="33">
        <f t="shared" si="0"/>
        <v>6541</v>
      </c>
      <c r="I30" s="34"/>
      <c r="J30" s="34"/>
      <c r="K30" s="34"/>
      <c r="L30" s="34">
        <v>949</v>
      </c>
      <c r="M30" s="34"/>
      <c r="N30" s="34"/>
      <c r="O30" s="34"/>
      <c r="P30" s="26">
        <f t="shared" si="3"/>
        <v>14.508484941140498</v>
      </c>
      <c r="Q30" s="26"/>
      <c r="R30" s="26"/>
      <c r="S30" s="26"/>
      <c r="T30" s="34">
        <v>4004</v>
      </c>
      <c r="U30" s="34"/>
      <c r="V30" s="34"/>
      <c r="W30" s="34"/>
      <c r="X30" s="26">
        <f t="shared" si="1"/>
        <v>61.213881669469508</v>
      </c>
      <c r="Y30" s="26"/>
      <c r="Z30" s="26"/>
      <c r="AA30" s="26"/>
      <c r="AB30" s="34">
        <v>1588</v>
      </c>
      <c r="AC30" s="34"/>
      <c r="AD30" s="34"/>
      <c r="AE30" s="34"/>
      <c r="AF30" s="26">
        <f t="shared" si="2"/>
        <v>24.277633389390001</v>
      </c>
      <c r="AG30" s="26"/>
      <c r="AH30" s="26"/>
      <c r="AI30" s="26"/>
      <c r="AJ30" s="26">
        <v>44.464149212658612</v>
      </c>
      <c r="AK30" s="26">
        <v>44.464149212658612</v>
      </c>
      <c r="AL30" s="26">
        <v>44.464149212658612</v>
      </c>
      <c r="AM30" s="26">
        <v>44.464149212658612</v>
      </c>
    </row>
    <row r="31" spans="1:39" ht="18" customHeight="1">
      <c r="A31" s="23"/>
      <c r="B31" s="32" t="s">
        <v>34</v>
      </c>
      <c r="C31" s="32"/>
      <c r="D31" s="32"/>
      <c r="E31" s="32"/>
      <c r="F31" s="32"/>
      <c r="G31" s="23"/>
      <c r="H31" s="33">
        <f t="shared" si="0"/>
        <v>18761</v>
      </c>
      <c r="I31" s="34"/>
      <c r="J31" s="34"/>
      <c r="K31" s="34"/>
      <c r="L31" s="34">
        <v>2825</v>
      </c>
      <c r="M31" s="34"/>
      <c r="N31" s="34"/>
      <c r="O31" s="34"/>
      <c r="P31" s="26">
        <f t="shared" si="3"/>
        <v>15.057832738126967</v>
      </c>
      <c r="Q31" s="26"/>
      <c r="R31" s="26"/>
      <c r="S31" s="26"/>
      <c r="T31" s="34">
        <v>11268</v>
      </c>
      <c r="U31" s="34"/>
      <c r="V31" s="34"/>
      <c r="W31" s="34"/>
      <c r="X31" s="26">
        <f t="shared" si="1"/>
        <v>60.06076435158041</v>
      </c>
      <c r="Y31" s="26"/>
      <c r="Z31" s="26"/>
      <c r="AA31" s="26"/>
      <c r="AB31" s="34">
        <v>4668</v>
      </c>
      <c r="AC31" s="34"/>
      <c r="AD31" s="34"/>
      <c r="AE31" s="34"/>
      <c r="AF31" s="26">
        <f t="shared" si="2"/>
        <v>24.881402910292628</v>
      </c>
      <c r="AG31" s="26"/>
      <c r="AH31" s="26"/>
      <c r="AI31" s="26"/>
      <c r="AJ31" s="26">
        <v>44.982730131656098</v>
      </c>
      <c r="AK31" s="26">
        <v>44.982730131656098</v>
      </c>
      <c r="AL31" s="26">
        <v>44.982730131656098</v>
      </c>
      <c r="AM31" s="26">
        <v>44.982730131656098</v>
      </c>
    </row>
    <row r="32" spans="1:39" ht="18" customHeight="1">
      <c r="A32" s="23"/>
      <c r="B32" s="32" t="s">
        <v>35</v>
      </c>
      <c r="C32" s="32"/>
      <c r="D32" s="32"/>
      <c r="E32" s="32"/>
      <c r="F32" s="32"/>
      <c r="G32" s="23"/>
      <c r="H32" s="33">
        <f t="shared" si="0"/>
        <v>15529</v>
      </c>
      <c r="I32" s="34"/>
      <c r="J32" s="34"/>
      <c r="K32" s="34"/>
      <c r="L32" s="34">
        <v>1830</v>
      </c>
      <c r="M32" s="34"/>
      <c r="N32" s="34"/>
      <c r="O32" s="34"/>
      <c r="P32" s="26">
        <f t="shared" si="3"/>
        <v>11.784403374331895</v>
      </c>
      <c r="Q32" s="26"/>
      <c r="R32" s="26"/>
      <c r="S32" s="26"/>
      <c r="T32" s="34">
        <v>9060</v>
      </c>
      <c r="U32" s="34"/>
      <c r="V32" s="34"/>
      <c r="W32" s="34"/>
      <c r="X32" s="26">
        <f t="shared" si="1"/>
        <v>58.342456049971027</v>
      </c>
      <c r="Y32" s="26"/>
      <c r="Z32" s="26"/>
      <c r="AA32" s="26"/>
      <c r="AB32" s="34">
        <v>4639</v>
      </c>
      <c r="AC32" s="34"/>
      <c r="AD32" s="34"/>
      <c r="AE32" s="34"/>
      <c r="AF32" s="26">
        <f t="shared" si="2"/>
        <v>29.873140575697082</v>
      </c>
      <c r="AG32" s="26"/>
      <c r="AH32" s="26"/>
      <c r="AI32" s="26"/>
      <c r="AJ32" s="26">
        <v>48.139094597205229</v>
      </c>
      <c r="AK32" s="26">
        <v>48.139094597205229</v>
      </c>
      <c r="AL32" s="26">
        <v>48.139094597205229</v>
      </c>
      <c r="AM32" s="26">
        <v>48.139094597205229</v>
      </c>
    </row>
    <row r="33" spans="1:39" ht="18" customHeight="1">
      <c r="A33" s="23"/>
      <c r="B33" s="32" t="s">
        <v>36</v>
      </c>
      <c r="C33" s="32"/>
      <c r="D33" s="32"/>
      <c r="E33" s="32"/>
      <c r="F33" s="32"/>
      <c r="G33" s="23"/>
      <c r="H33" s="33">
        <f t="shared" si="0"/>
        <v>9311</v>
      </c>
      <c r="I33" s="34"/>
      <c r="J33" s="34"/>
      <c r="K33" s="34"/>
      <c r="L33" s="34">
        <v>1393</v>
      </c>
      <c r="M33" s="34"/>
      <c r="N33" s="34"/>
      <c r="O33" s="34"/>
      <c r="P33" s="26">
        <f t="shared" si="3"/>
        <v>14.960799054881324</v>
      </c>
      <c r="Q33" s="26"/>
      <c r="R33" s="26"/>
      <c r="S33" s="26"/>
      <c r="T33" s="34">
        <v>5758</v>
      </c>
      <c r="U33" s="34"/>
      <c r="V33" s="34"/>
      <c r="W33" s="34"/>
      <c r="X33" s="26">
        <f t="shared" si="1"/>
        <v>61.840833422833207</v>
      </c>
      <c r="Y33" s="26"/>
      <c r="Z33" s="26"/>
      <c r="AA33" s="26"/>
      <c r="AB33" s="34">
        <v>2160</v>
      </c>
      <c r="AC33" s="34"/>
      <c r="AD33" s="34"/>
      <c r="AE33" s="34"/>
      <c r="AF33" s="26">
        <f t="shared" si="2"/>
        <v>23.198367522285469</v>
      </c>
      <c r="AG33" s="26"/>
      <c r="AH33" s="26"/>
      <c r="AI33" s="26"/>
      <c r="AJ33" s="26">
        <v>43.223176887552356</v>
      </c>
      <c r="AK33" s="26">
        <v>43.223176887552356</v>
      </c>
      <c r="AL33" s="26">
        <v>43.223176887552356</v>
      </c>
      <c r="AM33" s="26">
        <v>43.223176887552356</v>
      </c>
    </row>
    <row r="34" spans="1:39" ht="18" customHeight="1">
      <c r="A34" s="23"/>
      <c r="B34" s="32" t="s">
        <v>37</v>
      </c>
      <c r="C34" s="32"/>
      <c r="D34" s="32"/>
      <c r="E34" s="32"/>
      <c r="F34" s="32"/>
      <c r="G34" s="23"/>
      <c r="H34" s="33">
        <f t="shared" si="0"/>
        <v>17867</v>
      </c>
      <c r="I34" s="34"/>
      <c r="J34" s="34"/>
      <c r="K34" s="34"/>
      <c r="L34" s="34">
        <v>2212</v>
      </c>
      <c r="M34" s="34"/>
      <c r="N34" s="34"/>
      <c r="O34" s="34"/>
      <c r="P34" s="26">
        <f t="shared" si="3"/>
        <v>12.380366037947054</v>
      </c>
      <c r="Q34" s="26"/>
      <c r="R34" s="26"/>
      <c r="S34" s="26"/>
      <c r="T34" s="34">
        <v>11171</v>
      </c>
      <c r="U34" s="34"/>
      <c r="V34" s="34"/>
      <c r="W34" s="34"/>
      <c r="X34" s="26">
        <f t="shared" si="1"/>
        <v>62.523087255834774</v>
      </c>
      <c r="Y34" s="26"/>
      <c r="Z34" s="26"/>
      <c r="AA34" s="26"/>
      <c r="AB34" s="34">
        <v>4484</v>
      </c>
      <c r="AC34" s="34"/>
      <c r="AD34" s="34"/>
      <c r="AE34" s="34"/>
      <c r="AF34" s="26">
        <f t="shared" si="2"/>
        <v>25.09654670621817</v>
      </c>
      <c r="AG34" s="26"/>
      <c r="AH34" s="26"/>
      <c r="AI34" s="26"/>
      <c r="AJ34" s="26">
        <v>45.846420775731794</v>
      </c>
      <c r="AK34" s="26">
        <v>45.846420775731794</v>
      </c>
      <c r="AL34" s="26">
        <v>45.846420775731794</v>
      </c>
      <c r="AM34" s="26">
        <v>45.846420775731794</v>
      </c>
    </row>
    <row r="35" spans="1:39" ht="18" customHeight="1">
      <c r="A35" s="23"/>
      <c r="B35" s="32" t="s">
        <v>38</v>
      </c>
      <c r="C35" s="32"/>
      <c r="D35" s="32"/>
      <c r="E35" s="32"/>
      <c r="F35" s="32"/>
      <c r="G35" s="23"/>
      <c r="H35" s="33">
        <f t="shared" si="0"/>
        <v>10245</v>
      </c>
      <c r="I35" s="34"/>
      <c r="J35" s="34"/>
      <c r="K35" s="34"/>
      <c r="L35" s="34">
        <v>1263</v>
      </c>
      <c r="M35" s="34"/>
      <c r="N35" s="34"/>
      <c r="O35" s="34"/>
      <c r="P35" s="26">
        <f t="shared" si="3"/>
        <v>12.327964860907761</v>
      </c>
      <c r="Q35" s="26"/>
      <c r="R35" s="26"/>
      <c r="S35" s="26"/>
      <c r="T35" s="34">
        <v>5985</v>
      </c>
      <c r="U35" s="34"/>
      <c r="V35" s="34"/>
      <c r="W35" s="34"/>
      <c r="X35" s="26">
        <f t="shared" si="1"/>
        <v>58.418740849194727</v>
      </c>
      <c r="Y35" s="26"/>
      <c r="Z35" s="26"/>
      <c r="AA35" s="26"/>
      <c r="AB35" s="34">
        <v>2997</v>
      </c>
      <c r="AC35" s="34"/>
      <c r="AD35" s="34"/>
      <c r="AE35" s="34"/>
      <c r="AF35" s="26">
        <f t="shared" si="2"/>
        <v>29.253294289897514</v>
      </c>
      <c r="AG35" s="26"/>
      <c r="AH35" s="26"/>
      <c r="AI35" s="26"/>
      <c r="AJ35" s="26">
        <v>47.23816495851635</v>
      </c>
      <c r="AK35" s="26">
        <v>47.23816495851635</v>
      </c>
      <c r="AL35" s="26">
        <v>47.23816495851635</v>
      </c>
      <c r="AM35" s="26">
        <v>47.23816495851635</v>
      </c>
    </row>
    <row r="36" spans="1:39" ht="18" customHeight="1">
      <c r="A36" s="23"/>
      <c r="B36" s="32" t="s">
        <v>39</v>
      </c>
      <c r="C36" s="32"/>
      <c r="D36" s="32"/>
      <c r="E36" s="32"/>
      <c r="F36" s="32"/>
      <c r="G36" s="23"/>
      <c r="H36" s="33">
        <f t="shared" si="0"/>
        <v>9585</v>
      </c>
      <c r="I36" s="34"/>
      <c r="J36" s="34"/>
      <c r="K36" s="34"/>
      <c r="L36" s="34">
        <v>1209</v>
      </c>
      <c r="M36" s="34"/>
      <c r="N36" s="34"/>
      <c r="O36" s="34"/>
      <c r="P36" s="26">
        <f t="shared" si="3"/>
        <v>12.613458528951488</v>
      </c>
      <c r="Q36" s="26"/>
      <c r="R36" s="26"/>
      <c r="S36" s="26"/>
      <c r="T36" s="34">
        <v>5118</v>
      </c>
      <c r="U36" s="34"/>
      <c r="V36" s="34"/>
      <c r="W36" s="34"/>
      <c r="X36" s="26">
        <f t="shared" si="1"/>
        <v>53.395931142410014</v>
      </c>
      <c r="Y36" s="26"/>
      <c r="Z36" s="26"/>
      <c r="AA36" s="26"/>
      <c r="AB36" s="34">
        <v>3258</v>
      </c>
      <c r="AC36" s="34"/>
      <c r="AD36" s="34"/>
      <c r="AE36" s="34"/>
      <c r="AF36" s="26">
        <f t="shared" si="2"/>
        <v>33.990610328638496</v>
      </c>
      <c r="AG36" s="26"/>
      <c r="AH36" s="26"/>
      <c r="AI36" s="26"/>
      <c r="AJ36" s="26">
        <v>48.939488784559209</v>
      </c>
      <c r="AK36" s="26">
        <v>48.939488784559209</v>
      </c>
      <c r="AL36" s="26">
        <v>48.939488784559209</v>
      </c>
      <c r="AM36" s="26">
        <v>48.939488784559209</v>
      </c>
    </row>
    <row r="37" spans="1:39" ht="18" customHeight="1">
      <c r="A37" s="23"/>
      <c r="B37" s="32" t="s">
        <v>40</v>
      </c>
      <c r="C37" s="32"/>
      <c r="D37" s="32"/>
      <c r="E37" s="32"/>
      <c r="F37" s="32"/>
      <c r="G37" s="23"/>
      <c r="H37" s="33">
        <f t="shared" si="0"/>
        <v>4837</v>
      </c>
      <c r="I37" s="34"/>
      <c r="J37" s="34"/>
      <c r="K37" s="34"/>
      <c r="L37" s="34">
        <v>543</v>
      </c>
      <c r="M37" s="34"/>
      <c r="N37" s="34"/>
      <c r="O37" s="34"/>
      <c r="P37" s="26">
        <f t="shared" si="3"/>
        <v>11.225966508166218</v>
      </c>
      <c r="Q37" s="26"/>
      <c r="R37" s="26"/>
      <c r="S37" s="26"/>
      <c r="T37" s="34">
        <v>2963</v>
      </c>
      <c r="U37" s="34"/>
      <c r="V37" s="34"/>
      <c r="W37" s="34"/>
      <c r="X37" s="26">
        <f t="shared" si="1"/>
        <v>61.256977465371101</v>
      </c>
      <c r="Y37" s="26"/>
      <c r="Z37" s="26"/>
      <c r="AA37" s="26"/>
      <c r="AB37" s="34">
        <v>1331</v>
      </c>
      <c r="AC37" s="34"/>
      <c r="AD37" s="34"/>
      <c r="AE37" s="34"/>
      <c r="AF37" s="26">
        <f t="shared" si="2"/>
        <v>27.517056026462683</v>
      </c>
      <c r="AG37" s="26"/>
      <c r="AH37" s="26"/>
      <c r="AI37" s="26"/>
      <c r="AJ37" s="26">
        <v>46.740748397767213</v>
      </c>
      <c r="AK37" s="26">
        <v>46.740748397767213</v>
      </c>
      <c r="AL37" s="26">
        <v>46.740748397767213</v>
      </c>
      <c r="AM37" s="26">
        <v>46.740748397767213</v>
      </c>
    </row>
    <row r="38" spans="1:39" ht="18" customHeight="1">
      <c r="A38" s="23"/>
      <c r="B38" s="32" t="s">
        <v>41</v>
      </c>
      <c r="C38" s="32"/>
      <c r="D38" s="32"/>
      <c r="E38" s="32"/>
      <c r="F38" s="32"/>
      <c r="G38" s="23"/>
      <c r="H38" s="33">
        <f t="shared" si="0"/>
        <v>10030</v>
      </c>
      <c r="I38" s="34"/>
      <c r="J38" s="34"/>
      <c r="K38" s="34"/>
      <c r="L38" s="34">
        <v>974</v>
      </c>
      <c r="M38" s="34"/>
      <c r="N38" s="34"/>
      <c r="O38" s="34"/>
      <c r="P38" s="26">
        <f t="shared" si="3"/>
        <v>9.7108673978065809</v>
      </c>
      <c r="Q38" s="26"/>
      <c r="R38" s="26"/>
      <c r="S38" s="26"/>
      <c r="T38" s="34">
        <v>5592</v>
      </c>
      <c r="U38" s="34"/>
      <c r="V38" s="34"/>
      <c r="W38" s="34"/>
      <c r="X38" s="26">
        <f t="shared" si="1"/>
        <v>55.752741774675975</v>
      </c>
      <c r="Y38" s="26"/>
      <c r="Z38" s="26"/>
      <c r="AA38" s="26"/>
      <c r="AB38" s="34">
        <v>3464</v>
      </c>
      <c r="AC38" s="34"/>
      <c r="AD38" s="34"/>
      <c r="AE38" s="34"/>
      <c r="AF38" s="26">
        <f t="shared" si="2"/>
        <v>34.536390827517451</v>
      </c>
      <c r="AG38" s="26"/>
      <c r="AH38" s="26"/>
      <c r="AI38" s="26"/>
      <c r="AJ38" s="26">
        <v>50.513758723828516</v>
      </c>
      <c r="AK38" s="26">
        <v>50.513758723828516</v>
      </c>
      <c r="AL38" s="26">
        <v>50.513758723828516</v>
      </c>
      <c r="AM38" s="26">
        <v>50.513758723828516</v>
      </c>
    </row>
    <row r="39" spans="1:39" ht="18" customHeight="1">
      <c r="A39" s="23"/>
      <c r="B39" s="32" t="s">
        <v>42</v>
      </c>
      <c r="C39" s="32"/>
      <c r="D39" s="32"/>
      <c r="E39" s="32"/>
      <c r="F39" s="32"/>
      <c r="G39" s="23"/>
      <c r="H39" s="33">
        <f t="shared" si="0"/>
        <v>1979</v>
      </c>
      <c r="I39" s="34"/>
      <c r="J39" s="34"/>
      <c r="K39" s="34"/>
      <c r="L39" s="34">
        <v>138</v>
      </c>
      <c r="M39" s="34"/>
      <c r="N39" s="34"/>
      <c r="O39" s="34"/>
      <c r="P39" s="26">
        <f t="shared" si="3"/>
        <v>6.97321879737241</v>
      </c>
      <c r="Q39" s="26"/>
      <c r="R39" s="26"/>
      <c r="S39" s="26"/>
      <c r="T39" s="34">
        <v>1016</v>
      </c>
      <c r="U39" s="34"/>
      <c r="V39" s="34"/>
      <c r="W39" s="34"/>
      <c r="X39" s="26">
        <f t="shared" si="1"/>
        <v>51.33906013137949</v>
      </c>
      <c r="Y39" s="26"/>
      <c r="Z39" s="26"/>
      <c r="AA39" s="26"/>
      <c r="AB39" s="34">
        <v>825</v>
      </c>
      <c r="AC39" s="34"/>
      <c r="AD39" s="34"/>
      <c r="AE39" s="34"/>
      <c r="AF39" s="26">
        <f t="shared" si="2"/>
        <v>41.687721071248106</v>
      </c>
      <c r="AG39" s="26"/>
      <c r="AH39" s="26"/>
      <c r="AI39" s="26"/>
      <c r="AJ39" s="26">
        <v>54.493178372915615</v>
      </c>
      <c r="AK39" s="26">
        <v>54.493178372915615</v>
      </c>
      <c r="AL39" s="26">
        <v>54.493178372915615</v>
      </c>
      <c r="AM39" s="26">
        <v>54.493178372915615</v>
      </c>
    </row>
    <row r="40" spans="1:39" ht="18" customHeight="1">
      <c r="A40" s="23"/>
      <c r="B40" s="32" t="s">
        <v>43</v>
      </c>
      <c r="C40" s="32"/>
      <c r="D40" s="32"/>
      <c r="E40" s="32"/>
      <c r="F40" s="32"/>
      <c r="G40" s="23"/>
      <c r="H40" s="33">
        <f t="shared" si="0"/>
        <v>11022</v>
      </c>
      <c r="I40" s="34"/>
      <c r="J40" s="34"/>
      <c r="K40" s="34"/>
      <c r="L40" s="34">
        <v>2194</v>
      </c>
      <c r="M40" s="34"/>
      <c r="N40" s="34"/>
      <c r="O40" s="34"/>
      <c r="P40" s="26">
        <f t="shared" si="3"/>
        <v>19.905643258936674</v>
      </c>
      <c r="Q40" s="26"/>
      <c r="R40" s="26"/>
      <c r="S40" s="26"/>
      <c r="T40" s="34">
        <v>7166</v>
      </c>
      <c r="U40" s="34"/>
      <c r="V40" s="34"/>
      <c r="W40" s="34"/>
      <c r="X40" s="26">
        <f t="shared" si="1"/>
        <v>65.015423698058427</v>
      </c>
      <c r="Y40" s="26"/>
      <c r="Z40" s="26"/>
      <c r="AA40" s="26"/>
      <c r="AB40" s="34">
        <v>1662</v>
      </c>
      <c r="AC40" s="34"/>
      <c r="AD40" s="34"/>
      <c r="AE40" s="34"/>
      <c r="AF40" s="26">
        <f t="shared" si="2"/>
        <v>15.0789330430049</v>
      </c>
      <c r="AG40" s="26"/>
      <c r="AH40" s="26"/>
      <c r="AI40" s="26"/>
      <c r="AJ40" s="26">
        <v>39.240881872618402</v>
      </c>
      <c r="AK40" s="26">
        <v>39.240881872618402</v>
      </c>
      <c r="AL40" s="26">
        <v>39.240881872618402</v>
      </c>
      <c r="AM40" s="26">
        <v>39.240881872618402</v>
      </c>
    </row>
    <row r="41" spans="1:39" ht="18" customHeight="1">
      <c r="A41" s="23"/>
      <c r="B41" s="32" t="s">
        <v>44</v>
      </c>
      <c r="C41" s="32"/>
      <c r="D41" s="32"/>
      <c r="E41" s="32"/>
      <c r="F41" s="32"/>
      <c r="G41" s="23"/>
      <c r="H41" s="33">
        <f t="shared" si="0"/>
        <v>14471</v>
      </c>
      <c r="I41" s="34"/>
      <c r="J41" s="34"/>
      <c r="K41" s="34"/>
      <c r="L41" s="34">
        <v>2731</v>
      </c>
      <c r="M41" s="34"/>
      <c r="N41" s="34"/>
      <c r="O41" s="34"/>
      <c r="P41" s="26">
        <f t="shared" si="3"/>
        <v>18.872227213046784</v>
      </c>
      <c r="Q41" s="26"/>
      <c r="R41" s="26"/>
      <c r="S41" s="26"/>
      <c r="T41" s="34">
        <v>9312</v>
      </c>
      <c r="U41" s="34"/>
      <c r="V41" s="34"/>
      <c r="W41" s="34"/>
      <c r="X41" s="26">
        <f t="shared" si="1"/>
        <v>64.349388432036491</v>
      </c>
      <c r="Y41" s="26"/>
      <c r="Z41" s="26"/>
      <c r="AA41" s="26"/>
      <c r="AB41" s="34">
        <v>2428</v>
      </c>
      <c r="AC41" s="34"/>
      <c r="AD41" s="34"/>
      <c r="AE41" s="34"/>
      <c r="AF41" s="26">
        <f t="shared" si="2"/>
        <v>16.778384354916732</v>
      </c>
      <c r="AG41" s="26"/>
      <c r="AH41" s="26"/>
      <c r="AI41" s="26"/>
      <c r="AJ41" s="26">
        <v>39.547854329348354</v>
      </c>
      <c r="AK41" s="26">
        <v>39.547854329348354</v>
      </c>
      <c r="AL41" s="26">
        <v>39.547854329348354</v>
      </c>
      <c r="AM41" s="26">
        <v>39.547854329348354</v>
      </c>
    </row>
    <row r="42" spans="1:39" ht="18" customHeight="1">
      <c r="A42" s="23"/>
      <c r="B42" s="32" t="s">
        <v>45</v>
      </c>
      <c r="C42" s="32"/>
      <c r="D42" s="32"/>
      <c r="E42" s="32"/>
      <c r="F42" s="32"/>
      <c r="G42" s="23"/>
      <c r="H42" s="33">
        <f t="shared" si="0"/>
        <v>15453</v>
      </c>
      <c r="I42" s="34"/>
      <c r="J42" s="34"/>
      <c r="K42" s="34"/>
      <c r="L42" s="34">
        <v>2024</v>
      </c>
      <c r="M42" s="34"/>
      <c r="N42" s="34"/>
      <c r="O42" s="34"/>
      <c r="P42" s="26">
        <f t="shared" si="3"/>
        <v>13.097780366271921</v>
      </c>
      <c r="Q42" s="26"/>
      <c r="R42" s="26"/>
      <c r="S42" s="26"/>
      <c r="T42" s="34">
        <v>8870</v>
      </c>
      <c r="U42" s="34"/>
      <c r="V42" s="34"/>
      <c r="W42" s="34"/>
      <c r="X42" s="26">
        <f t="shared" si="1"/>
        <v>57.399857632822105</v>
      </c>
      <c r="Y42" s="26"/>
      <c r="Z42" s="26"/>
      <c r="AA42" s="26"/>
      <c r="AB42" s="34">
        <v>4559</v>
      </c>
      <c r="AC42" s="34"/>
      <c r="AD42" s="34"/>
      <c r="AE42" s="34"/>
      <c r="AF42" s="26">
        <f t="shared" si="2"/>
        <v>29.502362000905975</v>
      </c>
      <c r="AG42" s="26"/>
      <c r="AH42" s="26"/>
      <c r="AI42" s="26"/>
      <c r="AJ42" s="26">
        <v>46.950883323626478</v>
      </c>
      <c r="AK42" s="26">
        <v>46.950883323626478</v>
      </c>
      <c r="AL42" s="26">
        <v>46.950883323626478</v>
      </c>
      <c r="AM42" s="26">
        <v>46.950883323626478</v>
      </c>
    </row>
    <row r="43" spans="1:39" ht="18" customHeight="1">
      <c r="A43" s="23"/>
      <c r="B43" s="32" t="s">
        <v>46</v>
      </c>
      <c r="C43" s="32"/>
      <c r="D43" s="32"/>
      <c r="E43" s="32"/>
      <c r="F43" s="32"/>
      <c r="G43" s="23"/>
      <c r="H43" s="33">
        <f t="shared" si="0"/>
        <v>15615</v>
      </c>
      <c r="I43" s="34"/>
      <c r="J43" s="34"/>
      <c r="K43" s="34"/>
      <c r="L43" s="34">
        <v>2312</v>
      </c>
      <c r="M43" s="34"/>
      <c r="N43" s="34"/>
      <c r="O43" s="34"/>
      <c r="P43" s="26">
        <f t="shared" si="3"/>
        <v>14.806276016650658</v>
      </c>
      <c r="Q43" s="26"/>
      <c r="R43" s="26"/>
      <c r="S43" s="26"/>
      <c r="T43" s="34">
        <v>9602</v>
      </c>
      <c r="U43" s="34"/>
      <c r="V43" s="34"/>
      <c r="W43" s="34"/>
      <c r="X43" s="26">
        <f t="shared" si="1"/>
        <v>61.492154979186672</v>
      </c>
      <c r="Y43" s="26"/>
      <c r="Z43" s="26"/>
      <c r="AA43" s="26"/>
      <c r="AB43" s="34">
        <v>3701</v>
      </c>
      <c r="AC43" s="34"/>
      <c r="AD43" s="34"/>
      <c r="AE43" s="34"/>
      <c r="AF43" s="26">
        <f t="shared" si="2"/>
        <v>23.701569004162664</v>
      </c>
      <c r="AG43" s="26"/>
      <c r="AH43" s="26"/>
      <c r="AI43" s="26"/>
      <c r="AJ43" s="26">
        <v>43.332949087415948</v>
      </c>
      <c r="AK43" s="26">
        <v>43.332949087415948</v>
      </c>
      <c r="AL43" s="26">
        <v>43.332949087415948</v>
      </c>
      <c r="AM43" s="26">
        <v>43.332949087415948</v>
      </c>
    </row>
    <row r="44" spans="1:39" ht="18" customHeight="1" thickBot="1">
      <c r="A44" s="2"/>
      <c r="B44" s="35" t="s">
        <v>47</v>
      </c>
      <c r="C44" s="35"/>
      <c r="D44" s="35"/>
      <c r="E44" s="35"/>
      <c r="F44" s="35"/>
      <c r="G44" s="2"/>
      <c r="H44" s="36">
        <f t="shared" si="0"/>
        <v>18535</v>
      </c>
      <c r="I44" s="37"/>
      <c r="J44" s="37"/>
      <c r="K44" s="37"/>
      <c r="L44" s="37">
        <v>3074</v>
      </c>
      <c r="M44" s="37"/>
      <c r="N44" s="37"/>
      <c r="O44" s="37"/>
      <c r="P44" s="38">
        <f t="shared" si="3"/>
        <v>16.584839492851362</v>
      </c>
      <c r="Q44" s="38"/>
      <c r="R44" s="38"/>
      <c r="S44" s="38"/>
      <c r="T44" s="37">
        <v>12663</v>
      </c>
      <c r="U44" s="37"/>
      <c r="V44" s="37"/>
      <c r="W44" s="37"/>
      <c r="X44" s="38">
        <f t="shared" si="1"/>
        <v>68.319395737793371</v>
      </c>
      <c r="Y44" s="38"/>
      <c r="Z44" s="38"/>
      <c r="AA44" s="38"/>
      <c r="AB44" s="37">
        <v>2798</v>
      </c>
      <c r="AC44" s="37"/>
      <c r="AD44" s="37"/>
      <c r="AE44" s="37"/>
      <c r="AF44" s="38">
        <f t="shared" si="2"/>
        <v>15.095764769355274</v>
      </c>
      <c r="AG44" s="38"/>
      <c r="AH44" s="38"/>
      <c r="AI44" s="38"/>
      <c r="AJ44" s="38">
        <v>39.304558942541135</v>
      </c>
      <c r="AK44" s="38">
        <v>39.304558942541135</v>
      </c>
      <c r="AL44" s="38">
        <v>39.304558942541135</v>
      </c>
      <c r="AM44" s="38">
        <v>39.304558942541135</v>
      </c>
    </row>
    <row r="45" spans="1:39">
      <c r="A45" s="39" t="s">
        <v>48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1:39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 spans="1:39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spans="1:39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</sheetData>
  <mergeCells count="359">
    <mergeCell ref="AJ44:AM44"/>
    <mergeCell ref="A45:AM45"/>
    <mergeCell ref="A46:AM46"/>
    <mergeCell ref="A47:AM47"/>
    <mergeCell ref="A48:AM48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  <mergeCell ref="AB42:AE42"/>
    <mergeCell ref="AF42:AI42"/>
    <mergeCell ref="AJ42:AM42"/>
    <mergeCell ref="B43:F43"/>
    <mergeCell ref="H43:K43"/>
    <mergeCell ref="L43:O43"/>
    <mergeCell ref="P43:S43"/>
    <mergeCell ref="T43:W43"/>
    <mergeCell ref="X43:AA43"/>
    <mergeCell ref="AB43:AE43"/>
    <mergeCell ref="B42:F42"/>
    <mergeCell ref="H42:K42"/>
    <mergeCell ref="L42:O42"/>
    <mergeCell ref="P42:S42"/>
    <mergeCell ref="T42:W42"/>
    <mergeCell ref="X42:AA42"/>
    <mergeCell ref="AJ40:AM40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AF39:AI39"/>
    <mergeCell ref="AJ39:AM39"/>
    <mergeCell ref="B40:F40"/>
    <mergeCell ref="H40:K40"/>
    <mergeCell ref="L40:O40"/>
    <mergeCell ref="P40:S40"/>
    <mergeCell ref="T40:W40"/>
    <mergeCell ref="X40:AA40"/>
    <mergeCell ref="AB40:AE40"/>
    <mergeCell ref="AF40:AI40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B38:F38"/>
    <mergeCell ref="H38:K38"/>
    <mergeCell ref="L38:O38"/>
    <mergeCell ref="P38:S38"/>
    <mergeCell ref="T38:W38"/>
    <mergeCell ref="X38:AA38"/>
    <mergeCell ref="AJ36:AM36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AF35:AI35"/>
    <mergeCell ref="AJ35:AM35"/>
    <mergeCell ref="B36:F36"/>
    <mergeCell ref="H36:K36"/>
    <mergeCell ref="L36:O36"/>
    <mergeCell ref="P36:S36"/>
    <mergeCell ref="T36:W36"/>
    <mergeCell ref="X36:AA36"/>
    <mergeCell ref="AB36:AE36"/>
    <mergeCell ref="AF36:AI36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B34:F34"/>
    <mergeCell ref="H34:K34"/>
    <mergeCell ref="L34:O34"/>
    <mergeCell ref="P34:S34"/>
    <mergeCell ref="T34:W34"/>
    <mergeCell ref="X34:AA34"/>
    <mergeCell ref="AJ32:AM32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AF31:AI31"/>
    <mergeCell ref="AJ31:AM31"/>
    <mergeCell ref="B32:F32"/>
    <mergeCell ref="H32:K32"/>
    <mergeCell ref="L32:O32"/>
    <mergeCell ref="P32:S32"/>
    <mergeCell ref="T32:W32"/>
    <mergeCell ref="X32:AA32"/>
    <mergeCell ref="AB32:AE32"/>
    <mergeCell ref="AF32:AI32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B30:F30"/>
    <mergeCell ref="H30:K30"/>
    <mergeCell ref="L30:O30"/>
    <mergeCell ref="P30:S30"/>
    <mergeCell ref="T30:W30"/>
    <mergeCell ref="X30:AA30"/>
    <mergeCell ref="AJ28:AM28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AF27:AI27"/>
    <mergeCell ref="AJ27:AM27"/>
    <mergeCell ref="B28:F28"/>
    <mergeCell ref="H28:K28"/>
    <mergeCell ref="L28:O28"/>
    <mergeCell ref="P28:S28"/>
    <mergeCell ref="T28:W28"/>
    <mergeCell ref="X28:AA28"/>
    <mergeCell ref="AB28:AE28"/>
    <mergeCell ref="AF28:AI28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B26:F26"/>
    <mergeCell ref="H26:K26"/>
    <mergeCell ref="L26:O26"/>
    <mergeCell ref="P26:S26"/>
    <mergeCell ref="T26:W26"/>
    <mergeCell ref="X26:AA26"/>
    <mergeCell ref="AJ24:AM24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AF23:AI23"/>
    <mergeCell ref="AJ23:AM23"/>
    <mergeCell ref="B24:F24"/>
    <mergeCell ref="H24:K24"/>
    <mergeCell ref="L24:O24"/>
    <mergeCell ref="P24:S24"/>
    <mergeCell ref="T24:W24"/>
    <mergeCell ref="X24:AA24"/>
    <mergeCell ref="AB24:AE24"/>
    <mergeCell ref="AF24:AI24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B22:F22"/>
    <mergeCell ref="H22:K22"/>
    <mergeCell ref="L22:O22"/>
    <mergeCell ref="P22:S22"/>
    <mergeCell ref="T22:W22"/>
    <mergeCell ref="X22:AA22"/>
    <mergeCell ref="AJ20:AM20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AF19:AI19"/>
    <mergeCell ref="AJ19:AM19"/>
    <mergeCell ref="B20:F20"/>
    <mergeCell ref="H20:K20"/>
    <mergeCell ref="L20:O20"/>
    <mergeCell ref="P20:S20"/>
    <mergeCell ref="T20:W20"/>
    <mergeCell ref="X20:AA20"/>
    <mergeCell ref="AB20:AE20"/>
    <mergeCell ref="AF20:AI20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B18:F18"/>
    <mergeCell ref="H18:K18"/>
    <mergeCell ref="L18:O18"/>
    <mergeCell ref="P18:S18"/>
    <mergeCell ref="T18:W18"/>
    <mergeCell ref="X18:AA18"/>
    <mergeCell ref="AJ16:AM16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F15:AI15"/>
    <mergeCell ref="AJ15:AM15"/>
    <mergeCell ref="B16:F16"/>
    <mergeCell ref="H16:K16"/>
    <mergeCell ref="L16:O16"/>
    <mergeCell ref="P16:S16"/>
    <mergeCell ref="T16:W16"/>
    <mergeCell ref="X16:AA16"/>
    <mergeCell ref="AB16:AE16"/>
    <mergeCell ref="AF16:AI16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B14:F14"/>
    <mergeCell ref="H14:K14"/>
    <mergeCell ref="L14:O14"/>
    <mergeCell ref="P14:S14"/>
    <mergeCell ref="T14:W14"/>
    <mergeCell ref="X14:AA14"/>
    <mergeCell ref="AJ12:AM12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AF11:AI11"/>
    <mergeCell ref="AJ11:AM11"/>
    <mergeCell ref="B12:F12"/>
    <mergeCell ref="H12:K12"/>
    <mergeCell ref="L12:O12"/>
    <mergeCell ref="P12:S12"/>
    <mergeCell ref="T12:W12"/>
    <mergeCell ref="X12:AA12"/>
    <mergeCell ref="AB12:AE12"/>
    <mergeCell ref="AF12:AI12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B10:F10"/>
    <mergeCell ref="H10:K10"/>
    <mergeCell ref="L10:O10"/>
    <mergeCell ref="P10:S10"/>
    <mergeCell ref="T10:W10"/>
    <mergeCell ref="X10:AA10"/>
    <mergeCell ref="AJ8:AM8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AF6:AI6"/>
    <mergeCell ref="AJ6:AM6"/>
    <mergeCell ref="B8:F8"/>
    <mergeCell ref="H8:K8"/>
    <mergeCell ref="L8:O8"/>
    <mergeCell ref="P8:S8"/>
    <mergeCell ref="T8:W8"/>
    <mergeCell ref="X8:AA8"/>
    <mergeCell ref="AB8:AE8"/>
    <mergeCell ref="AF8:AI8"/>
    <mergeCell ref="T5:W5"/>
    <mergeCell ref="X5:AA5"/>
    <mergeCell ref="AB5:AE5"/>
    <mergeCell ref="AF5:AI5"/>
    <mergeCell ref="H6:K6"/>
    <mergeCell ref="L6:O6"/>
    <mergeCell ref="P6:S6"/>
    <mergeCell ref="T6:W6"/>
    <mergeCell ref="X6:AA6"/>
    <mergeCell ref="AB6:AE6"/>
    <mergeCell ref="A1:AM2"/>
    <mergeCell ref="AA3:AM3"/>
    <mergeCell ref="A4:G5"/>
    <mergeCell ref="H4:K5"/>
    <mergeCell ref="L4:S4"/>
    <mergeCell ref="T4:AA4"/>
    <mergeCell ref="AB4:AI4"/>
    <mergeCell ref="AJ4:AM5"/>
    <mergeCell ref="L5:O5"/>
    <mergeCell ref="P5:S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B-13</vt:lpstr>
      <vt:lpstr>'B-13'!Print_Area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2021-04-14T01:07:07Z</dcterms:created>
  <dcterms:modified xsi:type="dcterms:W3CDTF">2021-04-14T01:17:41Z</dcterms:modified>
</cp:coreProperties>
</file>