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Q-10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'Q-10'!$A$1:$AN$46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I30" i="1" l="1"/>
  <c r="Q29" i="1"/>
  <c r="M29" i="1"/>
  <c r="H28" i="1"/>
  <c r="I29" i="1" s="1"/>
  <c r="I27" i="1"/>
  <c r="Q26" i="1"/>
  <c r="M26" i="1"/>
  <c r="I26" i="1"/>
  <c r="H25" i="1"/>
  <c r="H22" i="1"/>
  <c r="I23" i="1" s="1"/>
  <c r="I21" i="1"/>
  <c r="Q20" i="1"/>
  <c r="M20" i="1"/>
  <c r="H19" i="1"/>
  <c r="I20" i="1" s="1"/>
  <c r="I18" i="1"/>
  <c r="Q17" i="1"/>
  <c r="M17" i="1"/>
  <c r="I17" i="1"/>
  <c r="H16" i="1"/>
  <c r="I15" i="1"/>
  <c r="Q14" i="1"/>
  <c r="M14" i="1"/>
  <c r="H13" i="1"/>
  <c r="I14" i="1" s="1"/>
  <c r="I12" i="1"/>
  <c r="Q11" i="1"/>
  <c r="M11" i="1"/>
  <c r="H10" i="1"/>
  <c r="I11" i="1" s="1"/>
  <c r="Q9" i="1"/>
  <c r="I9" i="1" s="1"/>
  <c r="I8" i="1" s="1"/>
  <c r="M8" i="1"/>
  <c r="P7" i="1"/>
  <c r="H7" i="1"/>
  <c r="Q8" i="1" l="1"/>
</calcChain>
</file>

<file path=xl/sharedStrings.xml><?xml version="1.0" encoding="utf-8"?>
<sst xmlns="http://schemas.openxmlformats.org/spreadsheetml/2006/main" count="34" uniqueCount="17">
  <si>
    <t>Ｑ - １０  補導人員</t>
    <rPh sb="8" eb="10">
      <t>ホドウ</t>
    </rPh>
    <rPh sb="10" eb="12">
      <t>ジンイン</t>
    </rPh>
    <phoneticPr fontId="3"/>
  </si>
  <si>
    <t>平成31・令和元年(単位：人)</t>
    <rPh sb="0" eb="2">
      <t>ヘイセイ</t>
    </rPh>
    <rPh sb="5" eb="6">
      <t>レイ</t>
    </rPh>
    <rPh sb="6" eb="7">
      <t>ワ</t>
    </rPh>
    <rPh sb="7" eb="8">
      <t>ガン</t>
    </rPh>
    <rPh sb="8" eb="9">
      <t>ネン</t>
    </rPh>
    <rPh sb="10" eb="12">
      <t>タンイ</t>
    </rPh>
    <rPh sb="13" eb="14">
      <t>ニン</t>
    </rPh>
    <phoneticPr fontId="3"/>
  </si>
  <si>
    <t>区　分</t>
    <rPh sb="0" eb="1">
      <t>ク</t>
    </rPh>
    <rPh sb="2" eb="3">
      <t>ブン</t>
    </rPh>
    <phoneticPr fontId="3"/>
  </si>
  <si>
    <t>総　数</t>
    <rPh sb="0" eb="1">
      <t>フサ</t>
    </rPh>
    <rPh sb="2" eb="3">
      <t>スウ</t>
    </rPh>
    <phoneticPr fontId="3"/>
  </si>
  <si>
    <t>大津署</t>
    <rPh sb="0" eb="3">
      <t>オオツショ</t>
    </rPh>
    <phoneticPr fontId="3"/>
  </si>
  <si>
    <t>大津北署</t>
    <rPh sb="0" eb="2">
      <t>オオツ</t>
    </rPh>
    <rPh sb="2" eb="3">
      <t>キタ</t>
    </rPh>
    <rPh sb="3" eb="4">
      <t>ショ</t>
    </rPh>
    <phoneticPr fontId="3"/>
  </si>
  <si>
    <t>総　　　数</t>
    <rPh sb="0" eb="1">
      <t>フサ</t>
    </rPh>
    <rPh sb="4" eb="5">
      <t>スウ</t>
    </rPh>
    <phoneticPr fontId="6"/>
  </si>
  <si>
    <t>男子</t>
    <rPh sb="0" eb="2">
      <t>ダンシ</t>
    </rPh>
    <phoneticPr fontId="3"/>
  </si>
  <si>
    <t>女子</t>
    <rPh sb="0" eb="2">
      <t>ジョシ</t>
    </rPh>
    <phoneticPr fontId="3"/>
  </si>
  <si>
    <t>刑法犯少年　</t>
    <rPh sb="0" eb="3">
      <t>ケイホウハン</t>
    </rPh>
    <rPh sb="3" eb="5">
      <t>ショウネン</t>
    </rPh>
    <phoneticPr fontId="3"/>
  </si>
  <si>
    <t>犯罪少年　</t>
    <rPh sb="0" eb="2">
      <t>ハンザイ</t>
    </rPh>
    <rPh sb="2" eb="4">
      <t>ショウネン</t>
    </rPh>
    <phoneticPr fontId="3"/>
  </si>
  <si>
    <t>触法少年</t>
    <rPh sb="0" eb="2">
      <t>ショクホウ</t>
    </rPh>
    <rPh sb="2" eb="4">
      <t>ショウネン</t>
    </rPh>
    <phoneticPr fontId="3"/>
  </si>
  <si>
    <t>　小　計</t>
    <rPh sb="1" eb="2">
      <t>ショウ</t>
    </rPh>
    <rPh sb="3" eb="4">
      <t>ケイ</t>
    </rPh>
    <phoneticPr fontId="3"/>
  </si>
  <si>
    <t>特別法犯少年</t>
    <rPh sb="0" eb="2">
      <t>トクベツ</t>
    </rPh>
    <rPh sb="2" eb="3">
      <t>ホウ</t>
    </rPh>
    <rPh sb="3" eb="4">
      <t>ハン</t>
    </rPh>
    <rPh sb="4" eb="6">
      <t>ショウネン</t>
    </rPh>
    <phoneticPr fontId="3"/>
  </si>
  <si>
    <t>不良行為少年　</t>
    <rPh sb="0" eb="2">
      <t>フリョウ</t>
    </rPh>
    <rPh sb="2" eb="4">
      <t>コウイ</t>
    </rPh>
    <rPh sb="4" eb="6">
      <t>ショウネン</t>
    </rPh>
    <phoneticPr fontId="3"/>
  </si>
  <si>
    <t>資料 : 大津警察署、大津北警察署</t>
    <rPh sb="13" eb="14">
      <t>キタ</t>
    </rPh>
    <phoneticPr fontId="3"/>
  </si>
  <si>
    <t>　注）過失犯(道路交通法)特別法犯少年を除く。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</si>
</sst>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7.5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7" fontId="14" fillId="0" borderId="0"/>
    <xf numFmtId="0" fontId="11" fillId="0" borderId="0">
      <alignment vertical="center"/>
    </xf>
  </cellStyleXfs>
  <cellXfs count="87">
    <xf numFmtId="0" fontId="0" fillId="0" borderId="0" xfId="0"/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/>
    <xf numFmtId="176" fontId="0" fillId="0" borderId="0" xfId="0" applyNumberFormat="1"/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5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53"/>
  <sheetViews>
    <sheetView tabSelected="1" view="pageBreakPreview" zoomScaleNormal="100" zoomScaleSheetLayoutView="100" workbookViewId="0">
      <selection activeCell="P22" sqref="P22:S22"/>
    </sheetView>
  </sheetViews>
  <sheetFormatPr defaultColWidth="2.25" defaultRowHeight="13.5"/>
  <cols>
    <col min="2" max="2" width="1.25" customWidth="1"/>
    <col min="20" max="20" width="2.25" style="4" customWidth="1"/>
    <col min="21" max="27" width="2.25" style="4"/>
  </cols>
  <sheetData>
    <row r="1" spans="1:28" ht="13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/>
      <c r="U1" s="1"/>
      <c r="V1" s="1"/>
      <c r="W1" s="1"/>
      <c r="X1" s="1"/>
      <c r="Y1" s="1"/>
      <c r="Z1" s="1"/>
      <c r="AA1" s="1"/>
    </row>
    <row r="2" spans="1:28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"/>
      <c r="U2" s="1"/>
      <c r="V2" s="1"/>
      <c r="W2" s="1"/>
      <c r="X2" s="1"/>
      <c r="Y2" s="1"/>
      <c r="Z2" s="1"/>
      <c r="AA2" s="1"/>
    </row>
    <row r="3" spans="1:28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</row>
    <row r="4" spans="1:28" ht="14.25" thickBot="1">
      <c r="A4" s="3"/>
      <c r="B4" s="3"/>
      <c r="C4" s="3"/>
      <c r="D4" s="3"/>
      <c r="E4" s="3"/>
      <c r="F4" s="3"/>
      <c r="G4" s="3"/>
      <c r="H4" s="3"/>
      <c r="I4" s="74" t="s">
        <v>1</v>
      </c>
      <c r="J4" s="74"/>
      <c r="K4" s="74"/>
      <c r="L4" s="74"/>
      <c r="M4" s="74"/>
      <c r="N4" s="74"/>
      <c r="O4" s="74"/>
      <c r="P4" s="74"/>
      <c r="Q4" s="75"/>
      <c r="R4" s="76"/>
      <c r="S4" s="76"/>
    </row>
    <row r="5" spans="1:28" ht="13.5" customHeight="1">
      <c r="A5" s="77" t="s">
        <v>2</v>
      </c>
      <c r="B5" s="78"/>
      <c r="C5" s="78"/>
      <c r="D5" s="78"/>
      <c r="E5" s="78"/>
      <c r="F5" s="78"/>
      <c r="G5" s="79"/>
      <c r="H5" s="82" t="s">
        <v>3</v>
      </c>
      <c r="I5" s="82"/>
      <c r="J5" s="82"/>
      <c r="K5" s="82"/>
      <c r="L5" s="82" t="s">
        <v>4</v>
      </c>
      <c r="M5" s="82"/>
      <c r="N5" s="82"/>
      <c r="O5" s="82"/>
      <c r="P5" s="84" t="s">
        <v>5</v>
      </c>
      <c r="Q5" s="77"/>
      <c r="R5" s="77"/>
      <c r="S5" s="77"/>
      <c r="AB5" s="4"/>
    </row>
    <row r="6" spans="1:28">
      <c r="A6" s="80"/>
      <c r="B6" s="80"/>
      <c r="C6" s="80"/>
      <c r="D6" s="80"/>
      <c r="E6" s="80"/>
      <c r="F6" s="80"/>
      <c r="G6" s="81"/>
      <c r="H6" s="83"/>
      <c r="I6" s="83"/>
      <c r="J6" s="83"/>
      <c r="K6" s="83"/>
      <c r="L6" s="83"/>
      <c r="M6" s="83"/>
      <c r="N6" s="83"/>
      <c r="O6" s="83"/>
      <c r="P6" s="85"/>
      <c r="Q6" s="86"/>
      <c r="R6" s="86"/>
      <c r="S6" s="86"/>
      <c r="AB6" s="4"/>
    </row>
    <row r="7" spans="1:28" s="6" customFormat="1" ht="18.75" customHeight="1">
      <c r="A7" s="46" t="s">
        <v>6</v>
      </c>
      <c r="B7" s="66"/>
      <c r="C7" s="66"/>
      <c r="D7" s="66"/>
      <c r="E7" s="66"/>
      <c r="F7" s="66"/>
      <c r="G7" s="67"/>
      <c r="H7" s="68">
        <f>SUM(L7:S7)</f>
        <v>818</v>
      </c>
      <c r="I7" s="69"/>
      <c r="J7" s="69"/>
      <c r="K7" s="70"/>
      <c r="L7" s="68">
        <v>704</v>
      </c>
      <c r="M7" s="71"/>
      <c r="N7" s="71"/>
      <c r="O7" s="72"/>
      <c r="P7" s="68">
        <f>30+84</f>
        <v>114</v>
      </c>
      <c r="Q7" s="71"/>
      <c r="R7" s="71"/>
      <c r="S7" s="71"/>
      <c r="T7" s="5"/>
      <c r="U7" s="5"/>
      <c r="V7" s="5"/>
      <c r="W7" s="5"/>
      <c r="X7" s="5"/>
      <c r="Y7" s="5"/>
      <c r="Z7" s="5"/>
      <c r="AA7" s="5"/>
      <c r="AB7" s="5"/>
    </row>
    <row r="8" spans="1:28" s="6" customFormat="1" ht="18.75" customHeight="1">
      <c r="A8" s="7"/>
      <c r="B8" s="8"/>
      <c r="C8" s="8"/>
      <c r="D8" s="8"/>
      <c r="E8" s="26" t="s">
        <v>7</v>
      </c>
      <c r="F8" s="27"/>
      <c r="G8" s="28"/>
      <c r="H8" s="9"/>
      <c r="I8" s="29">
        <f>H7-I9</f>
        <v>658</v>
      </c>
      <c r="J8" s="30"/>
      <c r="K8" s="31"/>
      <c r="L8" s="9"/>
      <c r="M8" s="29">
        <f>L7-M9</f>
        <v>563</v>
      </c>
      <c r="N8" s="30"/>
      <c r="O8" s="31"/>
      <c r="P8" s="9"/>
      <c r="Q8" s="29">
        <f>P7-Q9</f>
        <v>95</v>
      </c>
      <c r="R8" s="30"/>
      <c r="S8" s="30"/>
      <c r="T8" s="5"/>
      <c r="U8" s="5"/>
      <c r="V8" s="5"/>
      <c r="W8" s="5"/>
      <c r="X8" s="5"/>
      <c r="Y8" s="5"/>
      <c r="Z8" s="5"/>
      <c r="AA8" s="5"/>
      <c r="AB8" s="5"/>
    </row>
    <row r="9" spans="1:28" ht="18.75" customHeight="1">
      <c r="A9" s="10"/>
      <c r="B9" s="10"/>
      <c r="C9" s="10"/>
      <c r="D9" s="10"/>
      <c r="E9" s="39" t="s">
        <v>8</v>
      </c>
      <c r="F9" s="40"/>
      <c r="G9" s="41"/>
      <c r="H9" s="11"/>
      <c r="I9" s="42">
        <f>SUM(L9:S9)</f>
        <v>160</v>
      </c>
      <c r="J9" s="43"/>
      <c r="K9" s="44"/>
      <c r="L9" s="12"/>
      <c r="M9" s="42">
        <v>141</v>
      </c>
      <c r="N9" s="42"/>
      <c r="O9" s="45"/>
      <c r="P9" s="12"/>
      <c r="Q9" s="42">
        <f>3+16</f>
        <v>19</v>
      </c>
      <c r="R9" s="42"/>
      <c r="S9" s="42"/>
      <c r="AB9" s="4"/>
    </row>
    <row r="10" spans="1:28" ht="18.75" customHeight="1">
      <c r="A10" s="59" t="s">
        <v>9</v>
      </c>
      <c r="B10" s="60"/>
      <c r="C10" s="54" t="s">
        <v>10</v>
      </c>
      <c r="D10" s="55"/>
      <c r="E10" s="55"/>
      <c r="F10" s="55"/>
      <c r="G10" s="56"/>
      <c r="H10" s="49">
        <f>SUM(L10:S10)</f>
        <v>70</v>
      </c>
      <c r="I10" s="50"/>
      <c r="J10" s="50"/>
      <c r="K10" s="51"/>
      <c r="L10" s="49">
        <v>54</v>
      </c>
      <c r="M10" s="52"/>
      <c r="N10" s="52"/>
      <c r="O10" s="53"/>
      <c r="P10" s="49">
        <v>16</v>
      </c>
      <c r="Q10" s="52"/>
      <c r="R10" s="52"/>
      <c r="S10" s="52"/>
      <c r="AB10" s="4"/>
    </row>
    <row r="11" spans="1:28" ht="18.75" customHeight="1">
      <c r="A11" s="61"/>
      <c r="B11" s="62"/>
      <c r="C11" s="13"/>
      <c r="D11" s="14"/>
      <c r="E11" s="26" t="s">
        <v>7</v>
      </c>
      <c r="F11" s="27"/>
      <c r="G11" s="28"/>
      <c r="H11" s="15"/>
      <c r="I11" s="29">
        <f>H10-I12</f>
        <v>58</v>
      </c>
      <c r="J11" s="30"/>
      <c r="K11" s="31"/>
      <c r="L11" s="15"/>
      <c r="M11" s="29">
        <f>L10-M12</f>
        <v>43</v>
      </c>
      <c r="N11" s="30"/>
      <c r="O11" s="31"/>
      <c r="P11" s="15"/>
      <c r="Q11" s="29">
        <f>P10-Q12</f>
        <v>15</v>
      </c>
      <c r="R11" s="30"/>
      <c r="S11" s="30"/>
      <c r="AB11" s="4"/>
    </row>
    <row r="12" spans="1:28" ht="18.75" customHeight="1">
      <c r="A12" s="63"/>
      <c r="B12" s="62"/>
      <c r="C12" s="16"/>
      <c r="D12" s="10"/>
      <c r="E12" s="39" t="s">
        <v>8</v>
      </c>
      <c r="F12" s="40"/>
      <c r="G12" s="41"/>
      <c r="H12" s="11"/>
      <c r="I12" s="42">
        <f>SUM(L12:S12)</f>
        <v>12</v>
      </c>
      <c r="J12" s="43"/>
      <c r="K12" s="44"/>
      <c r="L12" s="12"/>
      <c r="M12" s="42">
        <v>11</v>
      </c>
      <c r="N12" s="42"/>
      <c r="O12" s="45"/>
      <c r="P12" s="12"/>
      <c r="Q12" s="57">
        <v>1</v>
      </c>
      <c r="R12" s="57"/>
      <c r="S12" s="57"/>
      <c r="AB12" s="4"/>
    </row>
    <row r="13" spans="1:28" ht="18.75" customHeight="1">
      <c r="A13" s="63"/>
      <c r="B13" s="62"/>
      <c r="C13" s="54" t="s">
        <v>11</v>
      </c>
      <c r="D13" s="55"/>
      <c r="E13" s="55"/>
      <c r="F13" s="55"/>
      <c r="G13" s="56"/>
      <c r="H13" s="49">
        <f>SUM(L13:S13)</f>
        <v>38</v>
      </c>
      <c r="I13" s="50"/>
      <c r="J13" s="50"/>
      <c r="K13" s="51"/>
      <c r="L13" s="49">
        <v>28</v>
      </c>
      <c r="M13" s="52"/>
      <c r="N13" s="52"/>
      <c r="O13" s="53"/>
      <c r="P13" s="49">
        <v>10</v>
      </c>
      <c r="Q13" s="52"/>
      <c r="R13" s="52"/>
      <c r="S13" s="52"/>
      <c r="AB13" s="4"/>
    </row>
    <row r="14" spans="1:28" ht="18.75" customHeight="1">
      <c r="A14" s="63"/>
      <c r="B14" s="62"/>
      <c r="C14" s="13"/>
      <c r="D14" s="14"/>
      <c r="E14" s="26" t="s">
        <v>7</v>
      </c>
      <c r="F14" s="27"/>
      <c r="G14" s="28"/>
      <c r="H14" s="15"/>
      <c r="I14" s="29">
        <f>H13-I15</f>
        <v>33</v>
      </c>
      <c r="J14" s="30"/>
      <c r="K14" s="31"/>
      <c r="L14" s="15"/>
      <c r="M14" s="29">
        <f>L13-M15</f>
        <v>23</v>
      </c>
      <c r="N14" s="30"/>
      <c r="O14" s="31"/>
      <c r="P14" s="15"/>
      <c r="Q14" s="29">
        <f>P13-Q15</f>
        <v>10</v>
      </c>
      <c r="R14" s="30"/>
      <c r="S14" s="30"/>
      <c r="AB14" s="4"/>
    </row>
    <row r="15" spans="1:28" ht="18.75" customHeight="1">
      <c r="A15" s="63"/>
      <c r="B15" s="62"/>
      <c r="C15" s="16"/>
      <c r="D15" s="10"/>
      <c r="E15" s="39" t="s">
        <v>8</v>
      </c>
      <c r="F15" s="40"/>
      <c r="G15" s="41"/>
      <c r="H15" s="11"/>
      <c r="I15" s="42">
        <f>SUM(M15,Q15)</f>
        <v>5</v>
      </c>
      <c r="J15" s="43"/>
      <c r="K15" s="44"/>
      <c r="L15" s="12"/>
      <c r="M15" s="42">
        <v>5</v>
      </c>
      <c r="N15" s="42"/>
      <c r="O15" s="45"/>
      <c r="P15" s="12"/>
      <c r="Q15" s="57">
        <v>0</v>
      </c>
      <c r="R15" s="57"/>
      <c r="S15" s="57"/>
      <c r="AB15" s="4"/>
    </row>
    <row r="16" spans="1:28" ht="18.75" customHeight="1">
      <c r="A16" s="63"/>
      <c r="B16" s="62"/>
      <c r="C16" s="54" t="s">
        <v>12</v>
      </c>
      <c r="D16" s="55"/>
      <c r="E16" s="55"/>
      <c r="F16" s="55"/>
      <c r="G16" s="56"/>
      <c r="H16" s="49">
        <f>SUM(L16:S16)</f>
        <v>108</v>
      </c>
      <c r="I16" s="50"/>
      <c r="J16" s="50"/>
      <c r="K16" s="51"/>
      <c r="L16" s="49">
        <v>82</v>
      </c>
      <c r="M16" s="52"/>
      <c r="N16" s="52"/>
      <c r="O16" s="53"/>
      <c r="P16" s="49">
        <v>26</v>
      </c>
      <c r="Q16" s="52"/>
      <c r="R16" s="52"/>
      <c r="S16" s="52"/>
      <c r="AB16" s="4"/>
    </row>
    <row r="17" spans="1:28" ht="18.75" customHeight="1">
      <c r="A17" s="63"/>
      <c r="B17" s="62"/>
      <c r="C17" s="13"/>
      <c r="D17" s="14"/>
      <c r="E17" s="26" t="s">
        <v>7</v>
      </c>
      <c r="F17" s="27"/>
      <c r="G17" s="28"/>
      <c r="H17" s="15"/>
      <c r="I17" s="29">
        <f>H16-I18</f>
        <v>91</v>
      </c>
      <c r="J17" s="30"/>
      <c r="K17" s="31"/>
      <c r="L17" s="15"/>
      <c r="M17" s="29">
        <f>L16-M18</f>
        <v>66</v>
      </c>
      <c r="N17" s="30"/>
      <c r="O17" s="31"/>
      <c r="P17" s="15"/>
      <c r="Q17" s="29">
        <f>P16-Q18</f>
        <v>25</v>
      </c>
      <c r="R17" s="30"/>
      <c r="S17" s="30"/>
      <c r="AB17" s="4"/>
    </row>
    <row r="18" spans="1:28" ht="18.75" customHeight="1">
      <c r="A18" s="64"/>
      <c r="B18" s="65"/>
      <c r="C18" s="16"/>
      <c r="D18" s="10"/>
      <c r="E18" s="39" t="s">
        <v>8</v>
      </c>
      <c r="F18" s="40"/>
      <c r="G18" s="41"/>
      <c r="H18" s="11"/>
      <c r="I18" s="42">
        <f>SUM(M18,Q18)</f>
        <v>17</v>
      </c>
      <c r="J18" s="43"/>
      <c r="K18" s="44"/>
      <c r="L18" s="12"/>
      <c r="M18" s="42">
        <v>16</v>
      </c>
      <c r="N18" s="42"/>
      <c r="O18" s="45"/>
      <c r="P18" s="12"/>
      <c r="Q18" s="42">
        <v>1</v>
      </c>
      <c r="R18" s="42"/>
      <c r="S18" s="42"/>
      <c r="AB18" s="4"/>
    </row>
    <row r="19" spans="1:28" ht="18.75" customHeight="1">
      <c r="A19" s="59" t="s">
        <v>13</v>
      </c>
      <c r="B19" s="60"/>
      <c r="C19" s="54" t="s">
        <v>10</v>
      </c>
      <c r="D19" s="55"/>
      <c r="E19" s="55"/>
      <c r="F19" s="55"/>
      <c r="G19" s="56"/>
      <c r="H19" s="49">
        <f>SUM(L19,P19)</f>
        <v>9</v>
      </c>
      <c r="I19" s="50"/>
      <c r="J19" s="50"/>
      <c r="K19" s="51"/>
      <c r="L19" s="49">
        <v>6</v>
      </c>
      <c r="M19" s="52"/>
      <c r="N19" s="52"/>
      <c r="O19" s="53"/>
      <c r="P19" s="49">
        <v>3</v>
      </c>
      <c r="Q19" s="52"/>
      <c r="R19" s="52"/>
      <c r="S19" s="52"/>
      <c r="AB19" s="4"/>
    </row>
    <row r="20" spans="1:28" ht="18.75" customHeight="1">
      <c r="A20" s="61"/>
      <c r="B20" s="62"/>
      <c r="C20" s="13"/>
      <c r="D20" s="14"/>
      <c r="E20" s="26" t="s">
        <v>7</v>
      </c>
      <c r="F20" s="27"/>
      <c r="G20" s="28"/>
      <c r="H20" s="15"/>
      <c r="I20" s="29">
        <f>H19-I21</f>
        <v>8</v>
      </c>
      <c r="J20" s="30"/>
      <c r="K20" s="31"/>
      <c r="L20" s="15"/>
      <c r="M20" s="29">
        <f>L19-M21</f>
        <v>6</v>
      </c>
      <c r="N20" s="30"/>
      <c r="O20" s="31"/>
      <c r="P20" s="15"/>
      <c r="Q20" s="29">
        <f>P19-Q21</f>
        <v>2</v>
      </c>
      <c r="R20" s="30"/>
      <c r="S20" s="30"/>
      <c r="AB20" s="4"/>
    </row>
    <row r="21" spans="1:28" ht="18.75" customHeight="1">
      <c r="A21" s="63"/>
      <c r="B21" s="62"/>
      <c r="C21" s="16"/>
      <c r="D21" s="10"/>
      <c r="E21" s="39" t="s">
        <v>8</v>
      </c>
      <c r="F21" s="40"/>
      <c r="G21" s="41"/>
      <c r="H21" s="11"/>
      <c r="I21" s="42">
        <f>SUM(M21,Q21)</f>
        <v>1</v>
      </c>
      <c r="J21" s="43"/>
      <c r="K21" s="44"/>
      <c r="L21" s="12"/>
      <c r="M21" s="42">
        <v>0</v>
      </c>
      <c r="N21" s="42"/>
      <c r="O21" s="45"/>
      <c r="P21" s="12"/>
      <c r="Q21" s="42">
        <v>1</v>
      </c>
      <c r="R21" s="42"/>
      <c r="S21" s="42"/>
      <c r="AB21" s="4"/>
    </row>
    <row r="22" spans="1:28" ht="18.75" customHeight="1">
      <c r="A22" s="63"/>
      <c r="B22" s="62"/>
      <c r="C22" s="54" t="s">
        <v>11</v>
      </c>
      <c r="D22" s="55"/>
      <c r="E22" s="55"/>
      <c r="F22" s="55"/>
      <c r="G22" s="56"/>
      <c r="H22" s="49">
        <f>SUM(L22,P22)</f>
        <v>1</v>
      </c>
      <c r="I22" s="50"/>
      <c r="J22" s="50"/>
      <c r="K22" s="51"/>
      <c r="L22" s="49">
        <v>0</v>
      </c>
      <c r="M22" s="52"/>
      <c r="N22" s="52"/>
      <c r="O22" s="53"/>
      <c r="P22" s="49">
        <v>1</v>
      </c>
      <c r="Q22" s="52"/>
      <c r="R22" s="52"/>
      <c r="S22" s="52"/>
      <c r="AB22" s="4"/>
    </row>
    <row r="23" spans="1:28" ht="18.75" customHeight="1">
      <c r="A23" s="63"/>
      <c r="B23" s="62"/>
      <c r="C23" s="13"/>
      <c r="D23" s="14"/>
      <c r="E23" s="26" t="s">
        <v>7</v>
      </c>
      <c r="F23" s="27"/>
      <c r="G23" s="28"/>
      <c r="H23" s="15"/>
      <c r="I23" s="29">
        <f>H22-I24</f>
        <v>1</v>
      </c>
      <c r="J23" s="30"/>
      <c r="K23" s="31"/>
      <c r="L23" s="15"/>
      <c r="M23" s="29">
        <v>0</v>
      </c>
      <c r="N23" s="30"/>
      <c r="O23" s="31"/>
      <c r="P23" s="15"/>
      <c r="Q23" s="29">
        <v>0</v>
      </c>
      <c r="R23" s="30"/>
      <c r="S23" s="30"/>
      <c r="AB23" s="4"/>
    </row>
    <row r="24" spans="1:28" ht="18.75" customHeight="1">
      <c r="A24" s="63"/>
      <c r="B24" s="62"/>
      <c r="C24" s="16"/>
      <c r="D24" s="10"/>
      <c r="E24" s="39" t="s">
        <v>8</v>
      </c>
      <c r="F24" s="40"/>
      <c r="G24" s="41"/>
      <c r="H24" s="11"/>
      <c r="I24" s="57">
        <v>0</v>
      </c>
      <c r="J24" s="57"/>
      <c r="K24" s="58"/>
      <c r="L24" s="12"/>
      <c r="M24" s="57">
        <v>0</v>
      </c>
      <c r="N24" s="57"/>
      <c r="O24" s="58"/>
      <c r="P24" s="12"/>
      <c r="Q24" s="57">
        <v>1</v>
      </c>
      <c r="R24" s="57"/>
      <c r="S24" s="57"/>
      <c r="AB24" s="4"/>
    </row>
    <row r="25" spans="1:28" ht="18.75" customHeight="1">
      <c r="A25" s="63"/>
      <c r="B25" s="62"/>
      <c r="C25" s="54" t="s">
        <v>12</v>
      </c>
      <c r="D25" s="55"/>
      <c r="E25" s="55"/>
      <c r="F25" s="55"/>
      <c r="G25" s="56"/>
      <c r="H25" s="49">
        <f>SUM(L25,P25)</f>
        <v>10</v>
      </c>
      <c r="I25" s="50"/>
      <c r="J25" s="50"/>
      <c r="K25" s="51"/>
      <c r="L25" s="49">
        <v>6</v>
      </c>
      <c r="M25" s="52"/>
      <c r="N25" s="52"/>
      <c r="O25" s="53"/>
      <c r="P25" s="49">
        <v>4</v>
      </c>
      <c r="Q25" s="52"/>
      <c r="R25" s="52"/>
      <c r="S25" s="52"/>
      <c r="AB25" s="4"/>
    </row>
    <row r="26" spans="1:28" ht="18.75" customHeight="1">
      <c r="A26" s="63"/>
      <c r="B26" s="62"/>
      <c r="C26" s="13"/>
      <c r="D26" s="14"/>
      <c r="E26" s="26" t="s">
        <v>7</v>
      </c>
      <c r="F26" s="27"/>
      <c r="G26" s="28"/>
      <c r="H26" s="15"/>
      <c r="I26" s="29">
        <f>H25-I27</f>
        <v>8</v>
      </c>
      <c r="J26" s="30"/>
      <c r="K26" s="31"/>
      <c r="L26" s="15"/>
      <c r="M26" s="29">
        <f>L25-M27</f>
        <v>6</v>
      </c>
      <c r="N26" s="30"/>
      <c r="O26" s="31"/>
      <c r="P26" s="15"/>
      <c r="Q26" s="29">
        <f>P25-Q27</f>
        <v>2</v>
      </c>
      <c r="R26" s="30"/>
      <c r="S26" s="30"/>
      <c r="AB26" s="4"/>
    </row>
    <row r="27" spans="1:28" ht="18.75" customHeight="1">
      <c r="A27" s="64"/>
      <c r="B27" s="65"/>
      <c r="C27" s="16"/>
      <c r="D27" s="10"/>
      <c r="E27" s="39" t="s">
        <v>8</v>
      </c>
      <c r="F27" s="40"/>
      <c r="G27" s="41"/>
      <c r="H27" s="11"/>
      <c r="I27" s="42">
        <f>SUM(M27,Q27)</f>
        <v>2</v>
      </c>
      <c r="J27" s="43"/>
      <c r="K27" s="44"/>
      <c r="L27" s="12"/>
      <c r="M27" s="42">
        <v>0</v>
      </c>
      <c r="N27" s="42"/>
      <c r="O27" s="45"/>
      <c r="P27" s="12"/>
      <c r="Q27" s="42">
        <v>2</v>
      </c>
      <c r="R27" s="42"/>
      <c r="S27" s="42"/>
      <c r="AB27" s="4"/>
    </row>
    <row r="28" spans="1:28" ht="18.75" customHeight="1">
      <c r="A28" s="46" t="s">
        <v>14</v>
      </c>
      <c r="B28" s="47"/>
      <c r="C28" s="47"/>
      <c r="D28" s="47"/>
      <c r="E28" s="47"/>
      <c r="F28" s="47"/>
      <c r="G28" s="48"/>
      <c r="H28" s="49">
        <f>SUM(L28,P28)</f>
        <v>700</v>
      </c>
      <c r="I28" s="50"/>
      <c r="J28" s="50"/>
      <c r="K28" s="51"/>
      <c r="L28" s="49">
        <v>616</v>
      </c>
      <c r="M28" s="52"/>
      <c r="N28" s="52"/>
      <c r="O28" s="53"/>
      <c r="P28" s="49">
        <v>84</v>
      </c>
      <c r="Q28" s="52"/>
      <c r="R28" s="52"/>
      <c r="S28" s="52"/>
      <c r="AB28" s="4"/>
    </row>
    <row r="29" spans="1:28" ht="18.75" customHeight="1">
      <c r="A29" s="7"/>
      <c r="B29" s="17"/>
      <c r="C29" s="17"/>
      <c r="D29" s="17"/>
      <c r="E29" s="26" t="s">
        <v>7</v>
      </c>
      <c r="F29" s="27"/>
      <c r="G29" s="28"/>
      <c r="H29" s="15"/>
      <c r="I29" s="29">
        <f>H28-I30</f>
        <v>559</v>
      </c>
      <c r="J29" s="30"/>
      <c r="K29" s="31"/>
      <c r="L29" s="15"/>
      <c r="M29" s="29">
        <f>L28-M30</f>
        <v>491</v>
      </c>
      <c r="N29" s="30"/>
      <c r="O29" s="31"/>
      <c r="P29" s="15"/>
      <c r="Q29" s="29">
        <f>P28-Q30</f>
        <v>68</v>
      </c>
      <c r="R29" s="30"/>
      <c r="S29" s="30"/>
      <c r="AB29" s="4"/>
    </row>
    <row r="30" spans="1:28" ht="18.75" customHeight="1" thickBot="1">
      <c r="A30" s="10"/>
      <c r="B30" s="10"/>
      <c r="C30" s="10"/>
      <c r="D30" s="10"/>
      <c r="E30" s="32" t="s">
        <v>8</v>
      </c>
      <c r="F30" s="33"/>
      <c r="G30" s="34"/>
      <c r="H30" s="18"/>
      <c r="I30" s="35">
        <f>SUM(M30,Q30)</f>
        <v>141</v>
      </c>
      <c r="J30" s="36"/>
      <c r="K30" s="37"/>
      <c r="L30" s="19"/>
      <c r="M30" s="35">
        <v>125</v>
      </c>
      <c r="N30" s="35"/>
      <c r="O30" s="38"/>
      <c r="P30" s="19"/>
      <c r="Q30" s="35">
        <v>16</v>
      </c>
      <c r="R30" s="35"/>
      <c r="S30" s="35"/>
      <c r="AB30" s="4"/>
    </row>
    <row r="31" spans="1:28" ht="18.75" customHeight="1">
      <c r="A31" s="22" t="s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AB31" s="4"/>
    </row>
    <row r="32" spans="1:28" ht="18.75" customHeight="1">
      <c r="A32" s="24" t="s">
        <v>16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AB32" s="4"/>
    </row>
    <row r="33" spans="1:28" ht="18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AB33" s="4"/>
    </row>
    <row r="34" spans="1:28" ht="18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AB34" s="4"/>
    </row>
    <row r="35" spans="1:28" ht="18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AB35" s="4"/>
    </row>
    <row r="36" spans="1:28" ht="18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AB36" s="4"/>
    </row>
    <row r="37" spans="1:28" ht="18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AB37" s="4"/>
    </row>
    <row r="38" spans="1:28" ht="18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AB38" s="4"/>
    </row>
    <row r="39" spans="1:28" ht="18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AB39" s="4"/>
    </row>
    <row r="40" spans="1:28" ht="18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AB40" s="4"/>
    </row>
    <row r="41" spans="1:28" ht="18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AB41" s="4"/>
    </row>
    <row r="42" spans="1:28" ht="18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AB42" s="4"/>
    </row>
    <row r="43" spans="1:28" ht="18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AB43" s="4"/>
    </row>
    <row r="44" spans="1:28" ht="17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AB44" s="4"/>
    </row>
    <row r="45" spans="1:28" ht="17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AB45" s="4"/>
    </row>
    <row r="46" spans="1:28" ht="17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AB46" s="4"/>
    </row>
    <row r="47" spans="1:28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AB47" s="4"/>
    </row>
    <row r="48" spans="1:28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AB48" s="4"/>
    </row>
    <row r="49" spans="1:28" ht="18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AB49" s="4"/>
    </row>
    <row r="50" spans="1:28" ht="18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AB50" s="4"/>
    </row>
    <row r="51" spans="1:28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AB51" s="4"/>
    </row>
    <row r="52" spans="1:28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28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</sheetData>
  <mergeCells count="106">
    <mergeCell ref="A1:S2"/>
    <mergeCell ref="I4:S4"/>
    <mergeCell ref="A5:G6"/>
    <mergeCell ref="H5:K6"/>
    <mergeCell ref="L5:O6"/>
    <mergeCell ref="P5:S6"/>
    <mergeCell ref="A10:B18"/>
    <mergeCell ref="C10:G10"/>
    <mergeCell ref="H10:K10"/>
    <mergeCell ref="L10:O10"/>
    <mergeCell ref="P10:S10"/>
    <mergeCell ref="E11:G11"/>
    <mergeCell ref="A7:G7"/>
    <mergeCell ref="H7:K7"/>
    <mergeCell ref="L7:O7"/>
    <mergeCell ref="P7:S7"/>
    <mergeCell ref="E8:G8"/>
    <mergeCell ref="I8:K8"/>
    <mergeCell ref="M8:O8"/>
    <mergeCell ref="Q8:S8"/>
    <mergeCell ref="I11:K11"/>
    <mergeCell ref="M11:O11"/>
    <mergeCell ref="Q11:S11"/>
    <mergeCell ref="E12:G12"/>
    <mergeCell ref="I12:K12"/>
    <mergeCell ref="M12:O12"/>
    <mergeCell ref="Q12:S12"/>
    <mergeCell ref="E9:G9"/>
    <mergeCell ref="I9:K9"/>
    <mergeCell ref="M9:O9"/>
    <mergeCell ref="Q9:S9"/>
    <mergeCell ref="E15:G15"/>
    <mergeCell ref="I15:K15"/>
    <mergeCell ref="M15:O15"/>
    <mergeCell ref="Q15:S15"/>
    <mergeCell ref="C16:G16"/>
    <mergeCell ref="H16:K16"/>
    <mergeCell ref="L16:O16"/>
    <mergeCell ref="P16:S16"/>
    <mergeCell ref="C13:G13"/>
    <mergeCell ref="H13:K13"/>
    <mergeCell ref="L13:O13"/>
    <mergeCell ref="P13:S13"/>
    <mergeCell ref="E14:G14"/>
    <mergeCell ref="I14:K14"/>
    <mergeCell ref="M14:O14"/>
    <mergeCell ref="Q14:S14"/>
    <mergeCell ref="Q20:S20"/>
    <mergeCell ref="E21:G21"/>
    <mergeCell ref="E17:G17"/>
    <mergeCell ref="I17:K17"/>
    <mergeCell ref="M17:O17"/>
    <mergeCell ref="Q17:S17"/>
    <mergeCell ref="E18:G18"/>
    <mergeCell ref="I18:K18"/>
    <mergeCell ref="M18:O18"/>
    <mergeCell ref="Q18:S18"/>
    <mergeCell ref="E23:G23"/>
    <mergeCell ref="I23:K23"/>
    <mergeCell ref="M23:O23"/>
    <mergeCell ref="Q23:S23"/>
    <mergeCell ref="E24:G24"/>
    <mergeCell ref="I24:K24"/>
    <mergeCell ref="M24:O24"/>
    <mergeCell ref="Q24:S24"/>
    <mergeCell ref="I21:K21"/>
    <mergeCell ref="M21:O21"/>
    <mergeCell ref="Q21:S21"/>
    <mergeCell ref="C22:G22"/>
    <mergeCell ref="H22:K22"/>
    <mergeCell ref="L22:O22"/>
    <mergeCell ref="P22:S22"/>
    <mergeCell ref="E27:G27"/>
    <mergeCell ref="I27:K27"/>
    <mergeCell ref="M27:O27"/>
    <mergeCell ref="Q27:S27"/>
    <mergeCell ref="A28:G28"/>
    <mergeCell ref="H28:K28"/>
    <mergeCell ref="L28:O28"/>
    <mergeCell ref="P28:S28"/>
    <mergeCell ref="C25:G25"/>
    <mergeCell ref="H25:K25"/>
    <mergeCell ref="L25:O25"/>
    <mergeCell ref="P25:S25"/>
    <mergeCell ref="E26:G26"/>
    <mergeCell ref="I26:K26"/>
    <mergeCell ref="M26:O26"/>
    <mergeCell ref="Q26:S26"/>
    <mergeCell ref="A19:B27"/>
    <mergeCell ref="C19:G19"/>
    <mergeCell ref="H19:K19"/>
    <mergeCell ref="L19:O19"/>
    <mergeCell ref="P19:S19"/>
    <mergeCell ref="E20:G20"/>
    <mergeCell ref="I20:K20"/>
    <mergeCell ref="M20:O20"/>
    <mergeCell ref="A31:S31"/>
    <mergeCell ref="A32:S32"/>
    <mergeCell ref="E29:G29"/>
    <mergeCell ref="I29:K29"/>
    <mergeCell ref="M29:O29"/>
    <mergeCell ref="Q29:S29"/>
    <mergeCell ref="E30:G30"/>
    <mergeCell ref="I30:K30"/>
    <mergeCell ref="M30:O30"/>
    <mergeCell ref="Q30:S30"/>
  </mergeCells>
  <phoneticPr fontId="3"/>
  <pageMargins left="0.70866141732283472" right="0.59055118110236227" top="0.74803149606299213" bottom="0.55118110236220474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Q-10</vt:lpstr>
      <vt:lpstr>'Q-10'!Print_Area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2021-04-14T06:04:31Z</dcterms:created>
  <dcterms:modified xsi:type="dcterms:W3CDTF">2021-04-14T06:31:45Z</dcterms:modified>
</cp:coreProperties>
</file>