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CB40DA6E-A6D3-41BC-B3D3-DA9E5796D340}" xr6:coauthVersionLast="47" xr6:coauthVersionMax="47" xr10:uidLastSave="{00000000-0000-0000-0000-000000000000}"/>
  <bookViews>
    <workbookView xWindow="-120" yWindow="-120" windowWidth="29040" windowHeight="15840" tabRatio="586" xr2:uid="{00000000-000D-0000-FFFF-FFFF00000000}"/>
  </bookViews>
  <sheets>
    <sheet name="B-7(1)" sheetId="11" r:id="rId1"/>
    <sheet name="B-7(2)" sheetId="12" r:id="rId2"/>
    <sheet name="B-7(3)" sheetId="13" r:id="rId3"/>
  </sheets>
  <externalReferences>
    <externalReference r:id="rId4"/>
  </externalReferences>
  <definedNames>
    <definedName name="aaa">#REF!</definedName>
    <definedName name="Data" localSheetId="1">#REF!</definedName>
    <definedName name="Data" localSheetId="2">#REF!</definedName>
    <definedName name="Data">#REF!</definedName>
    <definedName name="DataEnd" localSheetId="1">#REF!</definedName>
    <definedName name="DataEnd" localSheetId="2">#REF!</definedName>
    <definedName name="DataEnd">#REF!</definedName>
    <definedName name="Hyousoku" localSheetId="1">#REF!</definedName>
    <definedName name="Hyousoku" localSheetId="2">#REF!</definedName>
    <definedName name="Hyousoku">#REF!</definedName>
    <definedName name="HyousokuArea" localSheetId="1">#REF!</definedName>
    <definedName name="HyousokuArea" localSheetId="2">#REF!</definedName>
    <definedName name="HyousokuArea">#REF!</definedName>
    <definedName name="HyousokuEnd" localSheetId="1">#REF!</definedName>
    <definedName name="HyousokuEnd" localSheetId="2">#REF!</definedName>
    <definedName name="HyousokuEnd">#REF!</definedName>
    <definedName name="Hyoutou" localSheetId="1">#REF!</definedName>
    <definedName name="Hyoutou" localSheetId="2">#REF!</definedName>
    <definedName name="Hyoutou">#REF!</definedName>
    <definedName name="_xlnm.Print_Area">#REF!</definedName>
    <definedName name="_xlnm.Print_Titles">#REF!</definedName>
    <definedName name="Rangai0" localSheetId="1">#REF!</definedName>
    <definedName name="Rangai0" localSheetId="2">#REF!</definedName>
    <definedName name="Rangai0">#REF!</definedName>
    <definedName name="ｓｓｓ">#REF!</definedName>
    <definedName name="Title" localSheetId="1">#REF!</definedName>
    <definedName name="Title" localSheetId="2">#REF!</definedName>
    <definedName name="Title">#REF!</definedName>
    <definedName name="TitleEnglish" localSheetId="1">#REF!</definedName>
    <definedName name="TitleEnglish" localSheetId="2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59" i="13" l="1"/>
  <c r="V59" i="13"/>
  <c r="M59" i="13"/>
  <c r="AE58" i="13"/>
  <c r="V58" i="13"/>
  <c r="M58" i="13"/>
  <c r="AE57" i="13"/>
  <c r="V57" i="13"/>
  <c r="M57" i="13"/>
  <c r="AE56" i="13"/>
  <c r="V56" i="13"/>
  <c r="M56" i="13"/>
  <c r="AE55" i="13"/>
  <c r="V55" i="13"/>
  <c r="M55" i="13"/>
  <c r="AE54" i="13"/>
  <c r="V54" i="13"/>
  <c r="M54" i="13"/>
  <c r="AE53" i="13"/>
  <c r="V53" i="13"/>
  <c r="M53" i="13"/>
  <c r="AE52" i="13"/>
  <c r="V52" i="13"/>
  <c r="M52" i="13"/>
  <c r="AE51" i="13"/>
  <c r="V51" i="13"/>
  <c r="M51" i="13"/>
  <c r="AE50" i="13"/>
  <c r="V50" i="13"/>
  <c r="M50" i="13"/>
  <c r="AE49" i="13"/>
  <c r="V49" i="13"/>
  <c r="M49" i="13"/>
  <c r="AE48" i="13"/>
  <c r="V48" i="13"/>
  <c r="M48" i="13"/>
  <c r="AE47" i="13"/>
  <c r="V47" i="13"/>
  <c r="M47" i="13"/>
  <c r="AE46" i="13"/>
  <c r="V46" i="13"/>
  <c r="M46" i="13"/>
  <c r="AE45" i="13"/>
  <c r="V45" i="13"/>
  <c r="M45" i="13"/>
  <c r="AK44" i="13"/>
  <c r="AH44" i="13"/>
  <c r="AH35" i="13" s="1"/>
  <c r="AB44" i="13"/>
  <c r="Y44" i="13"/>
  <c r="V44" i="13" s="1"/>
  <c r="S44" i="13"/>
  <c r="P44" i="13"/>
  <c r="M44" i="13"/>
  <c r="AE43" i="13"/>
  <c r="V43" i="13"/>
  <c r="M43" i="13"/>
  <c r="AE42" i="13"/>
  <c r="V42" i="13"/>
  <c r="M42" i="13"/>
  <c r="AE41" i="13"/>
  <c r="V41" i="13"/>
  <c r="M41" i="13"/>
  <c r="AK40" i="13"/>
  <c r="AH40" i="13"/>
  <c r="AE40" i="13" s="1"/>
  <c r="AB40" i="13"/>
  <c r="Y40" i="13"/>
  <c r="V40" i="13" s="1"/>
  <c r="S40" i="13"/>
  <c r="P40" i="13"/>
  <c r="P35" i="13" s="1"/>
  <c r="M35" i="13" s="1"/>
  <c r="AE39" i="13"/>
  <c r="V39" i="13"/>
  <c r="M39" i="13"/>
  <c r="AE38" i="13"/>
  <c r="V38" i="13"/>
  <c r="M38" i="13"/>
  <c r="AE37" i="13"/>
  <c r="V37" i="13"/>
  <c r="M37" i="13"/>
  <c r="AK36" i="13"/>
  <c r="AK35" i="13" s="1"/>
  <c r="AH36" i="13"/>
  <c r="AB36" i="13"/>
  <c r="Y36" i="13"/>
  <c r="V36" i="13"/>
  <c r="S36" i="13"/>
  <c r="S35" i="13" s="1"/>
  <c r="P36" i="13"/>
  <c r="M36" i="13"/>
  <c r="AB35" i="13"/>
  <c r="Y35" i="13"/>
  <c r="V35" i="13" s="1"/>
  <c r="BO30" i="13"/>
  <c r="BF30" i="13"/>
  <c r="AW30" i="13"/>
  <c r="AN30" i="13"/>
  <c r="AE30" i="13"/>
  <c r="V30" i="13"/>
  <c r="M30" i="13"/>
  <c r="BO29" i="13"/>
  <c r="BF29" i="13"/>
  <c r="AW29" i="13"/>
  <c r="AN29" i="13"/>
  <c r="AE29" i="13"/>
  <c r="V29" i="13"/>
  <c r="M29" i="13"/>
  <c r="BO28" i="13"/>
  <c r="BF28" i="13"/>
  <c r="AW28" i="13"/>
  <c r="AN28" i="13"/>
  <c r="AE28" i="13"/>
  <c r="V28" i="13"/>
  <c r="M28" i="13"/>
  <c r="BO27" i="13"/>
  <c r="BF27" i="13"/>
  <c r="AW27" i="13"/>
  <c r="AN27" i="13"/>
  <c r="AE27" i="13"/>
  <c r="V27" i="13"/>
  <c r="M27" i="13"/>
  <c r="BO26" i="13"/>
  <c r="BF26" i="13"/>
  <c r="AW26" i="13"/>
  <c r="AN26" i="13"/>
  <c r="AE26" i="13"/>
  <c r="V26" i="13"/>
  <c r="M26" i="13"/>
  <c r="BO25" i="13"/>
  <c r="BF25" i="13"/>
  <c r="AW25" i="13"/>
  <c r="AN25" i="13"/>
  <c r="AE25" i="13"/>
  <c r="V25" i="13"/>
  <c r="M25" i="13"/>
  <c r="BO24" i="13"/>
  <c r="BF24" i="13"/>
  <c r="AW24" i="13"/>
  <c r="AN24" i="13"/>
  <c r="AE24" i="13"/>
  <c r="V24" i="13"/>
  <c r="M24" i="13"/>
  <c r="BO23" i="13"/>
  <c r="BF23" i="13"/>
  <c r="AW23" i="13"/>
  <c r="AN23" i="13"/>
  <c r="AE23" i="13"/>
  <c r="V23" i="13"/>
  <c r="M23" i="13"/>
  <c r="BO22" i="13"/>
  <c r="BF22" i="13"/>
  <c r="AW22" i="13"/>
  <c r="AN22" i="13"/>
  <c r="AE22" i="13"/>
  <c r="V22" i="13"/>
  <c r="M22" i="13"/>
  <c r="BO21" i="13"/>
  <c r="BF21" i="13"/>
  <c r="AW21" i="13"/>
  <c r="AN21" i="13"/>
  <c r="AE21" i="13"/>
  <c r="V21" i="13"/>
  <c r="M21" i="13"/>
  <c r="BO20" i="13"/>
  <c r="BF20" i="13"/>
  <c r="AW20" i="13"/>
  <c r="AN20" i="13"/>
  <c r="AE20" i="13"/>
  <c r="V20" i="13"/>
  <c r="M20" i="13"/>
  <c r="BO19" i="13"/>
  <c r="BF19" i="13"/>
  <c r="AW19" i="13"/>
  <c r="AN19" i="13"/>
  <c r="AE19" i="13"/>
  <c r="V19" i="13"/>
  <c r="M19" i="13"/>
  <c r="BO18" i="13"/>
  <c r="BF18" i="13"/>
  <c r="AW18" i="13"/>
  <c r="AN18" i="13"/>
  <c r="AE18" i="13"/>
  <c r="V18" i="13"/>
  <c r="M18" i="13"/>
  <c r="BO17" i="13"/>
  <c r="BF17" i="13"/>
  <c r="AW17" i="13"/>
  <c r="AN17" i="13"/>
  <c r="AE17" i="13"/>
  <c r="V17" i="13"/>
  <c r="M17" i="13"/>
  <c r="BO16" i="13"/>
  <c r="BF16" i="13"/>
  <c r="AW16" i="13"/>
  <c r="AN16" i="13"/>
  <c r="AE16" i="13"/>
  <c r="V16" i="13"/>
  <c r="M16" i="13"/>
  <c r="BU15" i="13"/>
  <c r="BR15" i="13"/>
  <c r="BO15" i="13"/>
  <c r="BL15" i="13"/>
  <c r="BI15" i="13"/>
  <c r="BF15" i="13" s="1"/>
  <c r="BC15" i="13"/>
  <c r="AZ15" i="13"/>
  <c r="AW15" i="13" s="1"/>
  <c r="AT15" i="13"/>
  <c r="AQ15" i="13"/>
  <c r="AN15" i="13" s="1"/>
  <c r="AK15" i="13"/>
  <c r="AH15" i="13"/>
  <c r="AE15" i="13" s="1"/>
  <c r="AB15" i="13"/>
  <c r="Y15" i="13"/>
  <c r="V15" i="13"/>
  <c r="S15" i="13"/>
  <c r="S6" i="13" s="1"/>
  <c r="P15" i="13"/>
  <c r="M15" i="13" s="1"/>
  <c r="BO14" i="13"/>
  <c r="BF14" i="13"/>
  <c r="AW14" i="13"/>
  <c r="AN14" i="13"/>
  <c r="AE14" i="13"/>
  <c r="V14" i="13"/>
  <c r="M14" i="13"/>
  <c r="BO13" i="13"/>
  <c r="BF13" i="13"/>
  <c r="AW13" i="13"/>
  <c r="AN13" i="13"/>
  <c r="AE13" i="13"/>
  <c r="V13" i="13"/>
  <c r="M13" i="13"/>
  <c r="BO12" i="13"/>
  <c r="BF12" i="13"/>
  <c r="AW12" i="13"/>
  <c r="AN12" i="13"/>
  <c r="AE12" i="13"/>
  <c r="V12" i="13"/>
  <c r="M12" i="13"/>
  <c r="BU11" i="13"/>
  <c r="BU6" i="13" s="1"/>
  <c r="BR11" i="13"/>
  <c r="BO11" i="13" s="1"/>
  <c r="BL11" i="13"/>
  <c r="BI11" i="13"/>
  <c r="BF11" i="13" s="1"/>
  <c r="BC11" i="13"/>
  <c r="AZ11" i="13"/>
  <c r="AW11" i="13"/>
  <c r="AT11" i="13"/>
  <c r="AN11" i="13" s="1"/>
  <c r="AQ11" i="13"/>
  <c r="AK11" i="13"/>
  <c r="AH11" i="13"/>
  <c r="AE11" i="13" s="1"/>
  <c r="AB11" i="13"/>
  <c r="Y11" i="13"/>
  <c r="Y6" i="13" s="1"/>
  <c r="V6" i="13" s="1"/>
  <c r="S11" i="13"/>
  <c r="P11" i="13"/>
  <c r="M11" i="13"/>
  <c r="BO10" i="13"/>
  <c r="BF10" i="13"/>
  <c r="AW10" i="13"/>
  <c r="AN10" i="13"/>
  <c r="AE10" i="13"/>
  <c r="V10" i="13"/>
  <c r="M10" i="13"/>
  <c r="BO9" i="13"/>
  <c r="BF9" i="13"/>
  <c r="AW9" i="13"/>
  <c r="AN9" i="13"/>
  <c r="AE9" i="13"/>
  <c r="V9" i="13"/>
  <c r="M9" i="13"/>
  <c r="BO8" i="13"/>
  <c r="BF8" i="13"/>
  <c r="AW8" i="13"/>
  <c r="AN8" i="13"/>
  <c r="AE8" i="13"/>
  <c r="V8" i="13"/>
  <c r="M8" i="13"/>
  <c r="BU7" i="13"/>
  <c r="BR7" i="13"/>
  <c r="BO7" i="13"/>
  <c r="BL7" i="13"/>
  <c r="BI7" i="13"/>
  <c r="BF7" i="13"/>
  <c r="BC7" i="13"/>
  <c r="BC6" i="13" s="1"/>
  <c r="AZ7" i="13"/>
  <c r="AW7" i="13" s="1"/>
  <c r="AT7" i="13"/>
  <c r="AQ7" i="13"/>
  <c r="AN7" i="13" s="1"/>
  <c r="AK7" i="13"/>
  <c r="AH7" i="13"/>
  <c r="AE7" i="13"/>
  <c r="AB7" i="13"/>
  <c r="Y7" i="13"/>
  <c r="V7" i="13" s="1"/>
  <c r="S7" i="13"/>
  <c r="P7" i="13"/>
  <c r="M7" i="13" s="1"/>
  <c r="BR6" i="13"/>
  <c r="BL6" i="13"/>
  <c r="BI6" i="13"/>
  <c r="BF6" i="13"/>
  <c r="AZ6" i="13"/>
  <c r="AT6" i="13"/>
  <c r="AK6" i="13"/>
  <c r="AH6" i="13"/>
  <c r="AE6" i="13" s="1"/>
  <c r="AB6" i="13"/>
  <c r="P6" i="13"/>
  <c r="BO59" i="12"/>
  <c r="BF59" i="12"/>
  <c r="AW59" i="12"/>
  <c r="AN59" i="12"/>
  <c r="AE59" i="12"/>
  <c r="V59" i="12"/>
  <c r="M59" i="12"/>
  <c r="BO58" i="12"/>
  <c r="BF58" i="12"/>
  <c r="AW58" i="12"/>
  <c r="AN58" i="12"/>
  <c r="AE58" i="12"/>
  <c r="V58" i="12"/>
  <c r="M58" i="12"/>
  <c r="BO57" i="12"/>
  <c r="BF57" i="12"/>
  <c r="AW57" i="12"/>
  <c r="AN57" i="12"/>
  <c r="AE57" i="12"/>
  <c r="V57" i="12"/>
  <c r="M57" i="12"/>
  <c r="BO56" i="12"/>
  <c r="BF56" i="12"/>
  <c r="AW56" i="12"/>
  <c r="AN56" i="12"/>
  <c r="AE56" i="12"/>
  <c r="V56" i="12"/>
  <c r="M56" i="12"/>
  <c r="BO55" i="12"/>
  <c r="BF55" i="12"/>
  <c r="AW55" i="12"/>
  <c r="AN55" i="12"/>
  <c r="AE55" i="12"/>
  <c r="V55" i="12"/>
  <c r="M55" i="12"/>
  <c r="BO54" i="12"/>
  <c r="BF54" i="12"/>
  <c r="AW54" i="12"/>
  <c r="AN54" i="12"/>
  <c r="AE54" i="12"/>
  <c r="V54" i="12"/>
  <c r="M54" i="12"/>
  <c r="BO53" i="12"/>
  <c r="BF53" i="12"/>
  <c r="AW53" i="12"/>
  <c r="AN53" i="12"/>
  <c r="AE53" i="12"/>
  <c r="V53" i="12"/>
  <c r="M53" i="12"/>
  <c r="BO52" i="12"/>
  <c r="BF52" i="12"/>
  <c r="AW52" i="12"/>
  <c r="AN52" i="12"/>
  <c r="AE52" i="12"/>
  <c r="V52" i="12"/>
  <c r="M52" i="12"/>
  <c r="BO51" i="12"/>
  <c r="BF51" i="12"/>
  <c r="AW51" i="12"/>
  <c r="AN51" i="12"/>
  <c r="AE51" i="12"/>
  <c r="V51" i="12"/>
  <c r="M51" i="12"/>
  <c r="BO50" i="12"/>
  <c r="BF50" i="12"/>
  <c r="AW50" i="12"/>
  <c r="AN50" i="12"/>
  <c r="AE50" i="12"/>
  <c r="V50" i="12"/>
  <c r="M50" i="12"/>
  <c r="BO49" i="12"/>
  <c r="BF49" i="12"/>
  <c r="AW49" i="12"/>
  <c r="AN49" i="12"/>
  <c r="AE49" i="12"/>
  <c r="V49" i="12"/>
  <c r="M49" i="12"/>
  <c r="BO48" i="12"/>
  <c r="BF48" i="12"/>
  <c r="AW48" i="12"/>
  <c r="AN48" i="12"/>
  <c r="AE48" i="12"/>
  <c r="V48" i="12"/>
  <c r="M48" i="12"/>
  <c r="BO47" i="12"/>
  <c r="BF47" i="12"/>
  <c r="AW47" i="12"/>
  <c r="AN47" i="12"/>
  <c r="AE47" i="12"/>
  <c r="V47" i="12"/>
  <c r="M47" i="12"/>
  <c r="BO46" i="12"/>
  <c r="BF46" i="12"/>
  <c r="AW46" i="12"/>
  <c r="AN46" i="12"/>
  <c r="AE46" i="12"/>
  <c r="V46" i="12"/>
  <c r="M46" i="12"/>
  <c r="BO45" i="12"/>
  <c r="BF45" i="12"/>
  <c r="AW45" i="12"/>
  <c r="AN45" i="12"/>
  <c r="AE45" i="12"/>
  <c r="V45" i="12"/>
  <c r="M45" i="12"/>
  <c r="BU44" i="12"/>
  <c r="BR44" i="12"/>
  <c r="BO44" i="12" s="1"/>
  <c r="BL44" i="12"/>
  <c r="BL35" i="12" s="1"/>
  <c r="BI44" i="12"/>
  <c r="BF44" i="12" s="1"/>
  <c r="BC44" i="12"/>
  <c r="AZ44" i="12"/>
  <c r="AW44" i="12"/>
  <c r="AT44" i="12"/>
  <c r="AQ44" i="12"/>
  <c r="AN44" i="12"/>
  <c r="AK44" i="12"/>
  <c r="AE44" i="12" s="1"/>
  <c r="AH44" i="12"/>
  <c r="AB44" i="12"/>
  <c r="Y44" i="12"/>
  <c r="V44" i="12" s="1"/>
  <c r="S44" i="12"/>
  <c r="P44" i="12"/>
  <c r="M44" i="12" s="1"/>
  <c r="BO43" i="12"/>
  <c r="BF43" i="12"/>
  <c r="AW43" i="12"/>
  <c r="AN43" i="12"/>
  <c r="AE43" i="12"/>
  <c r="V43" i="12"/>
  <c r="M43" i="12"/>
  <c r="BO42" i="12"/>
  <c r="BF42" i="12"/>
  <c r="AW42" i="12"/>
  <c r="AN42" i="12"/>
  <c r="AE42" i="12"/>
  <c r="V42" i="12"/>
  <c r="M42" i="12"/>
  <c r="BO41" i="12"/>
  <c r="BF41" i="12"/>
  <c r="AW41" i="12"/>
  <c r="AN41" i="12"/>
  <c r="AE41" i="12"/>
  <c r="V41" i="12"/>
  <c r="M41" i="12"/>
  <c r="BU40" i="12"/>
  <c r="BR40" i="12"/>
  <c r="BR35" i="12" s="1"/>
  <c r="BO35" i="12" s="1"/>
  <c r="BL40" i="12"/>
  <c r="BI40" i="12"/>
  <c r="BF40" i="12"/>
  <c r="BC40" i="12"/>
  <c r="AZ40" i="12"/>
  <c r="AW40" i="12" s="1"/>
  <c r="AT40" i="12"/>
  <c r="AT35" i="12" s="1"/>
  <c r="AQ40" i="12"/>
  <c r="AN40" i="12" s="1"/>
  <c r="AK40" i="12"/>
  <c r="AH40" i="12"/>
  <c r="AE40" i="12"/>
  <c r="AB40" i="12"/>
  <c r="Y40" i="12"/>
  <c r="V40" i="12"/>
  <c r="S40" i="12"/>
  <c r="P40" i="12"/>
  <c r="M40" i="12" s="1"/>
  <c r="BO39" i="12"/>
  <c r="BF39" i="12"/>
  <c r="AW39" i="12"/>
  <c r="AN39" i="12"/>
  <c r="AE39" i="12"/>
  <c r="V39" i="12"/>
  <c r="M39" i="12"/>
  <c r="BO38" i="12"/>
  <c r="BF38" i="12"/>
  <c r="AW38" i="12"/>
  <c r="AN38" i="12"/>
  <c r="AE38" i="12"/>
  <c r="V38" i="12"/>
  <c r="M38" i="12"/>
  <c r="BO37" i="12"/>
  <c r="BF37" i="12"/>
  <c r="AW37" i="12"/>
  <c r="AN37" i="12"/>
  <c r="AE37" i="12"/>
  <c r="V37" i="12"/>
  <c r="M37" i="12"/>
  <c r="BU36" i="12"/>
  <c r="BR36" i="12"/>
  <c r="BO36" i="12" s="1"/>
  <c r="BL36" i="12"/>
  <c r="BI36" i="12"/>
  <c r="BI35" i="12" s="1"/>
  <c r="BC36" i="12"/>
  <c r="AZ36" i="12"/>
  <c r="AZ35" i="12" s="1"/>
  <c r="AW35" i="12" s="1"/>
  <c r="AT36" i="12"/>
  <c r="AQ36" i="12"/>
  <c r="AN36" i="12"/>
  <c r="AK36" i="12"/>
  <c r="AK35" i="12" s="1"/>
  <c r="AH36" i="12"/>
  <c r="AH35" i="12" s="1"/>
  <c r="AE35" i="12" s="1"/>
  <c r="AB36" i="12"/>
  <c r="AB35" i="12" s="1"/>
  <c r="Y36" i="12"/>
  <c r="V36" i="12" s="1"/>
  <c r="S36" i="12"/>
  <c r="P36" i="12"/>
  <c r="M36" i="12"/>
  <c r="BU35" i="12"/>
  <c r="BC35" i="12"/>
  <c r="AQ35" i="12"/>
  <c r="AN35" i="12" s="1"/>
  <c r="Y35" i="12"/>
  <c r="V35" i="12" s="1"/>
  <c r="S35" i="12"/>
  <c r="BO30" i="12"/>
  <c r="BF30" i="12"/>
  <c r="AW30" i="12"/>
  <c r="AN30" i="12"/>
  <c r="AE30" i="12"/>
  <c r="V30" i="12"/>
  <c r="M30" i="12"/>
  <c r="BO29" i="12"/>
  <c r="BF29" i="12"/>
  <c r="AW29" i="12"/>
  <c r="AN29" i="12"/>
  <c r="AE29" i="12"/>
  <c r="V29" i="12"/>
  <c r="M29" i="12"/>
  <c r="BO28" i="12"/>
  <c r="BF28" i="12"/>
  <c r="AW28" i="12"/>
  <c r="AN28" i="12"/>
  <c r="AE28" i="12"/>
  <c r="V28" i="12"/>
  <c r="M28" i="12"/>
  <c r="BO27" i="12"/>
  <c r="BF27" i="12"/>
  <c r="AW27" i="12"/>
  <c r="AN27" i="12"/>
  <c r="AE27" i="12"/>
  <c r="V27" i="12"/>
  <c r="M27" i="12"/>
  <c r="BO26" i="12"/>
  <c r="BF26" i="12"/>
  <c r="AW26" i="12"/>
  <c r="AN26" i="12"/>
  <c r="AE26" i="12"/>
  <c r="V26" i="12"/>
  <c r="M26" i="12"/>
  <c r="BO25" i="12"/>
  <c r="BF25" i="12"/>
  <c r="AW25" i="12"/>
  <c r="AN25" i="12"/>
  <c r="AE25" i="12"/>
  <c r="V25" i="12"/>
  <c r="M25" i="12"/>
  <c r="BO24" i="12"/>
  <c r="BF24" i="12"/>
  <c r="AW24" i="12"/>
  <c r="AN24" i="12"/>
  <c r="AE24" i="12"/>
  <c r="V24" i="12"/>
  <c r="M24" i="12"/>
  <c r="BO23" i="12"/>
  <c r="BF23" i="12"/>
  <c r="AW23" i="12"/>
  <c r="AN23" i="12"/>
  <c r="AE23" i="12"/>
  <c r="V23" i="12"/>
  <c r="M23" i="12"/>
  <c r="BO22" i="12"/>
  <c r="BF22" i="12"/>
  <c r="AW22" i="12"/>
  <c r="AN22" i="12"/>
  <c r="AE22" i="12"/>
  <c r="V22" i="12"/>
  <c r="M22" i="12"/>
  <c r="BO21" i="12"/>
  <c r="BF21" i="12"/>
  <c r="AW21" i="12"/>
  <c r="AN21" i="12"/>
  <c r="AE21" i="12"/>
  <c r="V21" i="12"/>
  <c r="M21" i="12"/>
  <c r="BO20" i="12"/>
  <c r="BF20" i="12"/>
  <c r="AW20" i="12"/>
  <c r="AN20" i="12"/>
  <c r="AE20" i="12"/>
  <c r="V20" i="12"/>
  <c r="M20" i="12"/>
  <c r="BO19" i="12"/>
  <c r="BF19" i="12"/>
  <c r="AW19" i="12"/>
  <c r="AN19" i="12"/>
  <c r="AE19" i="12"/>
  <c r="V19" i="12"/>
  <c r="M19" i="12"/>
  <c r="BO18" i="12"/>
  <c r="BF18" i="12"/>
  <c r="AW18" i="12"/>
  <c r="AN18" i="12"/>
  <c r="AE18" i="12"/>
  <c r="V18" i="12"/>
  <c r="M18" i="12"/>
  <c r="BO17" i="12"/>
  <c r="BF17" i="12"/>
  <c r="AW17" i="12"/>
  <c r="AN17" i="12"/>
  <c r="AE17" i="12"/>
  <c r="V17" i="12"/>
  <c r="M17" i="12"/>
  <c r="BO16" i="12"/>
  <c r="BF16" i="12"/>
  <c r="AW16" i="12"/>
  <c r="AN16" i="12"/>
  <c r="AE16" i="12"/>
  <c r="V16" i="12"/>
  <c r="M16" i="12"/>
  <c r="BU15" i="12"/>
  <c r="BR15" i="12"/>
  <c r="BO15" i="12" s="1"/>
  <c r="BL15" i="12"/>
  <c r="BI15" i="12"/>
  <c r="BF15" i="12" s="1"/>
  <c r="BC15" i="12"/>
  <c r="AZ15" i="12"/>
  <c r="AW15" i="12"/>
  <c r="AT15" i="12"/>
  <c r="AQ15" i="12"/>
  <c r="AN15" i="12" s="1"/>
  <c r="AK15" i="12"/>
  <c r="AK6" i="12" s="1"/>
  <c r="AH15" i="12"/>
  <c r="AE15" i="12" s="1"/>
  <c r="AB15" i="12"/>
  <c r="Y15" i="12"/>
  <c r="V15" i="12"/>
  <c r="S15" i="12"/>
  <c r="P15" i="12"/>
  <c r="M15" i="12"/>
  <c r="BO14" i="12"/>
  <c r="BF14" i="12"/>
  <c r="AW14" i="12"/>
  <c r="AN14" i="12"/>
  <c r="AE14" i="12"/>
  <c r="V14" i="12"/>
  <c r="M14" i="12"/>
  <c r="BO13" i="12"/>
  <c r="BF13" i="12"/>
  <c r="AW13" i="12"/>
  <c r="AN13" i="12"/>
  <c r="AE13" i="12"/>
  <c r="V13" i="12"/>
  <c r="M13" i="12"/>
  <c r="BO12" i="12"/>
  <c r="BF12" i="12"/>
  <c r="AW12" i="12"/>
  <c r="AN12" i="12"/>
  <c r="AE12" i="12"/>
  <c r="V12" i="12"/>
  <c r="M12" i="12"/>
  <c r="BU11" i="12"/>
  <c r="BR11" i="12"/>
  <c r="BO11" i="12"/>
  <c r="BL11" i="12"/>
  <c r="BI11" i="12"/>
  <c r="BF11" i="12"/>
  <c r="BC11" i="12"/>
  <c r="AZ11" i="12"/>
  <c r="AW11" i="12" s="1"/>
  <c r="AT11" i="12"/>
  <c r="AQ11" i="12"/>
  <c r="AQ6" i="12" s="1"/>
  <c r="AN6" i="12" s="1"/>
  <c r="AK11" i="12"/>
  <c r="AH11" i="12"/>
  <c r="AE11" i="12"/>
  <c r="AB11" i="12"/>
  <c r="Y11" i="12"/>
  <c r="V11" i="12" s="1"/>
  <c r="S11" i="12"/>
  <c r="S6" i="12" s="1"/>
  <c r="P11" i="12"/>
  <c r="M11" i="12" s="1"/>
  <c r="BO10" i="12"/>
  <c r="BF10" i="12"/>
  <c r="AW10" i="12"/>
  <c r="AN10" i="12"/>
  <c r="AE10" i="12"/>
  <c r="V10" i="12"/>
  <c r="M10" i="12"/>
  <c r="BO9" i="12"/>
  <c r="BF9" i="12"/>
  <c r="AW9" i="12"/>
  <c r="AN9" i="12"/>
  <c r="AE9" i="12"/>
  <c r="V9" i="12"/>
  <c r="M9" i="12"/>
  <c r="BO8" i="12"/>
  <c r="BF8" i="12"/>
  <c r="AW8" i="12"/>
  <c r="AN8" i="12"/>
  <c r="AE8" i="12"/>
  <c r="V8" i="12"/>
  <c r="M8" i="12"/>
  <c r="BU7" i="12"/>
  <c r="BU6" i="12" s="1"/>
  <c r="BR7" i="12"/>
  <c r="BO7" i="12" s="1"/>
  <c r="BL7" i="12"/>
  <c r="BI7" i="12"/>
  <c r="BF7" i="12"/>
  <c r="BC7" i="12"/>
  <c r="BC6" i="12" s="1"/>
  <c r="AW6" i="12" s="1"/>
  <c r="AZ7" i="12"/>
  <c r="AW7" i="12"/>
  <c r="AT7" i="12"/>
  <c r="AN7" i="12" s="1"/>
  <c r="AQ7" i="12"/>
  <c r="AK7" i="12"/>
  <c r="AH7" i="12"/>
  <c r="AH6" i="12" s="1"/>
  <c r="AB7" i="12"/>
  <c r="Y7" i="12"/>
  <c r="Y6" i="12" s="1"/>
  <c r="V6" i="12" s="1"/>
  <c r="S7" i="12"/>
  <c r="P7" i="12"/>
  <c r="M7" i="12"/>
  <c r="BR6" i="12"/>
  <c r="BO6" i="12" s="1"/>
  <c r="BL6" i="12"/>
  <c r="AZ6" i="12"/>
  <c r="AT6" i="12"/>
  <c r="AB6" i="12"/>
  <c r="P6" i="12"/>
  <c r="BQ59" i="11"/>
  <c r="BH59" i="11"/>
  <c r="AY59" i="11"/>
  <c r="AP59" i="11"/>
  <c r="AG59" i="11"/>
  <c r="X59" i="11"/>
  <c r="O59" i="11"/>
  <c r="BQ58" i="11"/>
  <c r="BH58" i="11"/>
  <c r="AY58" i="11"/>
  <c r="AP58" i="11"/>
  <c r="AG58" i="11"/>
  <c r="X58" i="11"/>
  <c r="O58" i="11"/>
  <c r="BQ57" i="11"/>
  <c r="BH57" i="11"/>
  <c r="AY57" i="11"/>
  <c r="AP57" i="11"/>
  <c r="AG57" i="11"/>
  <c r="X57" i="11"/>
  <c r="O57" i="11"/>
  <c r="BQ56" i="11"/>
  <c r="BH56" i="11"/>
  <c r="AY56" i="11"/>
  <c r="AP56" i="11"/>
  <c r="AG56" i="11"/>
  <c r="X56" i="11"/>
  <c r="O56" i="11"/>
  <c r="BQ55" i="11"/>
  <c r="BH55" i="11"/>
  <c r="AY55" i="11"/>
  <c r="AP55" i="11"/>
  <c r="AG55" i="11"/>
  <c r="X55" i="11"/>
  <c r="O55" i="11"/>
  <c r="BQ54" i="11"/>
  <c r="BH54" i="11"/>
  <c r="AY54" i="11"/>
  <c r="AP54" i="11"/>
  <c r="AG54" i="11"/>
  <c r="X54" i="11"/>
  <c r="O54" i="11"/>
  <c r="BQ53" i="11"/>
  <c r="BH53" i="11"/>
  <c r="AY53" i="11"/>
  <c r="AP53" i="11"/>
  <c r="AG53" i="11"/>
  <c r="X53" i="11"/>
  <c r="O53" i="11"/>
  <c r="BQ52" i="11"/>
  <c r="BH52" i="11"/>
  <c r="AY52" i="11"/>
  <c r="AP52" i="11"/>
  <c r="AG52" i="11"/>
  <c r="X52" i="11"/>
  <c r="O52" i="11"/>
  <c r="BQ51" i="11"/>
  <c r="BH51" i="11"/>
  <c r="AY51" i="11"/>
  <c r="AP51" i="11"/>
  <c r="AG51" i="11"/>
  <c r="X51" i="11"/>
  <c r="O51" i="11"/>
  <c r="BQ50" i="11"/>
  <c r="BH50" i="11"/>
  <c r="AY50" i="11"/>
  <c r="AP50" i="11"/>
  <c r="AG50" i="11"/>
  <c r="X50" i="11"/>
  <c r="O50" i="11"/>
  <c r="BQ49" i="11"/>
  <c r="BH49" i="11"/>
  <c r="AY49" i="11"/>
  <c r="AP49" i="11"/>
  <c r="AG49" i="11"/>
  <c r="X49" i="11"/>
  <c r="O49" i="11"/>
  <c r="BQ48" i="11"/>
  <c r="BH48" i="11"/>
  <c r="AY48" i="11"/>
  <c r="AP48" i="11"/>
  <c r="AG48" i="11"/>
  <c r="X48" i="11"/>
  <c r="O48" i="11"/>
  <c r="BQ47" i="11"/>
  <c r="BH47" i="11"/>
  <c r="AY47" i="11"/>
  <c r="AP47" i="11"/>
  <c r="AG47" i="11"/>
  <c r="X47" i="11"/>
  <c r="O47" i="11"/>
  <c r="BQ46" i="11"/>
  <c r="BH46" i="11"/>
  <c r="AY46" i="11"/>
  <c r="AP46" i="11"/>
  <c r="AG46" i="11"/>
  <c r="X46" i="11"/>
  <c r="O46" i="11"/>
  <c r="BQ45" i="11"/>
  <c r="BH45" i="11"/>
  <c r="AY45" i="11"/>
  <c r="AP45" i="11"/>
  <c r="AG45" i="11"/>
  <c r="X45" i="11"/>
  <c r="O45" i="11"/>
  <c r="BW44" i="11"/>
  <c r="BT44" i="11"/>
  <c r="BQ44" i="11"/>
  <c r="BN44" i="11"/>
  <c r="BK44" i="11"/>
  <c r="BH44" i="11"/>
  <c r="BE44" i="11"/>
  <c r="BB44" i="11"/>
  <c r="AY44" i="11" s="1"/>
  <c r="AV44" i="11"/>
  <c r="AS44" i="11"/>
  <c r="AP44" i="11" s="1"/>
  <c r="AM44" i="11"/>
  <c r="AJ44" i="11"/>
  <c r="AG44" i="11" s="1"/>
  <c r="AD44" i="11"/>
  <c r="AA44" i="11"/>
  <c r="X44" i="11"/>
  <c r="U44" i="11"/>
  <c r="R44" i="11"/>
  <c r="O44" i="11" s="1"/>
  <c r="BQ43" i="11"/>
  <c r="BH43" i="11"/>
  <c r="AY43" i="11"/>
  <c r="AP43" i="11"/>
  <c r="AG43" i="11"/>
  <c r="X43" i="11"/>
  <c r="O43" i="11"/>
  <c r="BQ42" i="11"/>
  <c r="BH42" i="11"/>
  <c r="AY42" i="11"/>
  <c r="AP42" i="11"/>
  <c r="AG42" i="11"/>
  <c r="X42" i="11"/>
  <c r="O42" i="11"/>
  <c r="BQ41" i="11"/>
  <c r="BH41" i="11"/>
  <c r="AY41" i="11"/>
  <c r="AP41" i="11"/>
  <c r="AG41" i="11"/>
  <c r="X41" i="11"/>
  <c r="O41" i="11"/>
  <c r="BW40" i="11"/>
  <c r="BT40" i="11"/>
  <c r="BQ40" i="11" s="1"/>
  <c r="BN40" i="11"/>
  <c r="BN35" i="11" s="1"/>
  <c r="BK40" i="11"/>
  <c r="BH40" i="11" s="1"/>
  <c r="BH35" i="11" s="1"/>
  <c r="BE40" i="11"/>
  <c r="BB40" i="11"/>
  <c r="AY40" i="11"/>
  <c r="AV40" i="11"/>
  <c r="AS40" i="11"/>
  <c r="AP40" i="11"/>
  <c r="AM40" i="11"/>
  <c r="AG40" i="11" s="1"/>
  <c r="AJ40" i="11"/>
  <c r="AD40" i="11"/>
  <c r="AA40" i="11"/>
  <c r="X40" i="11" s="1"/>
  <c r="U40" i="11"/>
  <c r="R40" i="11"/>
  <c r="R35" i="11" s="1"/>
  <c r="BQ39" i="11"/>
  <c r="BH39" i="11"/>
  <c r="AY39" i="11"/>
  <c r="AP39" i="11"/>
  <c r="AG39" i="11"/>
  <c r="X39" i="11"/>
  <c r="O39" i="11"/>
  <c r="BQ38" i="11"/>
  <c r="BH38" i="11"/>
  <c r="AY38" i="11"/>
  <c r="AP38" i="11"/>
  <c r="AG38" i="11"/>
  <c r="X38" i="11"/>
  <c r="O38" i="11"/>
  <c r="BQ37" i="11"/>
  <c r="BH37" i="11"/>
  <c r="AY37" i="11"/>
  <c r="AP37" i="11"/>
  <c r="AG37" i="11"/>
  <c r="X37" i="11"/>
  <c r="O37" i="11"/>
  <c r="BW36" i="11"/>
  <c r="BT36" i="11"/>
  <c r="BT35" i="11" s="1"/>
  <c r="BN36" i="11"/>
  <c r="BK36" i="11"/>
  <c r="BH36" i="11"/>
  <c r="BE36" i="11"/>
  <c r="BE35" i="11" s="1"/>
  <c r="BB36" i="11"/>
  <c r="BB35" i="11" s="1"/>
  <c r="AV36" i="11"/>
  <c r="AV35" i="11" s="1"/>
  <c r="AS36" i="11"/>
  <c r="AP36" i="11" s="1"/>
  <c r="AP35" i="11" s="1"/>
  <c r="AM36" i="11"/>
  <c r="AJ36" i="11"/>
  <c r="AG36" i="11"/>
  <c r="AD36" i="11"/>
  <c r="AD35" i="11" s="1"/>
  <c r="AA36" i="11"/>
  <c r="X36" i="11"/>
  <c r="U36" i="11"/>
  <c r="O36" i="11" s="1"/>
  <c r="R36" i="11"/>
  <c r="BW35" i="11"/>
  <c r="BK35" i="11"/>
  <c r="AS35" i="11"/>
  <c r="AM35" i="11"/>
  <c r="AA35" i="11"/>
  <c r="U35" i="11"/>
  <c r="BQ30" i="11"/>
  <c r="BH30" i="11"/>
  <c r="AY30" i="11"/>
  <c r="AP30" i="11"/>
  <c r="AG30" i="11"/>
  <c r="X30" i="11"/>
  <c r="U30" i="11"/>
  <c r="R30" i="11"/>
  <c r="O30" i="11" s="1"/>
  <c r="BQ29" i="11"/>
  <c r="BH29" i="11"/>
  <c r="AY29" i="11"/>
  <c r="AP29" i="11"/>
  <c r="AG29" i="11"/>
  <c r="X29" i="11"/>
  <c r="U29" i="11"/>
  <c r="R29" i="11"/>
  <c r="O29" i="11" s="1"/>
  <c r="BQ28" i="11"/>
  <c r="BH28" i="11"/>
  <c r="AY28" i="11"/>
  <c r="AP28" i="11"/>
  <c r="AG28" i="11"/>
  <c r="X28" i="11"/>
  <c r="U28" i="11"/>
  <c r="R28" i="11"/>
  <c r="O28" i="11" s="1"/>
  <c r="BQ27" i="11"/>
  <c r="BH27" i="11"/>
  <c r="AY27" i="11"/>
  <c r="AP27" i="11"/>
  <c r="AG27" i="11"/>
  <c r="X27" i="11"/>
  <c r="U27" i="11"/>
  <c r="R27" i="11"/>
  <c r="O27" i="11" s="1"/>
  <c r="BQ26" i="11"/>
  <c r="BH26" i="11"/>
  <c r="AY26" i="11"/>
  <c r="AP26" i="11"/>
  <c r="AG26" i="11"/>
  <c r="X26" i="11"/>
  <c r="U26" i="11"/>
  <c r="R26" i="11"/>
  <c r="O26" i="11" s="1"/>
  <c r="BQ25" i="11"/>
  <c r="BH25" i="11"/>
  <c r="AY25" i="11"/>
  <c r="AP25" i="11"/>
  <c r="AG25" i="11"/>
  <c r="X25" i="11"/>
  <c r="U25" i="11"/>
  <c r="R25" i="11"/>
  <c r="O25" i="11" s="1"/>
  <c r="BQ24" i="11"/>
  <c r="BH24" i="11"/>
  <c r="AY24" i="11"/>
  <c r="AP24" i="11"/>
  <c r="AG24" i="11"/>
  <c r="X24" i="11"/>
  <c r="U24" i="11"/>
  <c r="R24" i="11"/>
  <c r="O24" i="11" s="1"/>
  <c r="BQ23" i="11"/>
  <c r="BH23" i="11"/>
  <c r="AY23" i="11"/>
  <c r="AP23" i="11"/>
  <c r="AG23" i="11"/>
  <c r="X23" i="11"/>
  <c r="U23" i="11"/>
  <c r="R23" i="11"/>
  <c r="O23" i="11"/>
  <c r="BQ22" i="11"/>
  <c r="BH22" i="11"/>
  <c r="AY22" i="11"/>
  <c r="AP22" i="11"/>
  <c r="AG22" i="11"/>
  <c r="X22" i="11"/>
  <c r="U22" i="11"/>
  <c r="R22" i="11"/>
  <c r="R15" i="11" s="1"/>
  <c r="O15" i="11" s="1"/>
  <c r="BQ21" i="11"/>
  <c r="BH21" i="11"/>
  <c r="AY21" i="11"/>
  <c r="AP21" i="11"/>
  <c r="AG21" i="11"/>
  <c r="X21" i="11"/>
  <c r="U21" i="11"/>
  <c r="R21" i="11"/>
  <c r="O21" i="11" s="1"/>
  <c r="BQ20" i="11"/>
  <c r="BH20" i="11"/>
  <c r="AY20" i="11"/>
  <c r="AP20" i="11"/>
  <c r="AG20" i="11"/>
  <c r="X20" i="11"/>
  <c r="U20" i="11"/>
  <c r="R20" i="11"/>
  <c r="O20" i="11" s="1"/>
  <c r="BQ19" i="11"/>
  <c r="BH19" i="11"/>
  <c r="AY19" i="11"/>
  <c r="AP19" i="11"/>
  <c r="AG19" i="11"/>
  <c r="X19" i="11"/>
  <c r="U19" i="11"/>
  <c r="R19" i="11"/>
  <c r="O19" i="11" s="1"/>
  <c r="BQ18" i="11"/>
  <c r="BH18" i="11"/>
  <c r="AY18" i="11"/>
  <c r="AP18" i="11"/>
  <c r="AG18" i="11"/>
  <c r="X18" i="11"/>
  <c r="U18" i="11"/>
  <c r="R18" i="11"/>
  <c r="O18" i="11" s="1"/>
  <c r="BQ17" i="11"/>
  <c r="BH17" i="11"/>
  <c r="AY17" i="11"/>
  <c r="AP17" i="11"/>
  <c r="AG17" i="11"/>
  <c r="X17" i="11"/>
  <c r="U17" i="11"/>
  <c r="R17" i="11"/>
  <c r="O17" i="11" s="1"/>
  <c r="BQ16" i="11"/>
  <c r="BH16" i="11"/>
  <c r="AY16" i="11"/>
  <c r="AP16" i="11"/>
  <c r="AG16" i="11"/>
  <c r="X16" i="11"/>
  <c r="U16" i="11"/>
  <c r="U15" i="11" s="1"/>
  <c r="R16" i="11"/>
  <c r="O16" i="11" s="1"/>
  <c r="BW15" i="11"/>
  <c r="BT15" i="11"/>
  <c r="BQ15" i="11" s="1"/>
  <c r="BN15" i="11"/>
  <c r="BK15" i="11"/>
  <c r="BH15" i="11"/>
  <c r="BE15" i="11"/>
  <c r="BB15" i="11"/>
  <c r="AY15" i="11"/>
  <c r="AV15" i="11"/>
  <c r="AS15" i="11"/>
  <c r="AP15" i="11" s="1"/>
  <c r="AM15" i="11"/>
  <c r="AJ15" i="11"/>
  <c r="AG15" i="11" s="1"/>
  <c r="AD15" i="11"/>
  <c r="AA15" i="11"/>
  <c r="X15" i="11" s="1"/>
  <c r="BQ14" i="11"/>
  <c r="BH14" i="11"/>
  <c r="AY14" i="11"/>
  <c r="AP14" i="11"/>
  <c r="AG14" i="11"/>
  <c r="X14" i="11"/>
  <c r="U14" i="11"/>
  <c r="R14" i="11"/>
  <c r="O14" i="11" s="1"/>
  <c r="BQ13" i="11"/>
  <c r="BH13" i="11"/>
  <c r="AY13" i="11"/>
  <c r="AP13" i="11"/>
  <c r="AG13" i="11"/>
  <c r="X13" i="11"/>
  <c r="U13" i="11"/>
  <c r="R13" i="11"/>
  <c r="R11" i="11" s="1"/>
  <c r="O11" i="11" s="1"/>
  <c r="BQ12" i="11"/>
  <c r="BH12" i="11"/>
  <c r="AY12" i="11"/>
  <c r="AP12" i="11"/>
  <c r="AG12" i="11"/>
  <c r="X12" i="11"/>
  <c r="U12" i="11"/>
  <c r="U11" i="11" s="1"/>
  <c r="R12" i="11"/>
  <c r="O12" i="11" s="1"/>
  <c r="BW11" i="11"/>
  <c r="BT11" i="11"/>
  <c r="BQ11" i="11" s="1"/>
  <c r="BN11" i="11"/>
  <c r="BK11" i="11"/>
  <c r="BH11" i="11"/>
  <c r="BE11" i="11"/>
  <c r="BB11" i="11"/>
  <c r="AY11" i="11"/>
  <c r="AV11" i="11"/>
  <c r="AS11" i="11"/>
  <c r="AP11" i="11"/>
  <c r="AM11" i="11"/>
  <c r="AJ11" i="11"/>
  <c r="AG11" i="11" s="1"/>
  <c r="AD11" i="11"/>
  <c r="AA11" i="11"/>
  <c r="X11" i="11" s="1"/>
  <c r="BQ10" i="11"/>
  <c r="BH10" i="11"/>
  <c r="AY10" i="11"/>
  <c r="AP10" i="11"/>
  <c r="AP7" i="11" s="1"/>
  <c r="AG10" i="11"/>
  <c r="X10" i="11"/>
  <c r="U10" i="11"/>
  <c r="R10" i="11"/>
  <c r="O10" i="11" s="1"/>
  <c r="BQ9" i="11"/>
  <c r="BQ7" i="11" s="1"/>
  <c r="BH9" i="11"/>
  <c r="AY9" i="11"/>
  <c r="AP9" i="11"/>
  <c r="AG9" i="11"/>
  <c r="X9" i="11"/>
  <c r="U9" i="11"/>
  <c r="R9" i="11"/>
  <c r="O9" i="11" s="1"/>
  <c r="BQ8" i="11"/>
  <c r="BH8" i="11"/>
  <c r="BH7" i="11" s="1"/>
  <c r="AY8" i="11"/>
  <c r="AP8" i="11"/>
  <c r="AG8" i="11"/>
  <c r="X8" i="11"/>
  <c r="X7" i="11" s="1"/>
  <c r="U8" i="11"/>
  <c r="U7" i="11" s="1"/>
  <c r="R8" i="11"/>
  <c r="O8" i="11" s="1"/>
  <c r="O7" i="11" s="1"/>
  <c r="BW7" i="11"/>
  <c r="BW6" i="11" s="1"/>
  <c r="BT7" i="11"/>
  <c r="BN7" i="11"/>
  <c r="BK7" i="11"/>
  <c r="BK6" i="11" s="1"/>
  <c r="BH6" i="11" s="1"/>
  <c r="BE7" i="11"/>
  <c r="BB7" i="11"/>
  <c r="AY7" i="11"/>
  <c r="AV7" i="11"/>
  <c r="AS7" i="11"/>
  <c r="AM7" i="11"/>
  <c r="AM6" i="11" s="1"/>
  <c r="AJ7" i="11"/>
  <c r="AJ6" i="11" s="1"/>
  <c r="AG6" i="11" s="1"/>
  <c r="AG7" i="11"/>
  <c r="AD7" i="11"/>
  <c r="AA7" i="11"/>
  <c r="AA6" i="11" s="1"/>
  <c r="X6" i="11" s="1"/>
  <c r="BT6" i="11"/>
  <c r="BN6" i="11"/>
  <c r="BE6" i="11"/>
  <c r="BB6" i="11"/>
  <c r="AY6" i="11"/>
  <c r="AV6" i="11"/>
  <c r="AS6" i="11"/>
  <c r="AP6" i="11"/>
  <c r="AD6" i="11"/>
  <c r="AW6" i="13" l="1"/>
  <c r="AE35" i="13"/>
  <c r="AE6" i="12"/>
  <c r="X35" i="11"/>
  <c r="BF35" i="12"/>
  <c r="M6" i="13"/>
  <c r="BO6" i="13"/>
  <c r="O35" i="11"/>
  <c r="BQ6" i="11"/>
  <c r="U6" i="11"/>
  <c r="AG35" i="11"/>
  <c r="M6" i="12"/>
  <c r="R7" i="11"/>
  <c r="R6" i="11" s="1"/>
  <c r="O6" i="11" s="1"/>
  <c r="O22" i="11"/>
  <c r="AJ35" i="11"/>
  <c r="BQ36" i="11"/>
  <c r="BQ35" i="11" s="1"/>
  <c r="O40" i="11"/>
  <c r="BI6" i="12"/>
  <c r="BF6" i="12" s="1"/>
  <c r="V7" i="12"/>
  <c r="AN11" i="12"/>
  <c r="P35" i="12"/>
  <c r="M35" i="12" s="1"/>
  <c r="AW36" i="12"/>
  <c r="BO40" i="12"/>
  <c r="AQ6" i="13"/>
  <c r="AN6" i="13" s="1"/>
  <c r="V11" i="13"/>
  <c r="M40" i="13"/>
  <c r="AE44" i="13"/>
  <c r="AY36" i="11"/>
  <c r="AY35" i="11" s="1"/>
  <c r="AE36" i="12"/>
  <c r="O13" i="11"/>
  <c r="AE7" i="12"/>
  <c r="BF36" i="12"/>
  <c r="AE36" i="13"/>
</calcChain>
</file>

<file path=xl/sharedStrings.xml><?xml version="1.0" encoding="utf-8"?>
<sst xmlns="http://schemas.openxmlformats.org/spreadsheetml/2006/main" count="328" uniqueCount="76">
  <si>
    <t>男</t>
    <rPh sb="0" eb="1">
      <t>オトコ</t>
    </rPh>
    <phoneticPr fontId="2"/>
  </si>
  <si>
    <t>女</t>
    <rPh sb="0" eb="1">
      <t>オンナ</t>
    </rPh>
    <phoneticPr fontId="2"/>
  </si>
  <si>
    <t>区　　　　分</t>
    <rPh sb="0" eb="1">
      <t>ク</t>
    </rPh>
    <rPh sb="5" eb="6">
      <t>ブン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</si>
  <si>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</si>
  <si>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2"/>
  </si>
  <si>
    <t>仰木の里</t>
    <rPh sb="0" eb="1">
      <t>ギョウ</t>
    </rPh>
    <rPh sb="1" eb="2">
      <t>キ</t>
    </rPh>
    <rPh sb="3" eb="4">
      <t>サト</t>
    </rPh>
    <phoneticPr fontId="2"/>
  </si>
  <si>
    <t>総　　　　数</t>
    <rPh sb="0" eb="1">
      <t>フサ</t>
    </rPh>
    <rPh sb="5" eb="6">
      <t>スウ</t>
    </rPh>
    <phoneticPr fontId="2"/>
  </si>
  <si>
    <t>公務(他に分類されるものを除く)</t>
    <rPh sb="0" eb="2">
      <t>コウム</t>
    </rPh>
    <rPh sb="3" eb="4">
      <t>タ</t>
    </rPh>
    <rPh sb="5" eb="7">
      <t>ブンルイ</t>
    </rPh>
    <rPh sb="13" eb="14">
      <t>ノゾ</t>
    </rPh>
    <phoneticPr fontId="2"/>
  </si>
  <si>
    <t>サービス業(他に分類されないもの)</t>
    <rPh sb="4" eb="5">
      <t>ギョウ</t>
    </rPh>
    <rPh sb="6" eb="7">
      <t>タ</t>
    </rPh>
    <rPh sb="8" eb="10">
      <t>ブンルイ</t>
    </rPh>
    <phoneticPr fontId="2"/>
  </si>
  <si>
    <t>複合サービス事業</t>
    <rPh sb="0" eb="2">
      <t>フクゴウ</t>
    </rPh>
    <rPh sb="6" eb="8">
      <t>ジギョウ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</si>
  <si>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</si>
  <si>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</si>
  <si>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</si>
  <si>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漁業</t>
    <rPh sb="0" eb="2">
      <t>ギョギョウ</t>
    </rPh>
    <phoneticPr fontId="2"/>
  </si>
  <si>
    <t>小　　　松</t>
    <rPh sb="0" eb="1">
      <t>ショウ</t>
    </rPh>
    <rPh sb="4" eb="5">
      <t>マツ</t>
    </rPh>
    <phoneticPr fontId="2"/>
  </si>
  <si>
    <t>木　　　戸</t>
    <rPh sb="0" eb="1">
      <t>キ</t>
    </rPh>
    <rPh sb="4" eb="5">
      <t>ト</t>
    </rPh>
    <phoneticPr fontId="2"/>
  </si>
  <si>
    <t>和　　　邇</t>
    <rPh sb="0" eb="1">
      <t>ワ</t>
    </rPh>
    <rPh sb="4" eb="5">
      <t>ジ</t>
    </rPh>
    <phoneticPr fontId="2"/>
  </si>
  <si>
    <t>小　　　野</t>
    <rPh sb="0" eb="1">
      <t>ショウ</t>
    </rPh>
    <rPh sb="4" eb="5">
      <t>ノ</t>
    </rPh>
    <phoneticPr fontId="2"/>
  </si>
  <si>
    <t>伊　香　立</t>
    <rPh sb="0" eb="1">
      <t>イ</t>
    </rPh>
    <rPh sb="2" eb="3">
      <t>カオリ</t>
    </rPh>
    <rPh sb="4" eb="5">
      <t>リツ</t>
    </rPh>
    <phoneticPr fontId="2"/>
  </si>
  <si>
    <t>真　　　野</t>
    <rPh sb="0" eb="1">
      <t>マコト</t>
    </rPh>
    <rPh sb="4" eb="5">
      <t>ノ</t>
    </rPh>
    <phoneticPr fontId="2"/>
  </si>
  <si>
    <t>真　野　北</t>
    <rPh sb="0" eb="1">
      <t>マコト</t>
    </rPh>
    <rPh sb="2" eb="3">
      <t>ノ</t>
    </rPh>
    <rPh sb="4" eb="5">
      <t>キタ</t>
    </rPh>
    <phoneticPr fontId="2"/>
  </si>
  <si>
    <t>堅　　　田</t>
    <rPh sb="0" eb="1">
      <t>ケン</t>
    </rPh>
    <rPh sb="4" eb="5">
      <t>タ</t>
    </rPh>
    <phoneticPr fontId="2"/>
  </si>
  <si>
    <t>仰　　　木</t>
    <rPh sb="0" eb="1">
      <t>ギョウ</t>
    </rPh>
    <rPh sb="4" eb="5">
      <t>キ</t>
    </rPh>
    <phoneticPr fontId="2"/>
  </si>
  <si>
    <t>雄　　　琴</t>
    <rPh sb="0" eb="1">
      <t>オス</t>
    </rPh>
    <rPh sb="4" eb="5">
      <t>コト</t>
    </rPh>
    <phoneticPr fontId="2"/>
  </si>
  <si>
    <t>日　吉　台</t>
    <rPh sb="0" eb="1">
      <t>ヒ</t>
    </rPh>
    <rPh sb="2" eb="3">
      <t>キチ</t>
    </rPh>
    <rPh sb="4" eb="5">
      <t>ダイ</t>
    </rPh>
    <phoneticPr fontId="2"/>
  </si>
  <si>
    <t>坂　　　本</t>
    <rPh sb="0" eb="1">
      <t>サカ</t>
    </rPh>
    <rPh sb="4" eb="5">
      <t>ホン</t>
    </rPh>
    <phoneticPr fontId="2"/>
  </si>
  <si>
    <t>下　阪　本</t>
    <rPh sb="0" eb="1">
      <t>シモ</t>
    </rPh>
    <rPh sb="2" eb="3">
      <t>サカ</t>
    </rPh>
    <rPh sb="4" eb="5">
      <t>ホン</t>
    </rPh>
    <phoneticPr fontId="2"/>
  </si>
  <si>
    <t>唐　　　崎</t>
    <rPh sb="0" eb="1">
      <t>トウ</t>
    </rPh>
    <rPh sb="4" eb="5">
      <t>ザキ</t>
    </rPh>
    <phoneticPr fontId="2"/>
  </si>
  <si>
    <t>滋　　　賀</t>
    <rPh sb="0" eb="1">
      <t>シゲル</t>
    </rPh>
    <rPh sb="4" eb="5">
      <t>ガ</t>
    </rPh>
    <phoneticPr fontId="2"/>
  </si>
  <si>
    <t>藤　　　尾</t>
    <rPh sb="0" eb="1">
      <t>フジ</t>
    </rPh>
    <rPh sb="4" eb="5">
      <t>オ</t>
    </rPh>
    <phoneticPr fontId="2"/>
  </si>
  <si>
    <t>長　　　等</t>
    <rPh sb="0" eb="1">
      <t>ナガ</t>
    </rPh>
    <rPh sb="4" eb="5">
      <t>ラ</t>
    </rPh>
    <phoneticPr fontId="2"/>
  </si>
  <si>
    <t>逢　　　坂</t>
    <rPh sb="0" eb="1">
      <t>アイ</t>
    </rPh>
    <rPh sb="4" eb="5">
      <t>サカ</t>
    </rPh>
    <phoneticPr fontId="2"/>
  </si>
  <si>
    <t>中　　　央</t>
    <rPh sb="0" eb="1">
      <t>ナカ</t>
    </rPh>
    <rPh sb="4" eb="5">
      <t>ヒサシ</t>
    </rPh>
    <phoneticPr fontId="2"/>
  </si>
  <si>
    <t>平　　　野</t>
    <rPh sb="0" eb="1">
      <t>ヒラ</t>
    </rPh>
    <rPh sb="4" eb="5">
      <t>ノ</t>
    </rPh>
    <phoneticPr fontId="2"/>
  </si>
  <si>
    <t>膳　　　所</t>
    <rPh sb="0" eb="1">
      <t>ゼン</t>
    </rPh>
    <rPh sb="4" eb="5">
      <t>ショ</t>
    </rPh>
    <phoneticPr fontId="2"/>
  </si>
  <si>
    <t>富　士　見</t>
    <rPh sb="0" eb="1">
      <t>トミ</t>
    </rPh>
    <rPh sb="2" eb="3">
      <t>シ</t>
    </rPh>
    <rPh sb="4" eb="5">
      <t>ミ</t>
    </rPh>
    <phoneticPr fontId="2"/>
  </si>
  <si>
    <t>晴　　　嵐</t>
    <rPh sb="0" eb="1">
      <t>ハレ</t>
    </rPh>
    <rPh sb="4" eb="5">
      <t>アラシ</t>
    </rPh>
    <phoneticPr fontId="2"/>
  </si>
  <si>
    <t>石　　　山</t>
    <rPh sb="0" eb="1">
      <t>イシ</t>
    </rPh>
    <rPh sb="4" eb="5">
      <t>ヤマ</t>
    </rPh>
    <phoneticPr fontId="2"/>
  </si>
  <si>
    <t>南　　　郷</t>
    <rPh sb="0" eb="1">
      <t>ミナミ</t>
    </rPh>
    <rPh sb="4" eb="5">
      <t>ゴウ</t>
    </rPh>
    <phoneticPr fontId="2"/>
  </si>
  <si>
    <t>大　　　石</t>
    <rPh sb="0" eb="1">
      <t>ダイ</t>
    </rPh>
    <rPh sb="4" eb="5">
      <t>イシ</t>
    </rPh>
    <phoneticPr fontId="2"/>
  </si>
  <si>
    <t>田　　　上</t>
    <rPh sb="0" eb="1">
      <t>タ</t>
    </rPh>
    <rPh sb="4" eb="5">
      <t>ウエ</t>
    </rPh>
    <phoneticPr fontId="2"/>
  </si>
  <si>
    <t>上　田　上</t>
    <rPh sb="0" eb="1">
      <t>カミ</t>
    </rPh>
    <rPh sb="2" eb="3">
      <t>タ</t>
    </rPh>
    <rPh sb="4" eb="5">
      <t>ウエ</t>
    </rPh>
    <phoneticPr fontId="2"/>
  </si>
  <si>
    <t>青　　　山</t>
    <rPh sb="0" eb="1">
      <t>アオ</t>
    </rPh>
    <rPh sb="4" eb="5">
      <t>ヤマ</t>
    </rPh>
    <phoneticPr fontId="2"/>
  </si>
  <si>
    <t>瀬　　　田</t>
    <rPh sb="0" eb="1">
      <t>セ</t>
    </rPh>
    <rPh sb="4" eb="5">
      <t>タ</t>
    </rPh>
    <phoneticPr fontId="2"/>
  </si>
  <si>
    <t>瀬　田　南</t>
    <rPh sb="0" eb="1">
      <t>セ</t>
    </rPh>
    <rPh sb="2" eb="3">
      <t>タ</t>
    </rPh>
    <rPh sb="4" eb="5">
      <t>ミナミ</t>
    </rPh>
    <phoneticPr fontId="2"/>
  </si>
  <si>
    <t>瀬　田　東</t>
    <rPh sb="0" eb="1">
      <t>セ</t>
    </rPh>
    <rPh sb="2" eb="3">
      <t>タ</t>
    </rPh>
    <rPh sb="4" eb="5">
      <t>ヒガシ</t>
    </rPh>
    <phoneticPr fontId="2"/>
  </si>
  <si>
    <t>瀬　田　北</t>
    <rPh sb="0" eb="1">
      <t>セ</t>
    </rPh>
    <rPh sb="2" eb="3">
      <t>タ</t>
    </rPh>
    <rPh sb="4" eb="5">
      <t>キタ</t>
    </rPh>
    <phoneticPr fontId="2"/>
  </si>
  <si>
    <t>計</t>
    <rPh sb="0" eb="1">
      <t>ケイ</t>
    </rPh>
    <phoneticPr fontId="2"/>
  </si>
  <si>
    <t>男</t>
    <rPh sb="0" eb="1">
      <t>オトコ</t>
    </rPh>
    <phoneticPr fontId="1"/>
  </si>
  <si>
    <t>就業者総数</t>
    <rPh sb="0" eb="3">
      <t>シュウギョウシャ</t>
    </rPh>
    <rPh sb="3" eb="5">
      <t>ソウスウ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</si>
  <si>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1"/>
  </si>
  <si>
    <t>農業</t>
    <rPh sb="0" eb="2">
      <t>ノウギョウ</t>
    </rPh>
    <phoneticPr fontId="1"/>
  </si>
  <si>
    <t>林業</t>
    <rPh sb="0" eb="2">
      <t>リンギョウ</t>
    </rPh>
    <phoneticPr fontId="1"/>
  </si>
  <si>
    <t>第２次産業</t>
    <rPh sb="0" eb="1">
      <t>ダイ</t>
    </rPh>
    <rPh sb="2" eb="3">
      <t>ジ</t>
    </rPh>
    <rPh sb="3" eb="5">
      <t>サンギョウ</t>
    </rPh>
    <phoneticPr fontId="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</si>
  <si>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</si>
  <si>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1"/>
  </si>
  <si>
    <t>情報通信業</t>
    <rPh sb="0" eb="2">
      <t>ジョウホウ</t>
    </rPh>
    <rPh sb="2" eb="5">
      <t>ツウシンギョウ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</si>
  <si>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</si>
  <si>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</si>
  <si>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</si>
  <si>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</si>
  <si>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</si>
  <si>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</si>
  <si>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</si>
  <si>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分類不能</t>
    <rPh sb="0" eb="2">
      <t>ブンルイ</t>
    </rPh>
    <rPh sb="2" eb="4">
      <t>フノウ</t>
    </rPh>
    <phoneticPr fontId="1"/>
  </si>
  <si>
    <t>　注１）統計区と小学校の通学区域は一致しない場合がある。</t>
    <rPh sb="1" eb="2">
      <t>チュウ</t>
    </rPh>
    <rPh sb="4" eb="6">
      <t>トウケイ</t>
    </rPh>
    <rPh sb="6" eb="7">
      <t>ク</t>
    </rPh>
    <rPh sb="8" eb="11">
      <t>ショウガッコウ</t>
    </rPh>
    <rPh sb="12" eb="14">
      <t>ツウガク</t>
    </rPh>
    <rPh sb="14" eb="16">
      <t>クイキ</t>
    </rPh>
    <rPh sb="17" eb="19">
      <t>イッチ</t>
    </rPh>
    <rPh sb="22" eb="24">
      <t>バアイ</t>
    </rPh>
    <phoneticPr fontId="2"/>
  </si>
  <si>
    <t>　　　川</t>
    <phoneticPr fontId="2"/>
  </si>
  <si>
    <t>　　２）就業者数は１５歳以上である。</t>
    <rPh sb="4" eb="7">
      <t>シュウギョウシャ</t>
    </rPh>
    <rPh sb="7" eb="8">
      <t>スウ</t>
    </rPh>
    <rPh sb="11" eb="12">
      <t>サイ</t>
    </rPh>
    <rPh sb="12" eb="14">
      <t>イジョウ</t>
    </rPh>
    <phoneticPr fontId="2"/>
  </si>
  <si>
    <t>　</t>
    <phoneticPr fontId="2"/>
  </si>
  <si>
    <t>医療，福祉</t>
    <rPh sb="0" eb="2">
      <t>イリョウ</t>
    </rPh>
    <rPh sb="3" eb="5">
      <t>フクシ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</si>
  <si>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</si>
  <si>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Ｂ - ７　統計区別産業別就業者数(令和２年国勢調査)</t>
    <rPh sb="6" eb="8">
      <t>トウケイ</t>
    </rPh>
    <rPh sb="8" eb="10">
      <t>クベツ</t>
    </rPh>
    <rPh sb="10" eb="12">
      <t>サンギョウ</t>
    </rPh>
    <rPh sb="12" eb="13">
      <t>ベツ</t>
    </rPh>
    <rPh sb="13" eb="16">
      <t>シュウギョウシャ</t>
    </rPh>
    <rPh sb="16" eb="17">
      <t>スウ</t>
    </rPh>
    <rPh sb="18" eb="20">
      <t>レイワ</t>
    </rPh>
    <rPh sb="21" eb="22">
      <t>ネン</t>
    </rPh>
    <rPh sb="22" eb="24">
      <t>コクセイ</t>
    </rPh>
    <rPh sb="24" eb="26">
      <t>チョウサ</t>
    </rPh>
    <phoneticPr fontId="1"/>
  </si>
  <si>
    <t>Ｂ - ７（続）</t>
    <phoneticPr fontId="1"/>
  </si>
  <si>
    <t>資料 : 総務省統計局「令和2年国勢調査」</t>
    <rPh sb="0" eb="2">
      <t>シリョウ</t>
    </rPh>
    <rPh sb="5" eb="8">
      <t>ソウムショウ</t>
    </rPh>
    <rPh sb="8" eb="11">
      <t>トウケイキョク</t>
    </rPh>
    <rPh sb="12" eb="14">
      <t>レイワ</t>
    </rPh>
    <rPh sb="15" eb="16">
      <t>ネン</t>
    </rPh>
    <rPh sb="16" eb="18">
      <t>コクセイ</t>
    </rPh>
    <rPh sb="18" eb="20">
      <t>チョウサ</t>
    </rPh>
    <phoneticPr fontId="2"/>
  </si>
  <si>
    <t>Ｂ - ７（続）</t>
    <rPh sb="6" eb="7">
      <t>ゾク</t>
    </rPh>
    <phoneticPr fontId="1"/>
  </si>
  <si>
    <t>資料 : 総務省統計局「令和2年国勢調査」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</si>
</sst>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7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8.5"/>
      <color rgb="FFFF0000"/>
      <name val="HG丸ｺﾞｼｯｸM-PRO"/>
      <family val="3"/>
      <charset val="128"/>
    </font>
    <font>
      <sz val="7"/>
      <color rgb="FFFF0000"/>
      <name val="HG丸ｺﾞｼｯｸM-PRO"/>
      <family val="3"/>
      <charset val="128"/>
    </font>
    <font>
      <sz val="11"/>
      <color rgb="FFFF0000"/>
      <name val="ＭＳ Ｐゴシック"/>
      <family val="2"/>
      <scheme val="minor"/>
    </font>
    <font>
      <sz val="9"/>
      <color rgb="FFFF0000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8"/>
      <color theme="1"/>
      <name val="ＭＳ Ｐゴシック"/>
      <family val="2"/>
      <scheme val="minor"/>
    </font>
    <font>
      <sz val="8.5"/>
      <color theme="1"/>
      <name val="HG丸ｺﾞｼｯｸM-PRO"/>
      <family val="3"/>
      <charset val="128"/>
    </font>
    <font>
      <sz val="8.5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8.5"/>
      <name val="ＭＳ Ｐゴシック"/>
      <family val="2"/>
      <scheme val="minor"/>
    </font>
    <font>
      <sz val="11"/>
      <name val="ＭＳ Ｐゴシック"/>
      <family val="2"/>
      <scheme val="minor"/>
    </font>
    <font>
      <sz val="7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129">
    <xf numFmtId="0" fontId="0" fillId="0" borderId="0" xfId="0"/>
    <xf numFmtId="0" fontId="3" fillId="0" borderId="1" xfId="0" applyFont="1" applyBorder="1"/>
    <xf numFmtId="41" fontId="8" fillId="0" borderId="0" xfId="0" applyNumberFormat="1" applyFont="1"/>
    <xf numFmtId="0" fontId="10" fillId="0" borderId="0" xfId="0" applyFont="1"/>
    <xf numFmtId="41" fontId="11" fillId="0" borderId="0" xfId="0" applyNumberFormat="1" applyFont="1"/>
    <xf numFmtId="41" fontId="11" fillId="0" borderId="6" xfId="0" applyNumberFormat="1" applyFont="1" applyBorder="1"/>
    <xf numFmtId="0" fontId="12" fillId="0" borderId="0" xfId="0" applyFont="1"/>
    <xf numFmtId="0" fontId="10" fillId="0" borderId="6" xfId="0" applyFont="1" applyBorder="1"/>
    <xf numFmtId="176" fontId="11" fillId="0" borderId="6" xfId="0" applyNumberFormat="1" applyFont="1" applyBorder="1"/>
    <xf numFmtId="0" fontId="9" fillId="0" borderId="0" xfId="0" applyFont="1"/>
    <xf numFmtId="0" fontId="13" fillId="0" borderId="0" xfId="0" applyFont="1"/>
    <xf numFmtId="0" fontId="15" fillId="0" borderId="0" xfId="0" applyFont="1"/>
    <xf numFmtId="0" fontId="6" fillId="0" borderId="0" xfId="0" applyFont="1"/>
    <xf numFmtId="0" fontId="19" fillId="0" borderId="0" xfId="0" applyFont="1"/>
    <xf numFmtId="0" fontId="18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1" fontId="22" fillId="0" borderId="0" xfId="0" applyNumberFormat="1" applyFont="1"/>
    <xf numFmtId="41" fontId="22" fillId="0" borderId="6" xfId="0" applyNumberFormat="1" applyFont="1" applyBorder="1"/>
    <xf numFmtId="0" fontId="23" fillId="0" borderId="0" xfId="0" applyFont="1"/>
    <xf numFmtId="41" fontId="0" fillId="0" borderId="0" xfId="0" applyNumberFormat="1"/>
    <xf numFmtId="0" fontId="21" fillId="0" borderId="0" xfId="0" applyFont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8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6" fillId="0" borderId="10" xfId="0" applyFont="1" applyBorder="1" applyAlignment="1">
      <alignment vertical="center"/>
    </xf>
    <xf numFmtId="41" fontId="22" fillId="0" borderId="9" xfId="0" applyNumberFormat="1" applyFont="1" applyBorder="1" applyAlignment="1">
      <alignment vertical="center"/>
    </xf>
    <xf numFmtId="41" fontId="22" fillId="0" borderId="10" xfId="0" applyNumberFormat="1" applyFont="1" applyBorder="1" applyAlignment="1">
      <alignment vertical="center"/>
    </xf>
    <xf numFmtId="41" fontId="8" fillId="0" borderId="1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1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41" fontId="22" fillId="0" borderId="12" xfId="0" applyNumberFormat="1" applyFont="1" applyBorder="1" applyAlignment="1">
      <alignment vertical="center"/>
    </xf>
    <xf numFmtId="41" fontId="22" fillId="0" borderId="0" xfId="0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41" fontId="22" fillId="0" borderId="16" xfId="0" applyNumberFormat="1" applyFont="1" applyBorder="1" applyAlignment="1">
      <alignment vertical="center"/>
    </xf>
    <xf numFmtId="41" fontId="22" fillId="0" borderId="2" xfId="0" applyNumberFormat="1" applyFont="1" applyBorder="1" applyAlignment="1">
      <alignment vertical="center"/>
    </xf>
    <xf numFmtId="41" fontId="8" fillId="0" borderId="2" xfId="0" applyNumberFormat="1" applyFont="1" applyBorder="1" applyAlignment="1">
      <alignment vertical="center"/>
    </xf>
    <xf numFmtId="41" fontId="22" fillId="0" borderId="20" xfId="0" applyNumberFormat="1" applyFont="1" applyBorder="1" applyAlignment="1">
      <alignment vertical="center"/>
    </xf>
    <xf numFmtId="41" fontId="22" fillId="0" borderId="21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 shrinkToFit="1"/>
    </xf>
    <xf numFmtId="0" fontId="16" fillId="0" borderId="13" xfId="0" applyFont="1" applyBorder="1" applyAlignment="1">
      <alignment horizontal="left" vertical="center" shrinkToFit="1"/>
    </xf>
    <xf numFmtId="0" fontId="16" fillId="0" borderId="2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 shrinkToFit="1"/>
    </xf>
    <xf numFmtId="0" fontId="16" fillId="0" borderId="1" xfId="0" applyFont="1" applyBorder="1" applyAlignment="1">
      <alignment vertical="center"/>
    </xf>
    <xf numFmtId="41" fontId="22" fillId="0" borderId="18" xfId="0" applyNumberFormat="1" applyFont="1" applyBorder="1" applyAlignment="1">
      <alignment vertical="center"/>
    </xf>
    <xf numFmtId="41" fontId="22" fillId="0" borderId="19" xfId="0" applyNumberFormat="1" applyFont="1" applyBorder="1" applyAlignment="1">
      <alignment vertical="center"/>
    </xf>
    <xf numFmtId="41" fontId="8" fillId="0" borderId="1" xfId="0" applyNumberFormat="1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41" fontId="8" fillId="0" borderId="9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41" fontId="8" fillId="0" borderId="16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 shrinkToFit="1"/>
    </xf>
    <xf numFmtId="0" fontId="19" fillId="0" borderId="13" xfId="0" applyFont="1" applyBorder="1" applyAlignment="1">
      <alignment horizontal="left" vertical="center" shrinkToFit="1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13" xfId="0" applyFont="1" applyBorder="1" applyAlignment="1">
      <alignment vertical="center"/>
    </xf>
    <xf numFmtId="0" fontId="19" fillId="0" borderId="2" xfId="0" applyFont="1" applyBorder="1" applyAlignment="1">
      <alignment horizontal="left" vertical="center" shrinkToFit="1"/>
    </xf>
    <xf numFmtId="0" fontId="19" fillId="0" borderId="8" xfId="0" applyFont="1" applyBorder="1" applyAlignment="1">
      <alignment horizontal="left" vertical="center" shrinkToFit="1"/>
    </xf>
    <xf numFmtId="0" fontId="19" fillId="0" borderId="1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76" fontId="2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14" xfId="0" applyFont="1" applyBorder="1" applyAlignment="1">
      <alignment vertical="center"/>
    </xf>
    <xf numFmtId="41" fontId="22" fillId="0" borderId="0" xfId="0" applyNumberFormat="1" applyFont="1" applyAlignment="1">
      <alignment vertical="center"/>
    </xf>
    <xf numFmtId="3" fontId="22" fillId="0" borderId="0" xfId="0" applyNumberFormat="1" applyFont="1" applyAlignment="1">
      <alignment vertical="center"/>
    </xf>
    <xf numFmtId="0" fontId="19" fillId="0" borderId="17" xfId="0" applyFont="1" applyBorder="1" applyAlignment="1">
      <alignment vertical="center"/>
    </xf>
    <xf numFmtId="41" fontId="22" fillId="0" borderId="1" xfId="0" applyNumberFormat="1" applyFont="1" applyBorder="1" applyAlignment="1">
      <alignment vertical="center"/>
    </xf>
    <xf numFmtId="0" fontId="19" fillId="0" borderId="13" xfId="0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&#32113;&#35336;&#36039;&#26009;/10&#32113;&#35336;&#24180;&#37969;&#65381;&#12487;&#12540;&#12479;&#12502;&#12483;&#12463;&#38306;&#20418;/&#9733;&#32113;&#35336;&#24180;&#37969;/&#65288;&#12414;&#12384;&#65289;&#9733;&#20196;&#21644;&#65300;&#24180;&#29256;&#32113;&#35336;&#24180;&#37969;/03%20&#22238;&#31572;/&#20196;&#21644;4&#24180;&#29256;&#32113;&#35336;&#24180;&#37969;&#65288;&#20840;&#12471;&#12540;&#12488;&#12414;&#12392;&#1241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凡例"/>
      <sheetName val="総目次・目次"/>
      <sheetName val="中表紙1"/>
      <sheetName val="1"/>
      <sheetName val="2"/>
      <sheetName val="新3"/>
      <sheetName val="4"/>
      <sheetName val="中表紙2"/>
      <sheetName val="A-1"/>
      <sheetName val="A-2_3"/>
      <sheetName val="A-4"/>
      <sheetName val="A-5"/>
      <sheetName val="Ａ-6_7"/>
      <sheetName val="Ａ-8_9"/>
      <sheetName val="B-1"/>
      <sheetName val="B-2"/>
      <sheetName val="B-3"/>
      <sheetName val="B-4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【改良2(秘匿地区「Ｘ」表示、各学区計削除)】Ｂ-14"/>
      <sheetName val="【改良2(秘匿地区「Ｘ」表示、各学区計削除)】Ｂ-14(2)"/>
      <sheetName val="B-15"/>
      <sheetName val="B-16_17"/>
      <sheetName val="B-18"/>
      <sheetName val="C-1"/>
      <sheetName val="C-2"/>
      <sheetName val="C-3"/>
      <sheetName val="C-4"/>
      <sheetName val="D-1_2"/>
      <sheetName val="D-3"/>
      <sheetName val="D-4_5(1～2)"/>
      <sheetName val="D-5(3～6)"/>
      <sheetName val="D-6"/>
      <sheetName val="E-1_2"/>
      <sheetName val="E-3_4"/>
      <sheetName val="F-1"/>
      <sheetName val="F-2(1)"/>
      <sheetName val="F-2(2)_3_4"/>
      <sheetName val="F-5(1～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"/>
      <sheetName val="I-1(1～4)"/>
      <sheetName val="Ｉ-2_3_4"/>
      <sheetName val="I-5_6"/>
      <sheetName val="J-1"/>
      <sheetName val="J-2_3"/>
      <sheetName val="J-4"/>
      <sheetName val="J-5"/>
      <sheetName val="J-6"/>
      <sheetName val="K-1_2"/>
      <sheetName val="K-3_4_5"/>
      <sheetName val="K-6"/>
      <sheetName val="K-7 "/>
      <sheetName val="K-8_9"/>
      <sheetName val="K-10"/>
      <sheetName val="K-11_12_13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 "/>
      <sheetName val="L-14(6) "/>
      <sheetName val="L-14(6)(続)"/>
      <sheetName val="L-15_16_17"/>
      <sheetName val="L-18_19_20"/>
      <sheetName val="L-21(1～4)_22"/>
      <sheetName val="L-23"/>
      <sheetName val="M-1"/>
      <sheetName val="M-２"/>
      <sheetName val="M-３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"/>
      <sheetName val="R-4(1)"/>
      <sheetName val="R-4(2)"/>
      <sheetName val="R-5(1)"/>
      <sheetName val="R-5(2)"/>
      <sheetName val="R-6(1)"/>
      <sheetName val="R-6(2)"/>
      <sheetName val="R-6(3)"/>
      <sheetName val="R-7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44FD-4991-4992-BC4D-6F6EED27C982}">
  <dimension ref="A1:CJ62"/>
  <sheetViews>
    <sheetView tabSelected="1" zoomScaleNormal="100" zoomScaleSheetLayoutView="90" workbookViewId="0">
      <selection activeCell="CE36" sqref="CE36"/>
    </sheetView>
  </sheetViews>
  <sheetFormatPr defaultColWidth="2.25" defaultRowHeight="13.5" x14ac:dyDescent="0.15"/>
  <cols>
    <col min="1" max="14" width="1.75" customWidth="1"/>
    <col min="15" max="16" width="2.5" customWidth="1"/>
    <col min="17" max="22" width="2.375" customWidth="1"/>
    <col min="23" max="23" width="2.25" customWidth="1"/>
    <col min="24" max="40" width="2.375" customWidth="1"/>
    <col min="41" max="41" width="2.25" customWidth="1"/>
    <col min="42" max="75" width="2.375" customWidth="1"/>
    <col min="85" max="85" width="8.125" bestFit="1" customWidth="1"/>
    <col min="88" max="88" width="8.125" bestFit="1" customWidth="1"/>
  </cols>
  <sheetData>
    <row r="1" spans="1:88" ht="18.75" customHeight="1" x14ac:dyDescent="0.15">
      <c r="A1" s="43" t="s">
        <v>71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 t="s">
        <v>72</v>
      </c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</row>
    <row r="2" spans="1:88" ht="18.75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CG2" s="22"/>
      <c r="CJ2" s="22"/>
    </row>
    <row r="3" spans="1:88" ht="13.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</row>
    <row r="4" spans="1:88" s="11" customFormat="1" ht="12.75" customHeight="1" x14ac:dyDescent="0.15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  <c r="O4" s="27" t="s">
        <v>6</v>
      </c>
      <c r="P4" s="28"/>
      <c r="Q4" s="28"/>
      <c r="R4" s="28"/>
      <c r="S4" s="28"/>
      <c r="T4" s="28"/>
      <c r="U4" s="28"/>
      <c r="V4" s="28"/>
      <c r="W4" s="29"/>
      <c r="X4" s="27" t="s">
        <v>14</v>
      </c>
      <c r="Y4" s="28"/>
      <c r="Z4" s="28"/>
      <c r="AA4" s="28"/>
      <c r="AB4" s="28"/>
      <c r="AC4" s="28"/>
      <c r="AD4" s="28"/>
      <c r="AE4" s="28"/>
      <c r="AF4" s="29"/>
      <c r="AG4" s="27" t="s">
        <v>15</v>
      </c>
      <c r="AH4" s="28"/>
      <c r="AI4" s="28"/>
      <c r="AJ4" s="28"/>
      <c r="AK4" s="28"/>
      <c r="AL4" s="28"/>
      <c r="AM4" s="28"/>
      <c r="AN4" s="28"/>
      <c r="AO4" s="29"/>
      <c r="AP4" s="27" t="s">
        <v>16</v>
      </c>
      <c r="AQ4" s="28"/>
      <c r="AR4" s="28"/>
      <c r="AS4" s="28"/>
      <c r="AT4" s="28"/>
      <c r="AU4" s="28"/>
      <c r="AV4" s="28"/>
      <c r="AW4" s="28"/>
      <c r="AX4" s="29"/>
      <c r="AY4" s="27" t="s">
        <v>17</v>
      </c>
      <c r="AZ4" s="28"/>
      <c r="BA4" s="28"/>
      <c r="BB4" s="28"/>
      <c r="BC4" s="28"/>
      <c r="BD4" s="28"/>
      <c r="BE4" s="28"/>
      <c r="BF4" s="28"/>
      <c r="BG4" s="29"/>
      <c r="BH4" s="27" t="s">
        <v>66</v>
      </c>
      <c r="BI4" s="28"/>
      <c r="BJ4" s="28"/>
      <c r="BK4" s="28"/>
      <c r="BL4" s="28"/>
      <c r="BM4" s="28"/>
      <c r="BN4" s="28"/>
      <c r="BO4" s="28"/>
      <c r="BP4" s="29"/>
      <c r="BQ4" s="27" t="s">
        <v>18</v>
      </c>
      <c r="BR4" s="28"/>
      <c r="BS4" s="28"/>
      <c r="BT4" s="28"/>
      <c r="BU4" s="28"/>
      <c r="BV4" s="28"/>
      <c r="BW4" s="28"/>
      <c r="BX4" s="28"/>
      <c r="BY4" s="29"/>
    </row>
    <row r="5" spans="1:88" s="11" customFormat="1" ht="12.75" customHeight="1" x14ac:dyDescent="0.1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  <c r="O5" s="30" t="s">
        <v>47</v>
      </c>
      <c r="P5" s="31"/>
      <c r="Q5" s="32"/>
      <c r="R5" s="30" t="s">
        <v>48</v>
      </c>
      <c r="S5" s="31"/>
      <c r="T5" s="32"/>
      <c r="U5" s="33" t="s">
        <v>1</v>
      </c>
      <c r="V5" s="34"/>
      <c r="W5" s="35"/>
      <c r="X5" s="33" t="s">
        <v>47</v>
      </c>
      <c r="Y5" s="34"/>
      <c r="Z5" s="35"/>
      <c r="AA5" s="30" t="s">
        <v>0</v>
      </c>
      <c r="AB5" s="31"/>
      <c r="AC5" s="32"/>
      <c r="AD5" s="33" t="s">
        <v>1</v>
      </c>
      <c r="AE5" s="34"/>
      <c r="AF5" s="35"/>
      <c r="AG5" s="33" t="s">
        <v>47</v>
      </c>
      <c r="AH5" s="34"/>
      <c r="AI5" s="35"/>
      <c r="AJ5" s="30" t="s">
        <v>0</v>
      </c>
      <c r="AK5" s="31"/>
      <c r="AL5" s="32"/>
      <c r="AM5" s="33" t="s">
        <v>1</v>
      </c>
      <c r="AN5" s="34"/>
      <c r="AO5" s="35"/>
      <c r="AP5" s="33" t="s">
        <v>47</v>
      </c>
      <c r="AQ5" s="34"/>
      <c r="AR5" s="35"/>
      <c r="AS5" s="30" t="s">
        <v>0</v>
      </c>
      <c r="AT5" s="31"/>
      <c r="AU5" s="32"/>
      <c r="AV5" s="33" t="s">
        <v>1</v>
      </c>
      <c r="AW5" s="34"/>
      <c r="AX5" s="35"/>
      <c r="AY5" s="33" t="s">
        <v>47</v>
      </c>
      <c r="AZ5" s="34"/>
      <c r="BA5" s="35"/>
      <c r="BB5" s="30" t="s">
        <v>0</v>
      </c>
      <c r="BC5" s="31"/>
      <c r="BD5" s="32"/>
      <c r="BE5" s="33" t="s">
        <v>1</v>
      </c>
      <c r="BF5" s="34"/>
      <c r="BG5" s="35"/>
      <c r="BH5" s="33" t="s">
        <v>47</v>
      </c>
      <c r="BI5" s="34"/>
      <c r="BJ5" s="35"/>
      <c r="BK5" s="30" t="s">
        <v>0</v>
      </c>
      <c r="BL5" s="31"/>
      <c r="BM5" s="32"/>
      <c r="BN5" s="33" t="s">
        <v>1</v>
      </c>
      <c r="BO5" s="34"/>
      <c r="BP5" s="35"/>
      <c r="BQ5" s="33" t="s">
        <v>47</v>
      </c>
      <c r="BR5" s="34"/>
      <c r="BS5" s="35"/>
      <c r="BT5" s="30" t="s">
        <v>0</v>
      </c>
      <c r="BU5" s="31"/>
      <c r="BV5" s="32"/>
      <c r="BW5" s="33" t="s">
        <v>1</v>
      </c>
      <c r="BX5" s="34"/>
      <c r="BY5" s="35"/>
    </row>
    <row r="6" spans="1:88" s="73" customFormat="1" ht="12.75" customHeight="1" x14ac:dyDescent="0.15">
      <c r="A6" s="69" t="s">
        <v>49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70">
        <f>SUM(R6:W6)</f>
        <v>151715</v>
      </c>
      <c r="P6" s="71"/>
      <c r="Q6" s="71"/>
      <c r="R6" s="71">
        <f>R7+R11+R15+R30</f>
        <v>82344</v>
      </c>
      <c r="S6" s="71"/>
      <c r="T6" s="71"/>
      <c r="U6" s="71">
        <f>U7+U11+U15+U30</f>
        <v>69371</v>
      </c>
      <c r="V6" s="71"/>
      <c r="W6" s="71"/>
      <c r="X6" s="72">
        <f t="shared" ref="X6:X14" si="0">+AA6+AD6</f>
        <v>1695</v>
      </c>
      <c r="Y6" s="72"/>
      <c r="Z6" s="72"/>
      <c r="AA6" s="72">
        <f>+AA7+AA11+AA15+AA30</f>
        <v>929</v>
      </c>
      <c r="AB6" s="72"/>
      <c r="AC6" s="72"/>
      <c r="AD6" s="72">
        <f>+AD7+AD11+AD15+AD30</f>
        <v>766</v>
      </c>
      <c r="AE6" s="72"/>
      <c r="AF6" s="72"/>
      <c r="AG6" s="72">
        <f>+AJ6+AM6</f>
        <v>2035</v>
      </c>
      <c r="AH6" s="72"/>
      <c r="AI6" s="72"/>
      <c r="AJ6" s="72">
        <f>+AJ7+AJ11+AJ15+AJ30</f>
        <v>1076</v>
      </c>
      <c r="AK6" s="72"/>
      <c r="AL6" s="72"/>
      <c r="AM6" s="72">
        <f>+AM7+AM11+AM15+AM30</f>
        <v>959</v>
      </c>
      <c r="AN6" s="72"/>
      <c r="AO6" s="72"/>
      <c r="AP6" s="72">
        <f>+AS6+AV6</f>
        <v>3477</v>
      </c>
      <c r="AQ6" s="72"/>
      <c r="AR6" s="72"/>
      <c r="AS6" s="72">
        <f>+AS7+AS11+AS15+AS30</f>
        <v>1830</v>
      </c>
      <c r="AT6" s="72"/>
      <c r="AU6" s="72"/>
      <c r="AV6" s="72">
        <f>+AV7+AV11+AV15+AV30</f>
        <v>1647</v>
      </c>
      <c r="AW6" s="72"/>
      <c r="AX6" s="72"/>
      <c r="AY6" s="72">
        <f t="shared" ref="AY6:AY14" si="1">+BB6+BE6</f>
        <v>1852</v>
      </c>
      <c r="AZ6" s="72"/>
      <c r="BA6" s="72"/>
      <c r="BB6" s="72">
        <f>+BB7+BB11+BB15+BB30</f>
        <v>992</v>
      </c>
      <c r="BC6" s="72"/>
      <c r="BD6" s="72"/>
      <c r="BE6" s="72">
        <f>+BE7+BE11+BE15+BE30</f>
        <v>860</v>
      </c>
      <c r="BF6" s="72"/>
      <c r="BG6" s="72"/>
      <c r="BH6" s="72">
        <f t="shared" ref="BH6:BH30" si="2">+BK6+BN6</f>
        <v>90</v>
      </c>
      <c r="BI6" s="72"/>
      <c r="BJ6" s="72"/>
      <c r="BK6" s="72">
        <f>+BK7+BK11+BK15+BK30</f>
        <v>59</v>
      </c>
      <c r="BL6" s="72"/>
      <c r="BM6" s="72"/>
      <c r="BN6" s="72">
        <f>+BN7+BN11+BN15+BN30</f>
        <v>31</v>
      </c>
      <c r="BO6" s="72"/>
      <c r="BP6" s="72"/>
      <c r="BQ6" s="72">
        <f t="shared" ref="BQ6:BQ14" si="3">+BT6+BW6</f>
        <v>1239</v>
      </c>
      <c r="BR6" s="72"/>
      <c r="BS6" s="72"/>
      <c r="BT6" s="72">
        <f>+BT7+BT11+BT15+BT30</f>
        <v>711</v>
      </c>
      <c r="BU6" s="72"/>
      <c r="BV6" s="72"/>
      <c r="BW6" s="72">
        <f>+BW7+BW11+BW15+BW30</f>
        <v>528</v>
      </c>
      <c r="BX6" s="72"/>
      <c r="BY6" s="72"/>
      <c r="CG6" s="74"/>
    </row>
    <row r="7" spans="1:88" s="73" customFormat="1" ht="12.75" customHeight="1" x14ac:dyDescent="0.15">
      <c r="A7" s="75"/>
      <c r="B7" s="75" t="s">
        <v>50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6">
        <f>SUM(O8:Q10)</f>
        <v>1602</v>
      </c>
      <c r="P7" s="77"/>
      <c r="Q7" s="77"/>
      <c r="R7" s="77">
        <f>SUM(R8:T10)</f>
        <v>1111</v>
      </c>
      <c r="S7" s="77"/>
      <c r="T7" s="77"/>
      <c r="U7" s="77">
        <f>SUM(U8:W10)</f>
        <v>491</v>
      </c>
      <c r="V7" s="77"/>
      <c r="W7" s="77"/>
      <c r="X7" s="77">
        <f t="shared" ref="X7" si="4">SUM(X8:Z10)</f>
        <v>58</v>
      </c>
      <c r="Y7" s="77"/>
      <c r="Z7" s="77"/>
      <c r="AA7" s="77">
        <f>SUM(AA8:AC10)</f>
        <v>36</v>
      </c>
      <c r="AB7" s="77"/>
      <c r="AC7" s="77"/>
      <c r="AD7" s="77">
        <f t="shared" ref="AD7" si="5">SUM(AD8:AF10)</f>
        <v>22</v>
      </c>
      <c r="AE7" s="77"/>
      <c r="AF7" s="77"/>
      <c r="AG7" s="77">
        <f t="shared" ref="AG7" si="6">SUM(AG8:AI10)</f>
        <v>94</v>
      </c>
      <c r="AH7" s="77"/>
      <c r="AI7" s="77"/>
      <c r="AJ7" s="77">
        <f>SUM(AJ8:AL10)</f>
        <v>70</v>
      </c>
      <c r="AK7" s="77"/>
      <c r="AL7" s="77"/>
      <c r="AM7" s="77">
        <f t="shared" ref="AM7" si="7">SUM(AM8:AO10)</f>
        <v>24</v>
      </c>
      <c r="AN7" s="77"/>
      <c r="AO7" s="77"/>
      <c r="AP7" s="77">
        <f t="shared" ref="AP7" si="8">SUM(AP8:AR10)</f>
        <v>53</v>
      </c>
      <c r="AQ7" s="77"/>
      <c r="AR7" s="77"/>
      <c r="AS7" s="77">
        <f t="shared" ref="AS7" si="9">SUM(AS8:AU10)</f>
        <v>40</v>
      </c>
      <c r="AT7" s="77"/>
      <c r="AU7" s="77"/>
      <c r="AV7" s="77">
        <f t="shared" ref="AV7" si="10">SUM(AV8:AX10)</f>
        <v>13</v>
      </c>
      <c r="AW7" s="77"/>
      <c r="AX7" s="77"/>
      <c r="AY7" s="77">
        <f t="shared" ref="AY7" si="11">SUM(AY8:BA10)</f>
        <v>17</v>
      </c>
      <c r="AZ7" s="77"/>
      <c r="BA7" s="77"/>
      <c r="BB7" s="77">
        <f t="shared" ref="BB7" si="12">SUM(BB8:BD10)</f>
        <v>11</v>
      </c>
      <c r="BC7" s="77"/>
      <c r="BD7" s="77"/>
      <c r="BE7" s="77">
        <f t="shared" ref="BE7" si="13">SUM(BE8:BG10)</f>
        <v>6</v>
      </c>
      <c r="BF7" s="77"/>
      <c r="BG7" s="77"/>
      <c r="BH7" s="77">
        <f t="shared" ref="BH7" si="14">SUM(BH8:BJ10)</f>
        <v>9</v>
      </c>
      <c r="BI7" s="77"/>
      <c r="BJ7" s="77"/>
      <c r="BK7" s="77">
        <f t="shared" ref="BK7" si="15">SUM(BK8:BM10)</f>
        <v>6</v>
      </c>
      <c r="BL7" s="77"/>
      <c r="BM7" s="77"/>
      <c r="BN7" s="77">
        <f t="shared" ref="BN7" si="16">SUM(BN8:BP10)</f>
        <v>3</v>
      </c>
      <c r="BO7" s="77"/>
      <c r="BP7" s="77"/>
      <c r="BQ7" s="77">
        <f t="shared" ref="BQ7" si="17">SUM(BQ8:BS10)</f>
        <v>69</v>
      </c>
      <c r="BR7" s="77"/>
      <c r="BS7" s="77"/>
      <c r="BT7" s="77">
        <f t="shared" ref="BT7" si="18">SUM(BT8:BV10)</f>
        <v>49</v>
      </c>
      <c r="BU7" s="77"/>
      <c r="BV7" s="77"/>
      <c r="BW7" s="77">
        <f t="shared" ref="BW7" si="19">SUM(BW8:BY10)</f>
        <v>20</v>
      </c>
      <c r="BX7" s="77"/>
      <c r="BY7" s="77"/>
    </row>
    <row r="8" spans="1:88" s="73" customFormat="1" ht="12.75" customHeight="1" x14ac:dyDescent="0.15">
      <c r="A8" s="75"/>
      <c r="B8" s="75"/>
      <c r="C8" s="75" t="s">
        <v>51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6">
        <f>SUM(R8:W8)</f>
        <v>1435</v>
      </c>
      <c r="P8" s="77"/>
      <c r="Q8" s="77"/>
      <c r="R8" s="77">
        <f>AA8+AJ8+AS8+BB8+BK8+BT8+R37+AA37+AJ37+AS37+BB37+BK37+BT37+'B-7(2)'!P8+'B-7(2)'!Y8+'B-7(2)'!AH8+'B-7(2)'!AQ8+'B-7(2)'!AZ8+'B-7(2)'!BI8+'B-7(2)'!BR8+'B-7(2)'!P37+'B-7(2)'!Y37+'B-7(2)'!AH37+'B-7(2)'!AQ37+'B-7(2)'!AZ37+'B-7(2)'!BI37+'B-7(2)'!BR37+'B-7(3)'!P8+'B-7(3)'!Y8+'B-7(3)'!AH8+'B-7(3)'!AQ8+'B-7(3)'!AZ8+'B-7(3)'!BI8+'B-7(3)'!BR8+'B-7(3)'!P37+'B-7(3)'!Y37+'B-7(3)'!AH37</f>
        <v>989</v>
      </c>
      <c r="S8" s="77"/>
      <c r="T8" s="77"/>
      <c r="U8" s="77">
        <f>AD8+AM8+AV8+BE8+BN8+BW8+U37+AD37+AM37+AV37+BE37+BN37+BW37+'B-7(2)'!S8+'B-7(2)'!AB8+'B-7(2)'!AK8+'B-7(2)'!AT8+'B-7(2)'!BC8+'B-7(2)'!BL8+'B-7(2)'!BU8+'B-7(2)'!S37+'B-7(2)'!AB37+'B-7(2)'!AK37+'B-7(2)'!AT37+'B-7(2)'!BC37+'B-7(2)'!BL37+'B-7(2)'!BU37+'B-7(3)'!S8+'B-7(3)'!AB8+'B-7(3)'!AK8+'B-7(3)'!AT8+'B-7(3)'!BC8+'B-7(3)'!BL8+'B-7(3)'!BU8+'B-7(3)'!S37+'B-7(3)'!AB37+'B-7(3)'!AK37</f>
        <v>446</v>
      </c>
      <c r="V8" s="77"/>
      <c r="W8" s="77"/>
      <c r="X8" s="78">
        <f t="shared" si="0"/>
        <v>54</v>
      </c>
      <c r="Y8" s="78"/>
      <c r="Z8" s="78"/>
      <c r="AA8" s="78">
        <v>32</v>
      </c>
      <c r="AB8" s="78"/>
      <c r="AC8" s="78"/>
      <c r="AD8" s="78">
        <v>22</v>
      </c>
      <c r="AE8" s="78"/>
      <c r="AF8" s="78"/>
      <c r="AG8" s="78">
        <f>+AJ8+AM8</f>
        <v>92</v>
      </c>
      <c r="AH8" s="78"/>
      <c r="AI8" s="78"/>
      <c r="AJ8" s="78">
        <v>68</v>
      </c>
      <c r="AK8" s="78"/>
      <c r="AL8" s="78"/>
      <c r="AM8" s="78">
        <v>24</v>
      </c>
      <c r="AN8" s="78"/>
      <c r="AO8" s="78"/>
      <c r="AP8" s="78">
        <f t="shared" ref="AP8:AP14" si="20">+AS8+AV8</f>
        <v>48</v>
      </c>
      <c r="AQ8" s="78"/>
      <c r="AR8" s="78"/>
      <c r="AS8" s="78">
        <v>36</v>
      </c>
      <c r="AT8" s="78"/>
      <c r="AU8" s="78"/>
      <c r="AV8" s="78">
        <v>12</v>
      </c>
      <c r="AW8" s="78"/>
      <c r="AX8" s="78"/>
      <c r="AY8" s="78">
        <f t="shared" si="1"/>
        <v>14</v>
      </c>
      <c r="AZ8" s="78"/>
      <c r="BA8" s="78"/>
      <c r="BB8" s="78">
        <v>9</v>
      </c>
      <c r="BC8" s="78"/>
      <c r="BD8" s="78"/>
      <c r="BE8" s="78">
        <v>5</v>
      </c>
      <c r="BF8" s="78"/>
      <c r="BG8" s="78"/>
      <c r="BH8" s="78">
        <f t="shared" si="2"/>
        <v>2</v>
      </c>
      <c r="BI8" s="78"/>
      <c r="BJ8" s="78"/>
      <c r="BK8" s="78">
        <v>1</v>
      </c>
      <c r="BL8" s="78"/>
      <c r="BM8" s="78"/>
      <c r="BN8" s="78">
        <v>1</v>
      </c>
      <c r="BO8" s="78"/>
      <c r="BP8" s="78"/>
      <c r="BQ8" s="78">
        <f t="shared" si="3"/>
        <v>68</v>
      </c>
      <c r="BR8" s="78"/>
      <c r="BS8" s="78"/>
      <c r="BT8" s="78">
        <v>48</v>
      </c>
      <c r="BU8" s="78"/>
      <c r="BV8" s="78"/>
      <c r="BW8" s="78">
        <v>20</v>
      </c>
      <c r="BX8" s="78"/>
      <c r="BY8" s="78"/>
    </row>
    <row r="9" spans="1:88" s="73" customFormat="1" ht="12.75" customHeight="1" x14ac:dyDescent="0.15">
      <c r="A9" s="75"/>
      <c r="B9" s="75"/>
      <c r="C9" s="75" t="s">
        <v>52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6">
        <f>SUM(R9:W9)</f>
        <v>92</v>
      </c>
      <c r="P9" s="77"/>
      <c r="Q9" s="77"/>
      <c r="R9" s="77">
        <f>AA9+AJ9+AS9+BB9+BK9+BT9+R38+AA38+AJ38+AS38+BB38+BK38+BT38+'B-7(2)'!P9+'B-7(2)'!P9+'B-7(2)'!Y9+'B-7(2)'!AH9+'B-7(2)'!AQ9+'B-7(2)'!AZ9+'B-7(2)'!BI9+'B-7(2)'!BR9+'B-7(2)'!P38+'B-7(2)'!Y38+'B-7(2)'!AH38+'B-7(2)'!AQ38+'B-7(2)'!AZ38+'B-7(2)'!BI38+'B-7(2)'!BR38+'B-7(3)'!P9+'B-7(3)'!Y9+'B-7(3)'!AH9+'B-7(3)'!AQ9+'B-7(3)'!AZ9+'B-7(3)'!BI9+'B-7(3)'!BR9+'B-7(3)'!P38+'B-7(3)'!Y38+'B-7(3)'!AH38</f>
        <v>73</v>
      </c>
      <c r="S9" s="77"/>
      <c r="T9" s="77"/>
      <c r="U9" s="77">
        <f>AD9+AM9+AV9+BE9+BN9+BW9+U38+AD38+AM38+AV38+BE38+BN38+BW38+'B-7(2)'!S9+'B-7(2)'!S9+'B-7(2)'!AB9+'B-7(2)'!AK9+'B-7(2)'!AT9+'B-7(2)'!BC9+'B-7(2)'!BL9+'B-7(2)'!BU9+'B-7(2)'!S38+'B-7(2)'!AB38+'B-7(2)'!AK38+'B-7(2)'!AT38+'B-7(2)'!BC38+'B-7(2)'!BL38+'B-7(2)'!BU38+'B-7(3)'!S9+'B-7(3)'!AB9+'B-7(3)'!AK9+'B-7(3)'!AT9+'B-7(3)'!BC9+'B-7(3)'!BL9+'B-7(3)'!BU9+'B-7(3)'!S38+'B-7(3)'!AB38+'B-7(3)'!AK38</f>
        <v>19</v>
      </c>
      <c r="V9" s="77"/>
      <c r="W9" s="77"/>
      <c r="X9" s="78">
        <f>+AA9+AD9</f>
        <v>2</v>
      </c>
      <c r="Y9" s="78"/>
      <c r="Z9" s="78"/>
      <c r="AA9" s="78">
        <v>2</v>
      </c>
      <c r="AB9" s="78"/>
      <c r="AC9" s="78"/>
      <c r="AD9" s="78">
        <v>0</v>
      </c>
      <c r="AE9" s="78"/>
      <c r="AF9" s="78"/>
      <c r="AG9" s="78">
        <f t="shared" ref="AG9:AG14" si="21">+AJ9+AM9</f>
        <v>2</v>
      </c>
      <c r="AH9" s="78"/>
      <c r="AI9" s="78"/>
      <c r="AJ9" s="78">
        <v>2</v>
      </c>
      <c r="AK9" s="78"/>
      <c r="AL9" s="78"/>
      <c r="AM9" s="78">
        <v>0</v>
      </c>
      <c r="AN9" s="78"/>
      <c r="AO9" s="78"/>
      <c r="AP9" s="78">
        <f t="shared" si="20"/>
        <v>3</v>
      </c>
      <c r="AQ9" s="78"/>
      <c r="AR9" s="78"/>
      <c r="AS9" s="78">
        <v>2</v>
      </c>
      <c r="AT9" s="78"/>
      <c r="AU9" s="78"/>
      <c r="AV9" s="78">
        <v>1</v>
      </c>
      <c r="AW9" s="78"/>
      <c r="AX9" s="78"/>
      <c r="AY9" s="78">
        <f t="shared" si="1"/>
        <v>1</v>
      </c>
      <c r="AZ9" s="78"/>
      <c r="BA9" s="78"/>
      <c r="BB9" s="78">
        <v>1</v>
      </c>
      <c r="BC9" s="78"/>
      <c r="BD9" s="78"/>
      <c r="BE9" s="78">
        <v>0</v>
      </c>
      <c r="BF9" s="78"/>
      <c r="BG9" s="78"/>
      <c r="BH9" s="78">
        <f t="shared" si="2"/>
        <v>7</v>
      </c>
      <c r="BI9" s="78"/>
      <c r="BJ9" s="78"/>
      <c r="BK9" s="78">
        <v>5</v>
      </c>
      <c r="BL9" s="78"/>
      <c r="BM9" s="78"/>
      <c r="BN9" s="78">
        <v>2</v>
      </c>
      <c r="BO9" s="78"/>
      <c r="BP9" s="78"/>
      <c r="BQ9" s="78">
        <f t="shared" si="3"/>
        <v>1</v>
      </c>
      <c r="BR9" s="78"/>
      <c r="BS9" s="78"/>
      <c r="BT9" s="78">
        <v>1</v>
      </c>
      <c r="BU9" s="78"/>
      <c r="BV9" s="78"/>
      <c r="BW9" s="78">
        <v>0</v>
      </c>
      <c r="BX9" s="78"/>
      <c r="BY9" s="78"/>
    </row>
    <row r="10" spans="1:88" s="73" customFormat="1" ht="12.75" customHeight="1" x14ac:dyDescent="0.15">
      <c r="A10" s="79"/>
      <c r="B10" s="80"/>
      <c r="C10" s="79" t="s">
        <v>13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81"/>
      <c r="O10" s="82">
        <f t="shared" ref="O10:O17" si="22">SUM(R10:W10)</f>
        <v>75</v>
      </c>
      <c r="P10" s="83"/>
      <c r="Q10" s="83"/>
      <c r="R10" s="83">
        <f>AA10+AJ10+AS10+BB10+BK10+BT10+R39+AA39+AJ39+AS39+BB39+BK39+BT39+'B-7(2)'!P10+'B-7(2)'!P10+'B-7(2)'!Y10+'B-7(2)'!AH10+'B-7(2)'!AQ10+'B-7(2)'!AZ10+'B-7(2)'!BI10+'B-7(2)'!BR10+'B-7(2)'!P39+'B-7(2)'!Y39+'B-7(2)'!AH39+'B-7(2)'!AQ39+'B-7(2)'!AZ39+'B-7(2)'!BI39+'B-7(2)'!BR39+'B-7(3)'!P10+'B-7(3)'!Y10+'B-7(3)'!AH10+'B-7(3)'!AQ10+'B-7(3)'!AZ10+'B-7(3)'!BI10+'B-7(3)'!BR10+'B-7(3)'!P39+'B-7(3)'!Y39+'B-7(3)'!AH39</f>
        <v>49</v>
      </c>
      <c r="S10" s="83"/>
      <c r="T10" s="83"/>
      <c r="U10" s="83">
        <f>AD10+AM10+AV10+BE10+BN10+BW10+U39+AD39+AM39+AV39+BE39+BN39+BW39+'B-7(2)'!S10+'B-7(2)'!S10+'B-7(2)'!AB10+'B-7(2)'!AK10+'B-7(2)'!AT10+'B-7(2)'!BC10+'B-7(2)'!BL10+'B-7(2)'!BU10+'B-7(2)'!S39+'B-7(2)'!AB39+'B-7(2)'!AK39+'B-7(2)'!AT39+'B-7(2)'!BC39+'B-7(2)'!BL39+'B-7(2)'!BU39+'B-7(3)'!S10+'B-7(3)'!AB10+'B-7(3)'!AK10+'B-7(3)'!AT10+'B-7(3)'!BC10+'B-7(3)'!BL10+'B-7(3)'!BU10+'B-7(3)'!S39+'B-7(3)'!AB39+'B-7(3)'!AK39</f>
        <v>26</v>
      </c>
      <c r="V10" s="83"/>
      <c r="W10" s="83"/>
      <c r="X10" s="84">
        <f t="shared" si="0"/>
        <v>2</v>
      </c>
      <c r="Y10" s="84"/>
      <c r="Z10" s="84"/>
      <c r="AA10" s="84">
        <v>2</v>
      </c>
      <c r="AB10" s="84"/>
      <c r="AC10" s="84"/>
      <c r="AD10" s="84">
        <v>0</v>
      </c>
      <c r="AE10" s="84"/>
      <c r="AF10" s="84"/>
      <c r="AG10" s="84">
        <f t="shared" si="21"/>
        <v>0</v>
      </c>
      <c r="AH10" s="84"/>
      <c r="AI10" s="84"/>
      <c r="AJ10" s="84">
        <v>0</v>
      </c>
      <c r="AK10" s="84"/>
      <c r="AL10" s="84"/>
      <c r="AM10" s="84">
        <v>0</v>
      </c>
      <c r="AN10" s="84"/>
      <c r="AO10" s="84"/>
      <c r="AP10" s="84">
        <f t="shared" si="20"/>
        <v>2</v>
      </c>
      <c r="AQ10" s="84"/>
      <c r="AR10" s="84"/>
      <c r="AS10" s="84">
        <v>2</v>
      </c>
      <c r="AT10" s="84"/>
      <c r="AU10" s="84"/>
      <c r="AV10" s="84">
        <v>0</v>
      </c>
      <c r="AW10" s="84"/>
      <c r="AX10" s="84"/>
      <c r="AY10" s="84">
        <f t="shared" si="1"/>
        <v>2</v>
      </c>
      <c r="AZ10" s="84"/>
      <c r="BA10" s="84"/>
      <c r="BB10" s="84">
        <v>1</v>
      </c>
      <c r="BC10" s="84"/>
      <c r="BD10" s="84"/>
      <c r="BE10" s="84">
        <v>1</v>
      </c>
      <c r="BF10" s="84"/>
      <c r="BG10" s="84"/>
      <c r="BH10" s="84">
        <f t="shared" si="2"/>
        <v>0</v>
      </c>
      <c r="BI10" s="84"/>
      <c r="BJ10" s="84"/>
      <c r="BK10" s="84">
        <v>0</v>
      </c>
      <c r="BL10" s="84"/>
      <c r="BM10" s="84"/>
      <c r="BN10" s="84">
        <v>0</v>
      </c>
      <c r="BO10" s="84"/>
      <c r="BP10" s="84"/>
      <c r="BQ10" s="84">
        <f t="shared" si="3"/>
        <v>0</v>
      </c>
      <c r="BR10" s="84"/>
      <c r="BS10" s="84"/>
      <c r="BT10" s="84">
        <v>0</v>
      </c>
      <c r="BU10" s="84"/>
      <c r="BV10" s="84"/>
      <c r="BW10" s="84">
        <v>0</v>
      </c>
      <c r="BX10" s="84"/>
      <c r="BY10" s="84"/>
    </row>
    <row r="11" spans="1:88" s="73" customFormat="1" ht="12.75" customHeight="1" x14ac:dyDescent="0.15">
      <c r="A11" s="75"/>
      <c r="B11" s="75" t="s">
        <v>53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6">
        <f>SUM(R11:W11)</f>
        <v>32908</v>
      </c>
      <c r="P11" s="77"/>
      <c r="Q11" s="77"/>
      <c r="R11" s="77">
        <f>SUM(R12:T14)</f>
        <v>24996</v>
      </c>
      <c r="S11" s="77"/>
      <c r="T11" s="77"/>
      <c r="U11" s="77">
        <f>SUM(U12:W14)</f>
        <v>7912</v>
      </c>
      <c r="V11" s="77"/>
      <c r="W11" s="77"/>
      <c r="X11" s="78">
        <f>+AA11+AD11</f>
        <v>363</v>
      </c>
      <c r="Y11" s="78"/>
      <c r="Z11" s="78"/>
      <c r="AA11" s="78">
        <f>+AA12+AA13+AA14</f>
        <v>257</v>
      </c>
      <c r="AB11" s="78"/>
      <c r="AC11" s="78"/>
      <c r="AD11" s="78">
        <f>+AD12+AD13+AD14</f>
        <v>106</v>
      </c>
      <c r="AE11" s="78"/>
      <c r="AF11" s="78"/>
      <c r="AG11" s="78">
        <f t="shared" si="21"/>
        <v>367</v>
      </c>
      <c r="AH11" s="78"/>
      <c r="AI11" s="78"/>
      <c r="AJ11" s="78">
        <f>+AJ12+AJ13+AJ14</f>
        <v>276</v>
      </c>
      <c r="AK11" s="78"/>
      <c r="AL11" s="78"/>
      <c r="AM11" s="78">
        <f>+AM12+AM13+AM14</f>
        <v>91</v>
      </c>
      <c r="AN11" s="78"/>
      <c r="AO11" s="78"/>
      <c r="AP11" s="78">
        <f t="shared" si="20"/>
        <v>652</v>
      </c>
      <c r="AQ11" s="78"/>
      <c r="AR11" s="78"/>
      <c r="AS11" s="78">
        <f>+AS12+AS13+AS14</f>
        <v>454</v>
      </c>
      <c r="AT11" s="78"/>
      <c r="AU11" s="78"/>
      <c r="AV11" s="78">
        <f>+AV12+AV13+AV14</f>
        <v>198</v>
      </c>
      <c r="AW11" s="78"/>
      <c r="AX11" s="78"/>
      <c r="AY11" s="78">
        <f t="shared" si="1"/>
        <v>365</v>
      </c>
      <c r="AZ11" s="78"/>
      <c r="BA11" s="78"/>
      <c r="BB11" s="78">
        <f>+BB12+BB13+BB14</f>
        <v>263</v>
      </c>
      <c r="BC11" s="78"/>
      <c r="BD11" s="78"/>
      <c r="BE11" s="78">
        <f>+BE12+BE13+BE14</f>
        <v>102</v>
      </c>
      <c r="BF11" s="78"/>
      <c r="BG11" s="78"/>
      <c r="BH11" s="78">
        <f t="shared" si="2"/>
        <v>13</v>
      </c>
      <c r="BI11" s="78"/>
      <c r="BJ11" s="78"/>
      <c r="BK11" s="78">
        <f>+BK12+BK13+BK14</f>
        <v>11</v>
      </c>
      <c r="BL11" s="78"/>
      <c r="BM11" s="78"/>
      <c r="BN11" s="78">
        <f>+BN12+BN13+BN14</f>
        <v>2</v>
      </c>
      <c r="BO11" s="78"/>
      <c r="BP11" s="78"/>
      <c r="BQ11" s="78">
        <f t="shared" si="3"/>
        <v>342</v>
      </c>
      <c r="BR11" s="78"/>
      <c r="BS11" s="78"/>
      <c r="BT11" s="78">
        <f>+BT12+BT13+BT14</f>
        <v>252</v>
      </c>
      <c r="BU11" s="78"/>
      <c r="BV11" s="78"/>
      <c r="BW11" s="78">
        <f>+BW12+BW13+BW14</f>
        <v>90</v>
      </c>
      <c r="BX11" s="78"/>
      <c r="BY11" s="78"/>
    </row>
    <row r="12" spans="1:88" s="73" customFormat="1" ht="12.75" customHeight="1" x14ac:dyDescent="0.15">
      <c r="A12" s="75"/>
      <c r="B12" s="75"/>
      <c r="C12" s="75" t="s">
        <v>54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6">
        <f>SUM(R12:W12)</f>
        <v>10</v>
      </c>
      <c r="P12" s="77"/>
      <c r="Q12" s="77"/>
      <c r="R12" s="77">
        <f>AA12+AJ12+AS12+BB12+BK12+BT12+R41+AA41+AJ41+AS41+BB41+BK41+BT41+'B-7(2)'!P12+'B-7(2)'!Y12+'B-7(2)'!AH12+'B-7(2)'!AQ12+'B-7(2)'!AZ12+'B-7(2)'!BI12+'B-7(2)'!BR12+'B-7(2)'!P41+'B-7(2)'!Y41+'B-7(2)'!AH41+'B-7(2)'!AQ41+'B-7(2)'!AZ41+'B-7(2)'!BI41+'B-7(2)'!BR41+'B-7(3)'!P12+'B-7(3)'!Y12+'B-7(3)'!AH12+'B-7(3)'!AQ12+'B-7(3)'!AZ12+'B-7(3)'!BI12+'B-7(3)'!BR12+'B-7(3)'!P41+'B-7(3)'!Y41+'B-7(3)'!AH41</f>
        <v>7</v>
      </c>
      <c r="S12" s="77"/>
      <c r="T12" s="77"/>
      <c r="U12" s="77">
        <f>AD12+AM12+AV12+BE12+BN12+BW12+U41+AD41+AM41+AV41+BE41+BN41+BW41+'B-7(2)'!S12+'B-7(2)'!AB12+'B-7(2)'!AK12+'B-7(2)'!AT12+'B-7(2)'!BC12+'B-7(2)'!BL12+'B-7(2)'!BU12+'B-7(2)'!S41+'B-7(2)'!AB41+'B-7(2)'!AK41+'B-7(2)'!AT41+'B-7(2)'!BC41+'B-7(2)'!BL41+'B-7(2)'!BU41+'B-7(3)'!S12+'B-7(3)'!AB12+'B-7(3)'!AK12+'B-7(3)'!AT12+'B-7(3)'!BC12+'B-7(3)'!BL12+'B-7(3)'!BU12+'B-7(3)'!S41+'B-7(3)'!AB41+'B-7(3)'!AK41</f>
        <v>3</v>
      </c>
      <c r="V12" s="77"/>
      <c r="W12" s="77"/>
      <c r="X12" s="78">
        <f>+AA12+AD12</f>
        <v>0</v>
      </c>
      <c r="Y12" s="78"/>
      <c r="Z12" s="78"/>
      <c r="AA12" s="78">
        <v>0</v>
      </c>
      <c r="AB12" s="78"/>
      <c r="AC12" s="78"/>
      <c r="AD12" s="78">
        <v>0</v>
      </c>
      <c r="AE12" s="78"/>
      <c r="AF12" s="78"/>
      <c r="AG12" s="78">
        <f t="shared" si="21"/>
        <v>1</v>
      </c>
      <c r="AH12" s="78"/>
      <c r="AI12" s="78"/>
      <c r="AJ12" s="78">
        <v>0</v>
      </c>
      <c r="AK12" s="78"/>
      <c r="AL12" s="78"/>
      <c r="AM12" s="78">
        <v>1</v>
      </c>
      <c r="AN12" s="78"/>
      <c r="AO12" s="78"/>
      <c r="AP12" s="78">
        <f t="shared" si="20"/>
        <v>1</v>
      </c>
      <c r="AQ12" s="78"/>
      <c r="AR12" s="78"/>
      <c r="AS12" s="78">
        <v>1</v>
      </c>
      <c r="AT12" s="78"/>
      <c r="AU12" s="78"/>
      <c r="AV12" s="78">
        <v>0</v>
      </c>
      <c r="AW12" s="78"/>
      <c r="AX12" s="78"/>
      <c r="AY12" s="78">
        <f t="shared" si="1"/>
        <v>0</v>
      </c>
      <c r="AZ12" s="78"/>
      <c r="BA12" s="78"/>
      <c r="BB12" s="78">
        <v>0</v>
      </c>
      <c r="BC12" s="78"/>
      <c r="BD12" s="78"/>
      <c r="BE12" s="78">
        <v>0</v>
      </c>
      <c r="BF12" s="78"/>
      <c r="BG12" s="78"/>
      <c r="BH12" s="78">
        <f t="shared" si="2"/>
        <v>0</v>
      </c>
      <c r="BI12" s="78"/>
      <c r="BJ12" s="78"/>
      <c r="BK12" s="78">
        <v>0</v>
      </c>
      <c r="BL12" s="78"/>
      <c r="BM12" s="78"/>
      <c r="BN12" s="78">
        <v>0</v>
      </c>
      <c r="BO12" s="78"/>
      <c r="BP12" s="78"/>
      <c r="BQ12" s="78">
        <f t="shared" si="3"/>
        <v>0</v>
      </c>
      <c r="BR12" s="78"/>
      <c r="BS12" s="78"/>
      <c r="BT12" s="78">
        <v>0</v>
      </c>
      <c r="BU12" s="78"/>
      <c r="BV12" s="78"/>
      <c r="BW12" s="78">
        <v>0</v>
      </c>
      <c r="BX12" s="78"/>
      <c r="BY12" s="78"/>
    </row>
    <row r="13" spans="1:88" s="73" customFormat="1" ht="12.75" customHeight="1" x14ac:dyDescent="0.15">
      <c r="A13" s="75"/>
      <c r="B13" s="75"/>
      <c r="C13" s="75" t="s">
        <v>12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6">
        <f t="shared" si="22"/>
        <v>9082</v>
      </c>
      <c r="P13" s="77"/>
      <c r="Q13" s="77"/>
      <c r="R13" s="77">
        <f>AA13+AJ13+AS13+BB13+BK13+BT13+R42+AA42+AJ42+AS42+BB42+BK42+BT42+'B-7(2)'!P13+'B-7(2)'!Y13+'B-7(2)'!AH13+'B-7(2)'!AQ13+'B-7(2)'!AZ13+'B-7(2)'!BI13+'B-7(2)'!BR13+'B-7(2)'!P42+'B-7(2)'!Y42+'B-7(2)'!AH42+'B-7(2)'!AQ42+'B-7(2)'!AZ42+'B-7(2)'!BI42+'B-7(2)'!BR42+'B-7(3)'!P13+'B-7(3)'!Y13+'B-7(3)'!AH13+'B-7(3)'!AQ13+'B-7(3)'!AZ13+'B-7(3)'!BI13+'B-7(3)'!BR13+'B-7(3)'!P42+'B-7(3)'!Y42+'B-7(3)'!AH42</f>
        <v>7428</v>
      </c>
      <c r="S13" s="77"/>
      <c r="T13" s="77"/>
      <c r="U13" s="77">
        <f>AD13+AM13+AV13+BE13+BN13+BW13+U42+AD42+AM42+AV42+BE42+BN42+BW42+'B-7(2)'!S13+'B-7(2)'!AB13+'B-7(2)'!AK13+'B-7(2)'!AT13+'B-7(2)'!BC13+'B-7(2)'!BL13+'B-7(2)'!BU13+'B-7(2)'!S42+'B-7(2)'!AB42+'B-7(2)'!AK42+'B-7(2)'!AT42+'B-7(2)'!BC42+'B-7(2)'!BL42+'B-7(2)'!BU42+'B-7(3)'!S13+'B-7(3)'!AB13+'B-7(3)'!AK13+'B-7(3)'!AT13+'B-7(3)'!BC13+'B-7(3)'!BL13+'B-7(3)'!BU13+'B-7(3)'!S42+'B-7(3)'!AB42+'B-7(3)'!AK42</f>
        <v>1654</v>
      </c>
      <c r="V13" s="77"/>
      <c r="W13" s="77"/>
      <c r="X13" s="78">
        <f t="shared" si="0"/>
        <v>120</v>
      </c>
      <c r="Y13" s="78"/>
      <c r="Z13" s="78"/>
      <c r="AA13" s="78">
        <v>96</v>
      </c>
      <c r="AB13" s="78"/>
      <c r="AC13" s="78"/>
      <c r="AD13" s="78">
        <v>24</v>
      </c>
      <c r="AE13" s="78"/>
      <c r="AF13" s="78"/>
      <c r="AG13" s="78">
        <f t="shared" si="21"/>
        <v>124</v>
      </c>
      <c r="AH13" s="78"/>
      <c r="AI13" s="78"/>
      <c r="AJ13" s="78">
        <v>102</v>
      </c>
      <c r="AK13" s="78"/>
      <c r="AL13" s="78"/>
      <c r="AM13" s="78">
        <v>22</v>
      </c>
      <c r="AN13" s="78"/>
      <c r="AO13" s="78"/>
      <c r="AP13" s="78">
        <f t="shared" si="20"/>
        <v>193</v>
      </c>
      <c r="AQ13" s="78"/>
      <c r="AR13" s="78"/>
      <c r="AS13" s="78">
        <v>158</v>
      </c>
      <c r="AT13" s="78"/>
      <c r="AU13" s="78"/>
      <c r="AV13" s="78">
        <v>35</v>
      </c>
      <c r="AW13" s="78"/>
      <c r="AX13" s="78"/>
      <c r="AY13" s="78">
        <f t="shared" si="1"/>
        <v>111</v>
      </c>
      <c r="AZ13" s="78"/>
      <c r="BA13" s="78"/>
      <c r="BB13" s="78">
        <v>89</v>
      </c>
      <c r="BC13" s="78"/>
      <c r="BD13" s="78"/>
      <c r="BE13" s="78">
        <v>22</v>
      </c>
      <c r="BF13" s="78"/>
      <c r="BG13" s="78"/>
      <c r="BH13" s="78">
        <f t="shared" si="2"/>
        <v>2</v>
      </c>
      <c r="BI13" s="78"/>
      <c r="BJ13" s="78"/>
      <c r="BK13" s="78">
        <v>2</v>
      </c>
      <c r="BL13" s="78"/>
      <c r="BM13" s="78"/>
      <c r="BN13" s="78">
        <v>0</v>
      </c>
      <c r="BO13" s="78"/>
      <c r="BP13" s="78"/>
      <c r="BQ13" s="78">
        <f t="shared" si="3"/>
        <v>133</v>
      </c>
      <c r="BR13" s="78"/>
      <c r="BS13" s="78"/>
      <c r="BT13" s="78">
        <v>114</v>
      </c>
      <c r="BU13" s="78"/>
      <c r="BV13" s="78"/>
      <c r="BW13" s="78">
        <v>19</v>
      </c>
      <c r="BX13" s="78"/>
      <c r="BY13" s="78"/>
    </row>
    <row r="14" spans="1:88" s="73" customFormat="1" ht="12.75" customHeight="1" x14ac:dyDescent="0.15">
      <c r="A14" s="79"/>
      <c r="B14" s="79"/>
      <c r="C14" s="79" t="s">
        <v>11</v>
      </c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81"/>
      <c r="O14" s="82">
        <f t="shared" si="22"/>
        <v>23816</v>
      </c>
      <c r="P14" s="83"/>
      <c r="Q14" s="83"/>
      <c r="R14" s="83">
        <f>AA14+AJ14+AS14+BB14+BK14+BT14+R43+AA43+AJ43+AS43+BB43+BK43+BT43+'B-7(2)'!P14+'B-7(2)'!Y14+'B-7(2)'!AH14+'B-7(2)'!AQ14+'B-7(2)'!AZ14+'B-7(2)'!BI14+'B-7(2)'!BR14+'B-7(2)'!P43+'B-7(2)'!Y43+'B-7(2)'!AH43+'B-7(2)'!AQ43+'B-7(2)'!AZ43+'B-7(2)'!BI43+'B-7(2)'!BR43+'B-7(3)'!P14+'B-7(3)'!Y14+'B-7(3)'!AH14+'B-7(3)'!AQ14+'B-7(3)'!AZ14+'B-7(3)'!BI14+'B-7(3)'!BR14+'B-7(3)'!P43+'B-7(3)'!Y43+'B-7(3)'!AH43</f>
        <v>17561</v>
      </c>
      <c r="S14" s="83"/>
      <c r="T14" s="83"/>
      <c r="U14" s="83">
        <f>AD14+AM14+AV14+BE14+BN14+BW14+U43+AD43+AM43+AV43+BE43+BN43+BW43+'B-7(2)'!S14+'B-7(2)'!AB14+'B-7(2)'!AK14+'B-7(2)'!AT14+'B-7(2)'!BC14+'B-7(2)'!BL14+'B-7(2)'!BU14+'B-7(2)'!S43+'B-7(2)'!AB43+'B-7(2)'!AK43+'B-7(2)'!AT43+'B-7(2)'!BC43+'B-7(2)'!BL43+'B-7(2)'!BU43+'B-7(3)'!S14+'B-7(3)'!AB14+'B-7(3)'!AK14+'B-7(3)'!AT14+'B-7(3)'!BC14+'B-7(3)'!BL14+'B-7(3)'!BU14+'B-7(3)'!S43+'B-7(3)'!AB43+'B-7(3)'!AK43</f>
        <v>6255</v>
      </c>
      <c r="V14" s="83"/>
      <c r="W14" s="83"/>
      <c r="X14" s="84">
        <f t="shared" si="0"/>
        <v>243</v>
      </c>
      <c r="Y14" s="84"/>
      <c r="Z14" s="84"/>
      <c r="AA14" s="84">
        <v>161</v>
      </c>
      <c r="AB14" s="84"/>
      <c r="AC14" s="84"/>
      <c r="AD14" s="84">
        <v>82</v>
      </c>
      <c r="AE14" s="84"/>
      <c r="AF14" s="84"/>
      <c r="AG14" s="84">
        <f t="shared" si="21"/>
        <v>242</v>
      </c>
      <c r="AH14" s="84"/>
      <c r="AI14" s="84"/>
      <c r="AJ14" s="84">
        <v>174</v>
      </c>
      <c r="AK14" s="84"/>
      <c r="AL14" s="84"/>
      <c r="AM14" s="84">
        <v>68</v>
      </c>
      <c r="AN14" s="84"/>
      <c r="AO14" s="84"/>
      <c r="AP14" s="84">
        <f t="shared" si="20"/>
        <v>458</v>
      </c>
      <c r="AQ14" s="84"/>
      <c r="AR14" s="84"/>
      <c r="AS14" s="84">
        <v>295</v>
      </c>
      <c r="AT14" s="84"/>
      <c r="AU14" s="84"/>
      <c r="AV14" s="84">
        <v>163</v>
      </c>
      <c r="AW14" s="84"/>
      <c r="AX14" s="84"/>
      <c r="AY14" s="84">
        <f t="shared" si="1"/>
        <v>254</v>
      </c>
      <c r="AZ14" s="84"/>
      <c r="BA14" s="84"/>
      <c r="BB14" s="84">
        <v>174</v>
      </c>
      <c r="BC14" s="84"/>
      <c r="BD14" s="84"/>
      <c r="BE14" s="84">
        <v>80</v>
      </c>
      <c r="BF14" s="84"/>
      <c r="BG14" s="84"/>
      <c r="BH14" s="84">
        <f t="shared" si="2"/>
        <v>11</v>
      </c>
      <c r="BI14" s="84"/>
      <c r="BJ14" s="84"/>
      <c r="BK14" s="84">
        <v>9</v>
      </c>
      <c r="BL14" s="84"/>
      <c r="BM14" s="84"/>
      <c r="BN14" s="84">
        <v>2</v>
      </c>
      <c r="BO14" s="84"/>
      <c r="BP14" s="84"/>
      <c r="BQ14" s="84">
        <f t="shared" si="3"/>
        <v>209</v>
      </c>
      <c r="BR14" s="84"/>
      <c r="BS14" s="84"/>
      <c r="BT14" s="84">
        <v>138</v>
      </c>
      <c r="BU14" s="84"/>
      <c r="BV14" s="84"/>
      <c r="BW14" s="84">
        <v>71</v>
      </c>
      <c r="BX14" s="84"/>
      <c r="BY14" s="84"/>
    </row>
    <row r="15" spans="1:88" s="73" customFormat="1" ht="12.75" customHeight="1" x14ac:dyDescent="0.15">
      <c r="A15" s="75"/>
      <c r="B15" s="75" t="s">
        <v>55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85">
        <f>SUM(R15:W15)</f>
        <v>112166</v>
      </c>
      <c r="P15" s="86"/>
      <c r="Q15" s="86"/>
      <c r="R15" s="77">
        <f>SUM(R16:T29)</f>
        <v>53760</v>
      </c>
      <c r="S15" s="77"/>
      <c r="T15" s="77"/>
      <c r="U15" s="77">
        <f>SUM(U16:W29)</f>
        <v>58406</v>
      </c>
      <c r="V15" s="77"/>
      <c r="W15" s="77"/>
      <c r="X15" s="78">
        <f>+AA15+AD15</f>
        <v>1195</v>
      </c>
      <c r="Y15" s="78"/>
      <c r="Z15" s="78"/>
      <c r="AA15" s="78">
        <f>SUM(AA16:AC29)</f>
        <v>596</v>
      </c>
      <c r="AB15" s="78"/>
      <c r="AC15" s="78"/>
      <c r="AD15" s="78">
        <f>SUM(AD16:AF29)</f>
        <v>599</v>
      </c>
      <c r="AE15" s="78"/>
      <c r="AF15" s="78"/>
      <c r="AG15" s="78">
        <f>+AJ15+AM15</f>
        <v>1501</v>
      </c>
      <c r="AH15" s="78"/>
      <c r="AI15" s="78"/>
      <c r="AJ15" s="78">
        <f>SUM(AJ16:AL29)</f>
        <v>694</v>
      </c>
      <c r="AK15" s="78"/>
      <c r="AL15" s="78"/>
      <c r="AM15" s="78">
        <f>SUM(AM16:AO29)</f>
        <v>807</v>
      </c>
      <c r="AN15" s="78"/>
      <c r="AO15" s="78"/>
      <c r="AP15" s="78">
        <f>+AS15+AV15</f>
        <v>2672</v>
      </c>
      <c r="AQ15" s="78"/>
      <c r="AR15" s="78"/>
      <c r="AS15" s="78">
        <f>SUM(AS16:AU29)</f>
        <v>1282</v>
      </c>
      <c r="AT15" s="78"/>
      <c r="AU15" s="78"/>
      <c r="AV15" s="78">
        <f>SUM(AV16:AX29)</f>
        <v>1390</v>
      </c>
      <c r="AW15" s="78"/>
      <c r="AX15" s="78"/>
      <c r="AY15" s="78">
        <f>+BB15+BE15</f>
        <v>1401</v>
      </c>
      <c r="AZ15" s="78"/>
      <c r="BA15" s="78"/>
      <c r="BB15" s="78">
        <f>SUM(BB16:BD29)</f>
        <v>690</v>
      </c>
      <c r="BC15" s="78"/>
      <c r="BD15" s="78"/>
      <c r="BE15" s="78">
        <f>SUM(BE16:BG29)</f>
        <v>711</v>
      </c>
      <c r="BF15" s="78"/>
      <c r="BG15" s="78"/>
      <c r="BH15" s="78">
        <f t="shared" si="2"/>
        <v>63</v>
      </c>
      <c r="BI15" s="78"/>
      <c r="BJ15" s="78"/>
      <c r="BK15" s="78">
        <f>SUM(BK16:BM29)</f>
        <v>40</v>
      </c>
      <c r="BL15" s="78"/>
      <c r="BM15" s="78"/>
      <c r="BN15" s="78">
        <f>SUM(BN16:BP29)</f>
        <v>23</v>
      </c>
      <c r="BO15" s="78"/>
      <c r="BP15" s="78"/>
      <c r="BQ15" s="78">
        <f>+BT15+BW15</f>
        <v>756</v>
      </c>
      <c r="BR15" s="78"/>
      <c r="BS15" s="78"/>
      <c r="BT15" s="78">
        <f>SUM(BT16:BV29)</f>
        <v>372</v>
      </c>
      <c r="BU15" s="78"/>
      <c r="BV15" s="78"/>
      <c r="BW15" s="78">
        <f>SUM(BW16:BY29)</f>
        <v>384</v>
      </c>
      <c r="BX15" s="78"/>
      <c r="BY15" s="78"/>
    </row>
    <row r="16" spans="1:88" s="73" customFormat="1" ht="12.75" customHeight="1" x14ac:dyDescent="0.15">
      <c r="A16" s="75"/>
      <c r="B16" s="75"/>
      <c r="C16" s="75" t="s">
        <v>10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6">
        <f>SUM(R16:W16)</f>
        <v>843</v>
      </c>
      <c r="P16" s="77"/>
      <c r="Q16" s="77"/>
      <c r="R16" s="77">
        <f>AA16+AJ16+AS16+BB16+BK16+BT16+R45+AA45+AJ45+AS45+BB45+BK45+BT45+'B-7(2)'!P16+'B-7(2)'!Y16+'B-7(2)'!AH16+'B-7(2)'!AQ16+'B-7(2)'!AZ16+'B-7(2)'!BI16+'B-7(2)'!BR16+'B-7(2)'!P45+'B-7(2)'!Y45+'B-7(2)'!AH45+'B-7(2)'!AQ45+'B-7(2)'!AZ45+'B-7(2)'!BI45+'B-7(2)'!BR45+'B-7(3)'!P16+'B-7(3)'!Y16+'B-7(3)'!AH16+'B-7(3)'!AQ16+'B-7(3)'!AZ16+'B-7(3)'!BI16+'B-7(3)'!BR16+'B-7(3)'!P45+'B-7(3)'!Y45+'B-7(3)'!AH45</f>
        <v>740</v>
      </c>
      <c r="S16" s="77"/>
      <c r="T16" s="77"/>
      <c r="U16" s="77">
        <f>AD16+AM16+AV16+BE16+BN16+BW16+U45+AD45+AM45+AV45+BE45+BN45+BW45+'B-7(2)'!S16+'B-7(2)'!AB16+'B-7(2)'!AK16+'B-7(2)'!AT16+'B-7(2)'!BC16+'B-7(2)'!BL16+'B-7(2)'!BU16+'B-7(2)'!S45+'B-7(2)'!AB45+'B-7(2)'!AK45+'B-7(2)'!AT45+'B-7(2)'!BC45+'B-7(2)'!BL45+'B-7(2)'!BU45+'B-7(3)'!S16+'B-7(3)'!AB16+'B-7(3)'!AK16+'B-7(3)'!AT16+'B-7(3)'!BC16+'B-7(3)'!BL16+'B-7(3)'!BU16+'B-7(3)'!S45+'B-7(3)'!AB45+'B-7(3)'!AK45</f>
        <v>103</v>
      </c>
      <c r="V16" s="77"/>
      <c r="W16" s="77"/>
      <c r="X16" s="78">
        <f t="shared" ref="X16:X30" si="23">+AA16+AD16</f>
        <v>15</v>
      </c>
      <c r="Y16" s="78"/>
      <c r="Z16" s="78"/>
      <c r="AA16" s="78">
        <v>12</v>
      </c>
      <c r="AB16" s="78"/>
      <c r="AC16" s="78"/>
      <c r="AD16" s="78">
        <v>3</v>
      </c>
      <c r="AE16" s="78"/>
      <c r="AF16" s="78"/>
      <c r="AG16" s="78">
        <f t="shared" ref="AG16:AG22" si="24">+AJ16+AM16</f>
        <v>9</v>
      </c>
      <c r="AH16" s="78"/>
      <c r="AI16" s="78"/>
      <c r="AJ16" s="78">
        <v>8</v>
      </c>
      <c r="AK16" s="78"/>
      <c r="AL16" s="78"/>
      <c r="AM16" s="78">
        <v>1</v>
      </c>
      <c r="AN16" s="78"/>
      <c r="AO16" s="78"/>
      <c r="AP16" s="78">
        <f t="shared" ref="AP16:AP22" si="25">+AS16+AV16</f>
        <v>32</v>
      </c>
      <c r="AQ16" s="78"/>
      <c r="AR16" s="78"/>
      <c r="AS16" s="78">
        <v>29</v>
      </c>
      <c r="AT16" s="78"/>
      <c r="AU16" s="78"/>
      <c r="AV16" s="78">
        <v>3</v>
      </c>
      <c r="AW16" s="78"/>
      <c r="AX16" s="78"/>
      <c r="AY16" s="78">
        <f t="shared" ref="AY16:AY22" si="26">+BB16+BE16</f>
        <v>10</v>
      </c>
      <c r="AZ16" s="78"/>
      <c r="BA16" s="78"/>
      <c r="BB16" s="78">
        <v>9</v>
      </c>
      <c r="BC16" s="78"/>
      <c r="BD16" s="78"/>
      <c r="BE16" s="78">
        <v>1</v>
      </c>
      <c r="BF16" s="78"/>
      <c r="BG16" s="78"/>
      <c r="BH16" s="78">
        <f t="shared" si="2"/>
        <v>0</v>
      </c>
      <c r="BI16" s="78"/>
      <c r="BJ16" s="78"/>
      <c r="BK16" s="78">
        <v>0</v>
      </c>
      <c r="BL16" s="78"/>
      <c r="BM16" s="78"/>
      <c r="BN16" s="78">
        <v>0</v>
      </c>
      <c r="BO16" s="78"/>
      <c r="BP16" s="78"/>
      <c r="BQ16" s="78">
        <f t="shared" ref="BQ16:BQ22" si="27">+BT16+BW16</f>
        <v>4</v>
      </c>
      <c r="BR16" s="78"/>
      <c r="BS16" s="78"/>
      <c r="BT16" s="78">
        <v>2</v>
      </c>
      <c r="BU16" s="78"/>
      <c r="BV16" s="78"/>
      <c r="BW16" s="78">
        <v>2</v>
      </c>
      <c r="BX16" s="78"/>
      <c r="BY16" s="78"/>
    </row>
    <row r="17" spans="1:77" s="73" customFormat="1" ht="12.75" customHeight="1" x14ac:dyDescent="0.15">
      <c r="A17" s="75"/>
      <c r="B17" s="75"/>
      <c r="C17" s="75" t="s">
        <v>56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6">
        <f t="shared" si="22"/>
        <v>3378</v>
      </c>
      <c r="P17" s="77"/>
      <c r="Q17" s="77"/>
      <c r="R17" s="77">
        <f>AA17+AJ17+AS17+BB17+BK17+BT17+R46+AA46+AJ46+AS46+BB46+BK46+BT46+'B-7(2)'!P17+'B-7(2)'!Y17+'B-7(2)'!AH17+'B-7(2)'!AQ17+'B-7(2)'!AZ17+'B-7(2)'!BI17+'B-7(2)'!BR17+'B-7(2)'!P46+'B-7(2)'!Y46+'B-7(2)'!AH46+'B-7(2)'!AQ46+'B-7(2)'!AZ46+'B-7(2)'!BI46+'B-7(2)'!BR46+'B-7(3)'!P17+'B-7(3)'!Y17+'B-7(3)'!AH17+'B-7(3)'!AQ17+'B-7(3)'!AZ17+'B-7(3)'!BI17+'B-7(3)'!BR17+'B-7(3)'!P46+'B-7(3)'!Y46+'B-7(3)'!AH46</f>
        <v>2409</v>
      </c>
      <c r="S17" s="77"/>
      <c r="T17" s="77"/>
      <c r="U17" s="77">
        <f>AD17+AM17+AV17+BE17+BN17+BW17+U46+AD46+AM46+AV46+BE46+BN46+BW46+'B-7(2)'!S17+'B-7(2)'!AB17+'B-7(2)'!AK17+'B-7(2)'!AT17+'B-7(2)'!BC17+'B-7(2)'!BL17+'B-7(2)'!BU17+'B-7(2)'!S46+'B-7(2)'!AB46+'B-7(2)'!AK46+'B-7(2)'!AT46+'B-7(2)'!BC46+'B-7(2)'!BL46+'B-7(2)'!BU46+'B-7(3)'!S17+'B-7(3)'!AB17+'B-7(3)'!AK17+'B-7(3)'!AT17+'B-7(3)'!BC17+'B-7(3)'!BL17+'B-7(3)'!BU17+'B-7(3)'!S46+'B-7(3)'!AB46+'B-7(3)'!AK46</f>
        <v>969</v>
      </c>
      <c r="V17" s="77"/>
      <c r="W17" s="77"/>
      <c r="X17" s="78">
        <f t="shared" si="23"/>
        <v>25</v>
      </c>
      <c r="Y17" s="78"/>
      <c r="Z17" s="78"/>
      <c r="AA17" s="78">
        <v>24</v>
      </c>
      <c r="AB17" s="78"/>
      <c r="AC17" s="78"/>
      <c r="AD17" s="78">
        <v>1</v>
      </c>
      <c r="AE17" s="78"/>
      <c r="AF17" s="78"/>
      <c r="AG17" s="78">
        <f t="shared" si="24"/>
        <v>46</v>
      </c>
      <c r="AH17" s="78"/>
      <c r="AI17" s="78"/>
      <c r="AJ17" s="78">
        <v>36</v>
      </c>
      <c r="AK17" s="78"/>
      <c r="AL17" s="78"/>
      <c r="AM17" s="78">
        <v>10</v>
      </c>
      <c r="AN17" s="78"/>
      <c r="AO17" s="78"/>
      <c r="AP17" s="78">
        <f t="shared" si="25"/>
        <v>69</v>
      </c>
      <c r="AQ17" s="78"/>
      <c r="AR17" s="78"/>
      <c r="AS17" s="78">
        <v>43</v>
      </c>
      <c r="AT17" s="78"/>
      <c r="AU17" s="78"/>
      <c r="AV17" s="78">
        <v>26</v>
      </c>
      <c r="AW17" s="78"/>
      <c r="AX17" s="78"/>
      <c r="AY17" s="78">
        <f t="shared" si="26"/>
        <v>38</v>
      </c>
      <c r="AZ17" s="78"/>
      <c r="BA17" s="78"/>
      <c r="BB17" s="78">
        <v>25</v>
      </c>
      <c r="BC17" s="78"/>
      <c r="BD17" s="78"/>
      <c r="BE17" s="78">
        <v>13</v>
      </c>
      <c r="BF17" s="78"/>
      <c r="BG17" s="78"/>
      <c r="BH17" s="78">
        <f t="shared" si="2"/>
        <v>3</v>
      </c>
      <c r="BI17" s="78"/>
      <c r="BJ17" s="78"/>
      <c r="BK17" s="78">
        <v>3</v>
      </c>
      <c r="BL17" s="78"/>
      <c r="BM17" s="78"/>
      <c r="BN17" s="78">
        <v>0</v>
      </c>
      <c r="BO17" s="78"/>
      <c r="BP17" s="78"/>
      <c r="BQ17" s="78">
        <f t="shared" si="27"/>
        <v>15</v>
      </c>
      <c r="BR17" s="78"/>
      <c r="BS17" s="78"/>
      <c r="BT17" s="78">
        <v>13</v>
      </c>
      <c r="BU17" s="78"/>
      <c r="BV17" s="78"/>
      <c r="BW17" s="78">
        <v>2</v>
      </c>
      <c r="BX17" s="78"/>
      <c r="BY17" s="78"/>
    </row>
    <row r="18" spans="1:77" s="73" customFormat="1" ht="12.75" customHeight="1" x14ac:dyDescent="0.15">
      <c r="A18" s="75"/>
      <c r="B18" s="75"/>
      <c r="C18" s="75" t="s">
        <v>57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6">
        <f t="shared" ref="O18:O29" si="28">SUM(R18:W18)</f>
        <v>6137</v>
      </c>
      <c r="P18" s="77"/>
      <c r="Q18" s="77"/>
      <c r="R18" s="77">
        <f>AA18+AJ18+AS18+BB18+BK18+BT18+R47+AA47+AJ47+AS47+BB47+BK47+BT47+'B-7(2)'!P18+'B-7(2)'!Y18+'B-7(2)'!AH18+'B-7(2)'!AQ18+'B-7(2)'!AZ18+'B-7(2)'!BI18+'B-7(2)'!BR18+'B-7(2)'!P47+'B-7(2)'!Y47+'B-7(2)'!AH47+'B-7(2)'!AQ47+'B-7(2)'!AZ47+'B-7(2)'!BI47+'B-7(2)'!BR47+'B-7(3)'!P18+'B-7(3)'!Y18+'B-7(3)'!AH18+'B-7(3)'!AQ18+'B-7(3)'!AZ18+'B-7(3)'!BI18+'B-7(3)'!BR18+'B-7(3)'!P47+'B-7(3)'!Y47+'B-7(3)'!AH47</f>
        <v>5010</v>
      </c>
      <c r="S18" s="77"/>
      <c r="T18" s="77"/>
      <c r="U18" s="77">
        <f>AD18+AM18+AV18+BE18+BN18+BW18+U47+AD47+AM47+AV47+BE47+BN47+BW47+'B-7(2)'!S18+'B-7(2)'!AB18+'B-7(2)'!AK18+'B-7(2)'!AT18+'B-7(2)'!BC18+'B-7(2)'!BL18+'B-7(2)'!BU18+'B-7(2)'!S47+'B-7(2)'!AB47+'B-7(2)'!AK47+'B-7(2)'!AT47+'B-7(2)'!BC47+'B-7(2)'!BL47+'B-7(2)'!BU47+'B-7(3)'!S18+'B-7(3)'!AB18+'B-7(3)'!AK18+'B-7(3)'!AT18+'B-7(3)'!BC18+'B-7(3)'!BL18+'B-7(3)'!BU18+'B-7(3)'!S47+'B-7(3)'!AB47+'B-7(3)'!AK47</f>
        <v>1127</v>
      </c>
      <c r="V18" s="77"/>
      <c r="W18" s="77"/>
      <c r="X18" s="78">
        <f t="shared" si="23"/>
        <v>58</v>
      </c>
      <c r="Y18" s="78"/>
      <c r="Z18" s="78"/>
      <c r="AA18" s="78">
        <v>46</v>
      </c>
      <c r="AB18" s="78"/>
      <c r="AC18" s="78"/>
      <c r="AD18" s="78">
        <v>12</v>
      </c>
      <c r="AE18" s="78"/>
      <c r="AF18" s="78"/>
      <c r="AG18" s="78">
        <f t="shared" si="24"/>
        <v>73</v>
      </c>
      <c r="AH18" s="78"/>
      <c r="AI18" s="78"/>
      <c r="AJ18" s="78">
        <v>52</v>
      </c>
      <c r="AK18" s="78"/>
      <c r="AL18" s="78"/>
      <c r="AM18" s="78">
        <v>21</v>
      </c>
      <c r="AN18" s="78"/>
      <c r="AO18" s="78"/>
      <c r="AP18" s="78">
        <f t="shared" si="25"/>
        <v>143</v>
      </c>
      <c r="AQ18" s="78"/>
      <c r="AR18" s="78"/>
      <c r="AS18" s="78">
        <v>123</v>
      </c>
      <c r="AT18" s="78"/>
      <c r="AU18" s="78"/>
      <c r="AV18" s="78">
        <v>20</v>
      </c>
      <c r="AW18" s="78"/>
      <c r="AX18" s="78"/>
      <c r="AY18" s="78">
        <f t="shared" si="26"/>
        <v>65</v>
      </c>
      <c r="AZ18" s="78"/>
      <c r="BA18" s="78"/>
      <c r="BB18" s="78">
        <v>56</v>
      </c>
      <c r="BC18" s="78"/>
      <c r="BD18" s="78"/>
      <c r="BE18" s="78">
        <v>9</v>
      </c>
      <c r="BF18" s="78"/>
      <c r="BG18" s="78"/>
      <c r="BH18" s="78">
        <f t="shared" si="2"/>
        <v>4</v>
      </c>
      <c r="BI18" s="78"/>
      <c r="BJ18" s="78"/>
      <c r="BK18" s="78">
        <v>4</v>
      </c>
      <c r="BL18" s="78"/>
      <c r="BM18" s="78"/>
      <c r="BN18" s="78">
        <v>0</v>
      </c>
      <c r="BO18" s="78"/>
      <c r="BP18" s="78"/>
      <c r="BQ18" s="78">
        <f t="shared" si="27"/>
        <v>36</v>
      </c>
      <c r="BR18" s="78"/>
      <c r="BS18" s="78"/>
      <c r="BT18" s="78">
        <v>35</v>
      </c>
      <c r="BU18" s="78"/>
      <c r="BV18" s="78"/>
      <c r="BW18" s="78">
        <v>1</v>
      </c>
      <c r="BX18" s="78"/>
      <c r="BY18" s="78"/>
    </row>
    <row r="19" spans="1:77" s="73" customFormat="1" ht="12.75" customHeight="1" x14ac:dyDescent="0.15">
      <c r="A19" s="75"/>
      <c r="B19" s="75"/>
      <c r="C19" s="75" t="s">
        <v>58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6">
        <f t="shared" si="28"/>
        <v>23929</v>
      </c>
      <c r="P19" s="77"/>
      <c r="Q19" s="77"/>
      <c r="R19" s="77">
        <f>AA19+AJ19+AS19+BB19+BK19+BT19+R48+AA48+AJ48+AS48+BB48+BK48+BT48+'B-7(2)'!P19+'B-7(2)'!Y19+'B-7(2)'!AH19+'B-7(2)'!AQ19+'B-7(2)'!AZ19+'B-7(2)'!BI19+'B-7(2)'!BR19+'B-7(2)'!P48+'B-7(2)'!Y48+'B-7(2)'!AH48+'B-7(2)'!AQ48+'B-7(2)'!AZ48+'B-7(2)'!BI48+'B-7(2)'!BR48+'B-7(3)'!P19+'B-7(3)'!Y19+'B-7(3)'!AH19+'B-7(3)'!AQ19+'B-7(3)'!AZ19+'B-7(3)'!BI19+'B-7(3)'!BR19+'B-7(3)'!P48+'B-7(3)'!Y48+'B-7(3)'!AH48</f>
        <v>10712</v>
      </c>
      <c r="S19" s="77"/>
      <c r="T19" s="77"/>
      <c r="U19" s="77">
        <f>AD19+AM19+AV19+BE19+BN19+BW19+U48+AD48+AM48+AV48+BE48+BN48+BW48+'B-7(2)'!S19+'B-7(2)'!AB19+'B-7(2)'!AK19+'B-7(2)'!AT19+'B-7(2)'!BC19+'B-7(2)'!BL19+'B-7(2)'!BU19+'B-7(2)'!S48+'B-7(2)'!AB48+'B-7(2)'!AK48+'B-7(2)'!AT48+'B-7(2)'!BC48+'B-7(2)'!BL48+'B-7(2)'!BU48+'B-7(3)'!S19+'B-7(3)'!AB19+'B-7(3)'!AK19+'B-7(3)'!AT19+'B-7(3)'!BC19+'B-7(3)'!BL19+'B-7(3)'!BU19+'B-7(3)'!S48+'B-7(3)'!AB48+'B-7(3)'!AK48</f>
        <v>13217</v>
      </c>
      <c r="V19" s="77"/>
      <c r="W19" s="77"/>
      <c r="X19" s="78">
        <f t="shared" si="23"/>
        <v>221</v>
      </c>
      <c r="Y19" s="78"/>
      <c r="Z19" s="78"/>
      <c r="AA19" s="78">
        <v>107</v>
      </c>
      <c r="AB19" s="78"/>
      <c r="AC19" s="78"/>
      <c r="AD19" s="78">
        <v>114</v>
      </c>
      <c r="AE19" s="78"/>
      <c r="AF19" s="78"/>
      <c r="AG19" s="78">
        <f t="shared" si="24"/>
        <v>324</v>
      </c>
      <c r="AH19" s="78"/>
      <c r="AI19" s="78"/>
      <c r="AJ19" s="78">
        <v>140</v>
      </c>
      <c r="AK19" s="78"/>
      <c r="AL19" s="78"/>
      <c r="AM19" s="78">
        <v>184</v>
      </c>
      <c r="AN19" s="78"/>
      <c r="AO19" s="78"/>
      <c r="AP19" s="78">
        <f t="shared" si="25"/>
        <v>586</v>
      </c>
      <c r="AQ19" s="78"/>
      <c r="AR19" s="78"/>
      <c r="AS19" s="78">
        <v>252</v>
      </c>
      <c r="AT19" s="78"/>
      <c r="AU19" s="78"/>
      <c r="AV19" s="78">
        <v>334</v>
      </c>
      <c r="AW19" s="78"/>
      <c r="AX19" s="78"/>
      <c r="AY19" s="78">
        <f t="shared" si="26"/>
        <v>283</v>
      </c>
      <c r="AZ19" s="78"/>
      <c r="BA19" s="78"/>
      <c r="BB19" s="78">
        <v>117</v>
      </c>
      <c r="BC19" s="78"/>
      <c r="BD19" s="78"/>
      <c r="BE19" s="78">
        <v>166</v>
      </c>
      <c r="BF19" s="78"/>
      <c r="BG19" s="78"/>
      <c r="BH19" s="78">
        <f t="shared" si="2"/>
        <v>5</v>
      </c>
      <c r="BI19" s="78"/>
      <c r="BJ19" s="78"/>
      <c r="BK19" s="78">
        <v>2</v>
      </c>
      <c r="BL19" s="78"/>
      <c r="BM19" s="78"/>
      <c r="BN19" s="78">
        <v>3</v>
      </c>
      <c r="BO19" s="78"/>
      <c r="BP19" s="78"/>
      <c r="BQ19" s="78">
        <f t="shared" si="27"/>
        <v>168</v>
      </c>
      <c r="BR19" s="78"/>
      <c r="BS19" s="78"/>
      <c r="BT19" s="78">
        <v>77</v>
      </c>
      <c r="BU19" s="78"/>
      <c r="BV19" s="78"/>
      <c r="BW19" s="78">
        <v>91</v>
      </c>
      <c r="BX19" s="78"/>
      <c r="BY19" s="78"/>
    </row>
    <row r="20" spans="1:77" s="73" customFormat="1" ht="12.75" customHeight="1" x14ac:dyDescent="0.15">
      <c r="A20" s="75"/>
      <c r="B20" s="75"/>
      <c r="C20" s="75" t="s">
        <v>59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6">
        <f t="shared" si="28"/>
        <v>3904</v>
      </c>
      <c r="P20" s="77"/>
      <c r="Q20" s="77"/>
      <c r="R20" s="77">
        <f>AA20+AJ20+AS20+BB20+BK20+BT20+R49+AA49+AJ49+AS49+BB49+BK49+BT49+'B-7(2)'!P20+'B-7(2)'!Y20+'B-7(2)'!AH20+'B-7(2)'!AQ20+'B-7(2)'!AZ20+'B-7(2)'!BI20+'B-7(2)'!BR20+'B-7(2)'!P49+'B-7(2)'!Y49+'B-7(2)'!AH49+'B-7(2)'!AQ49+'B-7(2)'!AZ49+'B-7(2)'!BI49+'B-7(2)'!BR49+'B-7(3)'!P20+'B-7(3)'!Y20+'B-7(3)'!AH20+'B-7(3)'!AQ20+'B-7(3)'!AZ20+'B-7(3)'!BI20+'B-7(3)'!BR20+'B-7(3)'!P49+'B-7(3)'!Y49+'B-7(3)'!AH49</f>
        <v>1734</v>
      </c>
      <c r="S20" s="77"/>
      <c r="T20" s="77"/>
      <c r="U20" s="77">
        <f>AD20+AM20+AV20+BE20+BN20+BW20+U49+AD49+AM49+AV49+BE49+BN49+BW49+'B-7(2)'!S20+'B-7(2)'!AB20+'B-7(2)'!AK20+'B-7(2)'!AT20+'B-7(2)'!BC20+'B-7(2)'!BL20+'B-7(2)'!BU20+'B-7(2)'!S49+'B-7(2)'!AB49+'B-7(2)'!AK49+'B-7(2)'!AT49+'B-7(2)'!BC49+'B-7(2)'!BL49+'B-7(2)'!BU49+'B-7(3)'!S20+'B-7(3)'!AB20+'B-7(3)'!AK20+'B-7(3)'!AT20+'B-7(3)'!BC20+'B-7(3)'!BL20+'B-7(3)'!BU20+'B-7(3)'!S49+'B-7(3)'!AB49+'B-7(3)'!AK49</f>
        <v>2170</v>
      </c>
      <c r="V20" s="77"/>
      <c r="W20" s="77"/>
      <c r="X20" s="78">
        <f t="shared" si="23"/>
        <v>28</v>
      </c>
      <c r="Y20" s="78"/>
      <c r="Z20" s="78"/>
      <c r="AA20" s="78">
        <v>14</v>
      </c>
      <c r="AB20" s="78"/>
      <c r="AC20" s="78"/>
      <c r="AD20" s="78">
        <v>14</v>
      </c>
      <c r="AE20" s="78"/>
      <c r="AF20" s="78"/>
      <c r="AG20" s="78">
        <f t="shared" si="24"/>
        <v>21</v>
      </c>
      <c r="AH20" s="78"/>
      <c r="AI20" s="78"/>
      <c r="AJ20" s="78">
        <v>7</v>
      </c>
      <c r="AK20" s="78"/>
      <c r="AL20" s="78"/>
      <c r="AM20" s="78">
        <v>14</v>
      </c>
      <c r="AN20" s="78"/>
      <c r="AO20" s="78"/>
      <c r="AP20" s="78">
        <f t="shared" si="25"/>
        <v>61</v>
      </c>
      <c r="AQ20" s="78"/>
      <c r="AR20" s="78"/>
      <c r="AS20" s="78">
        <v>26</v>
      </c>
      <c r="AT20" s="78"/>
      <c r="AU20" s="78"/>
      <c r="AV20" s="78">
        <v>35</v>
      </c>
      <c r="AW20" s="78"/>
      <c r="AX20" s="78"/>
      <c r="AY20" s="78">
        <f t="shared" si="26"/>
        <v>58</v>
      </c>
      <c r="AZ20" s="78"/>
      <c r="BA20" s="78"/>
      <c r="BB20" s="78">
        <v>28</v>
      </c>
      <c r="BC20" s="78"/>
      <c r="BD20" s="78"/>
      <c r="BE20" s="78">
        <v>30</v>
      </c>
      <c r="BF20" s="78"/>
      <c r="BG20" s="78"/>
      <c r="BH20" s="78">
        <f t="shared" si="2"/>
        <v>0</v>
      </c>
      <c r="BI20" s="78"/>
      <c r="BJ20" s="78"/>
      <c r="BK20" s="78">
        <v>0</v>
      </c>
      <c r="BL20" s="78"/>
      <c r="BM20" s="78"/>
      <c r="BN20" s="78">
        <v>0</v>
      </c>
      <c r="BO20" s="78"/>
      <c r="BP20" s="78"/>
      <c r="BQ20" s="78">
        <f t="shared" si="27"/>
        <v>20</v>
      </c>
      <c r="BR20" s="78"/>
      <c r="BS20" s="78"/>
      <c r="BT20" s="78">
        <v>7</v>
      </c>
      <c r="BU20" s="78"/>
      <c r="BV20" s="78"/>
      <c r="BW20" s="78">
        <v>13</v>
      </c>
      <c r="BX20" s="78"/>
      <c r="BY20" s="78"/>
    </row>
    <row r="21" spans="1:77" s="73" customFormat="1" ht="12.75" customHeight="1" x14ac:dyDescent="0.15">
      <c r="A21" s="75"/>
      <c r="B21" s="75"/>
      <c r="C21" s="75" t="s">
        <v>60</v>
      </c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6">
        <f t="shared" si="28"/>
        <v>3126</v>
      </c>
      <c r="P21" s="77"/>
      <c r="Q21" s="77"/>
      <c r="R21" s="77">
        <f>AA21+AJ21+AS21+BB21+BK21+BT21+R50+AA50+AJ50+AS50+BB50+BK50+BT50+'B-7(2)'!P21+'B-7(2)'!Y21+'B-7(2)'!AH21+'B-7(2)'!AQ21+'B-7(2)'!AZ21+'B-7(2)'!BI21+'B-7(2)'!BR21+'B-7(2)'!P50+'B-7(2)'!Y50+'B-7(2)'!AH50+'B-7(2)'!AQ50+'B-7(2)'!AZ50+'B-7(2)'!BI50+'B-7(2)'!BR50+'B-7(3)'!P21+'B-7(3)'!Y21+'B-7(3)'!AH21+'B-7(3)'!AQ21+'B-7(3)'!AZ21+'B-7(3)'!BI21+'B-7(3)'!BR21+'B-7(3)'!P50+'B-7(3)'!Y50+'B-7(3)'!AH50</f>
        <v>1950</v>
      </c>
      <c r="S21" s="77"/>
      <c r="T21" s="77"/>
      <c r="U21" s="77">
        <f>AD21+AM21+AV21+BE21+BN21+BW21+U50+AD50+AM50+AV50+BE50+BN50+BW50+'B-7(2)'!S21+'B-7(2)'!AB21+'B-7(2)'!AK21+'B-7(2)'!AT21+'B-7(2)'!BC21+'B-7(2)'!BL21+'B-7(2)'!BU21+'B-7(2)'!S50+'B-7(2)'!AB50+'B-7(2)'!AK50+'B-7(2)'!AT50+'B-7(2)'!BC50+'B-7(2)'!BL50+'B-7(2)'!BU50+'B-7(3)'!S21+'B-7(3)'!AB21+'B-7(3)'!AK21+'B-7(3)'!AT21+'B-7(3)'!BC21+'B-7(3)'!BL21+'B-7(3)'!BU21+'B-7(3)'!S50+'B-7(3)'!AB50+'B-7(3)'!AK50</f>
        <v>1176</v>
      </c>
      <c r="V21" s="77"/>
      <c r="W21" s="77"/>
      <c r="X21" s="78">
        <f t="shared" si="23"/>
        <v>28</v>
      </c>
      <c r="Y21" s="78"/>
      <c r="Z21" s="78"/>
      <c r="AA21" s="78">
        <v>21</v>
      </c>
      <c r="AB21" s="78"/>
      <c r="AC21" s="78"/>
      <c r="AD21" s="78">
        <v>7</v>
      </c>
      <c r="AE21" s="78"/>
      <c r="AF21" s="78"/>
      <c r="AG21" s="78">
        <f t="shared" si="24"/>
        <v>43</v>
      </c>
      <c r="AH21" s="78"/>
      <c r="AI21" s="78"/>
      <c r="AJ21" s="78">
        <v>32</v>
      </c>
      <c r="AK21" s="78"/>
      <c r="AL21" s="78"/>
      <c r="AM21" s="78">
        <v>11</v>
      </c>
      <c r="AN21" s="78"/>
      <c r="AO21" s="78"/>
      <c r="AP21" s="78">
        <f t="shared" si="25"/>
        <v>49</v>
      </c>
      <c r="AQ21" s="78"/>
      <c r="AR21" s="78"/>
      <c r="AS21" s="78">
        <v>31</v>
      </c>
      <c r="AT21" s="78"/>
      <c r="AU21" s="78"/>
      <c r="AV21" s="78">
        <v>18</v>
      </c>
      <c r="AW21" s="78"/>
      <c r="AX21" s="78"/>
      <c r="AY21" s="78">
        <f t="shared" si="26"/>
        <v>47</v>
      </c>
      <c r="AZ21" s="78"/>
      <c r="BA21" s="78"/>
      <c r="BB21" s="78">
        <v>31</v>
      </c>
      <c r="BC21" s="78"/>
      <c r="BD21" s="78"/>
      <c r="BE21" s="78">
        <v>16</v>
      </c>
      <c r="BF21" s="78"/>
      <c r="BG21" s="78"/>
      <c r="BH21" s="78">
        <f t="shared" si="2"/>
        <v>2</v>
      </c>
      <c r="BI21" s="78"/>
      <c r="BJ21" s="78"/>
      <c r="BK21" s="78">
        <v>2</v>
      </c>
      <c r="BL21" s="78"/>
      <c r="BM21" s="78"/>
      <c r="BN21" s="78">
        <v>0</v>
      </c>
      <c r="BO21" s="78"/>
      <c r="BP21" s="78"/>
      <c r="BQ21" s="78">
        <f t="shared" si="27"/>
        <v>11</v>
      </c>
      <c r="BR21" s="78"/>
      <c r="BS21" s="78"/>
      <c r="BT21" s="78">
        <v>6</v>
      </c>
      <c r="BU21" s="78"/>
      <c r="BV21" s="78"/>
      <c r="BW21" s="78">
        <v>5</v>
      </c>
      <c r="BX21" s="78"/>
      <c r="BY21" s="78"/>
    </row>
    <row r="22" spans="1:77" s="73" customFormat="1" ht="12.75" customHeight="1" x14ac:dyDescent="0.15">
      <c r="A22" s="75"/>
      <c r="B22" s="75"/>
      <c r="C22" s="87" t="s">
        <v>61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8"/>
      <c r="O22" s="76">
        <f t="shared" si="28"/>
        <v>6583</v>
      </c>
      <c r="P22" s="77"/>
      <c r="Q22" s="77"/>
      <c r="R22" s="77">
        <f>AA22+AJ22+AS22+BB22+BK22+BT22+R51+AA51+AJ51+AS51+BB51+BK51+BT51+'B-7(2)'!P22+'B-7(2)'!Y22+'B-7(2)'!AH22+'B-7(2)'!AQ22+'B-7(2)'!AZ22+'B-7(2)'!BI22+'B-7(2)'!BR22+'B-7(2)'!P51+'B-7(2)'!Y51+'B-7(2)'!AH51+'B-7(2)'!AQ51+'B-7(2)'!AZ51+'B-7(2)'!BI51+'B-7(2)'!BR51+'B-7(3)'!P22+'B-7(3)'!Y22+'B-7(3)'!AH22+'B-7(3)'!AQ22+'B-7(3)'!AZ22+'B-7(3)'!BI22+'B-7(3)'!BR22+'B-7(3)'!P51+'B-7(3)'!Y51+'B-7(3)'!AH51</f>
        <v>4274</v>
      </c>
      <c r="S22" s="77"/>
      <c r="T22" s="77"/>
      <c r="U22" s="77">
        <f>AD22+AM22+AV22+BE22+BN22+BW22+U51+AD51+AM51+AV51+BE51+BN51+BW51+'B-7(2)'!S22+'B-7(2)'!AB22+'B-7(2)'!AK22+'B-7(2)'!AT22+'B-7(2)'!BC22+'B-7(2)'!BL22+'B-7(2)'!BU22+'B-7(2)'!S51+'B-7(2)'!AB51+'B-7(2)'!AK51+'B-7(2)'!AT51+'B-7(2)'!BC51+'B-7(2)'!BL51+'B-7(2)'!BU51+'B-7(3)'!S22+'B-7(3)'!AB22+'B-7(3)'!AK22+'B-7(3)'!AT22+'B-7(3)'!BC22+'B-7(3)'!BL22+'B-7(3)'!BU22+'B-7(3)'!S51+'B-7(3)'!AB51+'B-7(3)'!AK51</f>
        <v>2309</v>
      </c>
      <c r="V22" s="77"/>
      <c r="W22" s="77"/>
      <c r="X22" s="78">
        <f t="shared" si="23"/>
        <v>69</v>
      </c>
      <c r="Y22" s="78"/>
      <c r="Z22" s="78"/>
      <c r="AA22" s="78">
        <v>47</v>
      </c>
      <c r="AB22" s="78"/>
      <c r="AC22" s="78"/>
      <c r="AD22" s="78">
        <v>22</v>
      </c>
      <c r="AE22" s="78"/>
      <c r="AF22" s="78"/>
      <c r="AG22" s="78">
        <f t="shared" si="24"/>
        <v>94</v>
      </c>
      <c r="AH22" s="78"/>
      <c r="AI22" s="78"/>
      <c r="AJ22" s="78">
        <v>58</v>
      </c>
      <c r="AK22" s="78"/>
      <c r="AL22" s="78"/>
      <c r="AM22" s="78">
        <v>36</v>
      </c>
      <c r="AN22" s="78"/>
      <c r="AO22" s="78"/>
      <c r="AP22" s="78">
        <f t="shared" si="25"/>
        <v>126</v>
      </c>
      <c r="AQ22" s="78"/>
      <c r="AR22" s="78"/>
      <c r="AS22" s="78">
        <v>89</v>
      </c>
      <c r="AT22" s="78"/>
      <c r="AU22" s="78"/>
      <c r="AV22" s="78">
        <v>37</v>
      </c>
      <c r="AW22" s="78"/>
      <c r="AX22" s="78"/>
      <c r="AY22" s="78">
        <f t="shared" si="26"/>
        <v>96</v>
      </c>
      <c r="AZ22" s="78"/>
      <c r="BA22" s="78"/>
      <c r="BB22" s="78">
        <v>65</v>
      </c>
      <c r="BC22" s="78"/>
      <c r="BD22" s="78"/>
      <c r="BE22" s="78">
        <v>31</v>
      </c>
      <c r="BF22" s="78"/>
      <c r="BG22" s="78"/>
      <c r="BH22" s="78">
        <f t="shared" si="2"/>
        <v>5</v>
      </c>
      <c r="BI22" s="78"/>
      <c r="BJ22" s="78"/>
      <c r="BK22" s="78">
        <v>4</v>
      </c>
      <c r="BL22" s="78"/>
      <c r="BM22" s="78"/>
      <c r="BN22" s="78">
        <v>1</v>
      </c>
      <c r="BO22" s="78"/>
      <c r="BP22" s="78"/>
      <c r="BQ22" s="78">
        <f t="shared" si="27"/>
        <v>30</v>
      </c>
      <c r="BR22" s="78"/>
      <c r="BS22" s="78"/>
      <c r="BT22" s="78">
        <v>21</v>
      </c>
      <c r="BU22" s="78"/>
      <c r="BV22" s="78"/>
      <c r="BW22" s="78">
        <v>9</v>
      </c>
      <c r="BX22" s="78"/>
      <c r="BY22" s="78"/>
    </row>
    <row r="23" spans="1:77" s="73" customFormat="1" ht="12.75" customHeight="1" x14ac:dyDescent="0.15">
      <c r="A23" s="75"/>
      <c r="B23" s="75"/>
      <c r="C23" s="75" t="s">
        <v>62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6">
        <f t="shared" si="28"/>
        <v>9081</v>
      </c>
      <c r="P23" s="77"/>
      <c r="Q23" s="77"/>
      <c r="R23" s="77">
        <f>AA23+AJ23+AS23+BB23+BK23+BT23+R52+AA52+AJ52+AS52+BB52+BK52+BT52+'B-7(2)'!P23+'B-7(2)'!Y23+'B-7(2)'!AH23+'B-7(2)'!AQ23+'B-7(2)'!AZ23+'B-7(2)'!BI23+'B-7(2)'!BR23+'B-7(2)'!P52+'B-7(2)'!Y52+'B-7(2)'!AH52+'B-7(2)'!AQ52+'B-7(2)'!AZ52+'B-7(2)'!BI52+'B-7(2)'!BR52+'B-7(3)'!P23+'B-7(3)'!Y23+'B-7(3)'!AH23+'B-7(3)'!AQ23+'B-7(3)'!AZ23+'B-7(3)'!BI23+'B-7(3)'!BR23+'B-7(3)'!P52+'B-7(3)'!Y52+'B-7(3)'!AH52</f>
        <v>3434</v>
      </c>
      <c r="S23" s="77"/>
      <c r="T23" s="77"/>
      <c r="U23" s="77">
        <f>AD23+AM23+AV23+BE23+BN23+BW23+U52+AD52+AM52+AV52+BE52+BN52+BW52+'B-7(2)'!S23+'B-7(2)'!AB23+'B-7(2)'!AK23+'B-7(2)'!AT23+'B-7(2)'!BC23+'B-7(2)'!BL23+'B-7(2)'!BU23+'B-7(2)'!S52+'B-7(2)'!AB52+'B-7(2)'!AK52+'B-7(2)'!AT52+'B-7(2)'!BC52+'B-7(2)'!BL52+'B-7(2)'!BU52+'B-7(3)'!S23+'B-7(3)'!AB23+'B-7(3)'!AK23+'B-7(3)'!AT23+'B-7(3)'!BC23+'B-7(3)'!BL23+'B-7(3)'!BU23+'B-7(3)'!S52+'B-7(3)'!AB52+'B-7(3)'!AK52</f>
        <v>5647</v>
      </c>
      <c r="V23" s="77"/>
      <c r="W23" s="77"/>
      <c r="X23" s="78">
        <f>+AA23+AD23</f>
        <v>141</v>
      </c>
      <c r="Y23" s="78"/>
      <c r="Z23" s="78"/>
      <c r="AA23" s="78">
        <v>57</v>
      </c>
      <c r="AB23" s="78"/>
      <c r="AC23" s="78"/>
      <c r="AD23" s="78">
        <v>84</v>
      </c>
      <c r="AE23" s="78"/>
      <c r="AF23" s="78"/>
      <c r="AG23" s="78">
        <f>+AJ23+AM23</f>
        <v>153</v>
      </c>
      <c r="AH23" s="78"/>
      <c r="AI23" s="78"/>
      <c r="AJ23" s="78">
        <v>59</v>
      </c>
      <c r="AK23" s="78"/>
      <c r="AL23" s="78"/>
      <c r="AM23" s="78">
        <v>94</v>
      </c>
      <c r="AN23" s="78"/>
      <c r="AO23" s="78"/>
      <c r="AP23" s="78">
        <f>+AS23+AV23</f>
        <v>237</v>
      </c>
      <c r="AQ23" s="78"/>
      <c r="AR23" s="78"/>
      <c r="AS23" s="78">
        <v>98</v>
      </c>
      <c r="AT23" s="78"/>
      <c r="AU23" s="78"/>
      <c r="AV23" s="78">
        <v>139</v>
      </c>
      <c r="AW23" s="78"/>
      <c r="AX23" s="78"/>
      <c r="AY23" s="78">
        <f>+BB23+BE23</f>
        <v>95</v>
      </c>
      <c r="AZ23" s="78"/>
      <c r="BA23" s="78"/>
      <c r="BB23" s="78">
        <v>42</v>
      </c>
      <c r="BC23" s="78"/>
      <c r="BD23" s="78"/>
      <c r="BE23" s="78">
        <v>53</v>
      </c>
      <c r="BF23" s="78"/>
      <c r="BG23" s="78"/>
      <c r="BH23" s="78">
        <f t="shared" si="2"/>
        <v>16</v>
      </c>
      <c r="BI23" s="78"/>
      <c r="BJ23" s="78"/>
      <c r="BK23" s="78">
        <v>12</v>
      </c>
      <c r="BL23" s="78"/>
      <c r="BM23" s="78"/>
      <c r="BN23" s="78">
        <v>4</v>
      </c>
      <c r="BO23" s="78"/>
      <c r="BP23" s="78"/>
      <c r="BQ23" s="78">
        <f>+BT23+BW23</f>
        <v>63</v>
      </c>
      <c r="BR23" s="78"/>
      <c r="BS23" s="78"/>
      <c r="BT23" s="78">
        <v>22</v>
      </c>
      <c r="BU23" s="78"/>
      <c r="BV23" s="78"/>
      <c r="BW23" s="78">
        <v>41</v>
      </c>
      <c r="BX23" s="78"/>
      <c r="BY23" s="78"/>
    </row>
    <row r="24" spans="1:77" s="73" customFormat="1" ht="12.75" customHeight="1" x14ac:dyDescent="0.15">
      <c r="A24" s="75"/>
      <c r="B24" s="75"/>
      <c r="C24" s="75" t="s">
        <v>70</v>
      </c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6">
        <f t="shared" si="28"/>
        <v>5232</v>
      </c>
      <c r="P24" s="77"/>
      <c r="Q24" s="77"/>
      <c r="R24" s="77">
        <f>AA24+AJ24+AS24+BB24+BK24+BT24+R53+AA53+AJ53+AS53+BB53+BK53+BT53+'B-7(2)'!P24+'B-7(2)'!Y24+'B-7(2)'!AH24+'B-7(2)'!AQ24+'B-7(2)'!AZ24+'B-7(2)'!BI24+'B-7(2)'!BR24+'B-7(2)'!P53+'B-7(2)'!Y53+'B-7(2)'!AH53+'B-7(2)'!AQ53+'B-7(2)'!AZ53+'B-7(2)'!BI53+'B-7(2)'!BR53+'B-7(3)'!P24+'B-7(3)'!Y24+'B-7(3)'!AH24+'B-7(3)'!AQ24+'B-7(3)'!AZ24+'B-7(3)'!BI24+'B-7(3)'!BR24+'B-7(3)'!P53+'B-7(3)'!Y53+'B-7(3)'!AH53</f>
        <v>2220</v>
      </c>
      <c r="S24" s="77"/>
      <c r="T24" s="77"/>
      <c r="U24" s="77">
        <f>AD24+AM24+AV24+BE24+BN24+BW24+U53+AD53+AM53+AV53+BE53+BN53+BW53+'B-7(2)'!S24+'B-7(2)'!AB24+'B-7(2)'!AK24+'B-7(2)'!AT24+'B-7(2)'!BC24+'B-7(2)'!BL24+'B-7(2)'!BU24+'B-7(2)'!S53+'B-7(2)'!AB53+'B-7(2)'!AK53+'B-7(2)'!AT53+'B-7(2)'!BC53+'B-7(2)'!BL53+'B-7(2)'!BU53+'B-7(3)'!S24+'B-7(3)'!AB24+'B-7(3)'!AK24+'B-7(3)'!AT24+'B-7(3)'!BC24+'B-7(3)'!BL24+'B-7(3)'!BU24+'B-7(3)'!S53+'B-7(3)'!AB53+'B-7(3)'!AK53</f>
        <v>3012</v>
      </c>
      <c r="V24" s="77"/>
      <c r="W24" s="77"/>
      <c r="X24" s="78">
        <f t="shared" si="23"/>
        <v>71</v>
      </c>
      <c r="Y24" s="78"/>
      <c r="Z24" s="78"/>
      <c r="AA24" s="78">
        <v>32</v>
      </c>
      <c r="AB24" s="78"/>
      <c r="AC24" s="78"/>
      <c r="AD24" s="78">
        <v>39</v>
      </c>
      <c r="AE24" s="78"/>
      <c r="AF24" s="78"/>
      <c r="AG24" s="78">
        <f t="shared" ref="AG24:AG30" si="29">+AJ24+AM24</f>
        <v>75</v>
      </c>
      <c r="AH24" s="78"/>
      <c r="AI24" s="78"/>
      <c r="AJ24" s="78">
        <v>34</v>
      </c>
      <c r="AK24" s="78"/>
      <c r="AL24" s="78"/>
      <c r="AM24" s="78">
        <v>41</v>
      </c>
      <c r="AN24" s="78"/>
      <c r="AO24" s="78"/>
      <c r="AP24" s="78">
        <f t="shared" ref="AP24:AP30" si="30">+AS24+AV24</f>
        <v>150</v>
      </c>
      <c r="AQ24" s="78"/>
      <c r="AR24" s="78"/>
      <c r="AS24" s="78">
        <v>59</v>
      </c>
      <c r="AT24" s="78"/>
      <c r="AU24" s="78"/>
      <c r="AV24" s="78">
        <v>91</v>
      </c>
      <c r="AW24" s="78"/>
      <c r="AX24" s="78"/>
      <c r="AY24" s="78">
        <f t="shared" ref="AY24:AY30" si="31">+BB24+BE24</f>
        <v>71</v>
      </c>
      <c r="AZ24" s="78"/>
      <c r="BA24" s="78"/>
      <c r="BB24" s="78">
        <v>34</v>
      </c>
      <c r="BC24" s="78"/>
      <c r="BD24" s="78"/>
      <c r="BE24" s="78">
        <v>37</v>
      </c>
      <c r="BF24" s="78"/>
      <c r="BG24" s="78"/>
      <c r="BH24" s="78">
        <f t="shared" si="2"/>
        <v>1</v>
      </c>
      <c r="BI24" s="78"/>
      <c r="BJ24" s="78"/>
      <c r="BK24" s="78">
        <v>0</v>
      </c>
      <c r="BL24" s="78"/>
      <c r="BM24" s="78"/>
      <c r="BN24" s="78">
        <v>1</v>
      </c>
      <c r="BO24" s="78"/>
      <c r="BP24" s="78"/>
      <c r="BQ24" s="78">
        <f t="shared" ref="BQ24:BQ30" si="32">+BT24+BW24</f>
        <v>53</v>
      </c>
      <c r="BR24" s="78"/>
      <c r="BS24" s="78"/>
      <c r="BT24" s="78">
        <v>30</v>
      </c>
      <c r="BU24" s="78"/>
      <c r="BV24" s="78"/>
      <c r="BW24" s="78">
        <v>23</v>
      </c>
      <c r="BX24" s="78"/>
      <c r="BY24" s="78"/>
    </row>
    <row r="25" spans="1:77" s="73" customFormat="1" ht="12.75" customHeight="1" x14ac:dyDescent="0.15">
      <c r="A25" s="75"/>
      <c r="B25" s="75"/>
      <c r="C25" s="75" t="s">
        <v>63</v>
      </c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6">
        <f t="shared" si="28"/>
        <v>10375</v>
      </c>
      <c r="P25" s="77"/>
      <c r="Q25" s="77"/>
      <c r="R25" s="77">
        <f>AA25+AJ25+AS25+BB25+BK25+BT25+R54+AA54+AJ54+AS54+BB54+BK54+BT54+'B-7(2)'!P25+'B-7(2)'!Y25+'B-7(2)'!AH25+'B-7(2)'!AQ25+'B-7(2)'!AZ25+'B-7(2)'!BI25+'B-7(2)'!BR25+'B-7(2)'!P54+'B-7(2)'!Y54+'B-7(2)'!AH54+'B-7(2)'!AQ54+'B-7(2)'!AZ54+'B-7(2)'!BI54+'B-7(2)'!BR54+'B-7(3)'!P25+'B-7(3)'!Y25+'B-7(3)'!AH25+'B-7(3)'!AQ25+'B-7(3)'!AZ25+'B-7(3)'!BI25+'B-7(3)'!BR25+'B-7(3)'!P54+'B-7(3)'!Y54+'B-7(3)'!AH54</f>
        <v>4453</v>
      </c>
      <c r="S25" s="77"/>
      <c r="T25" s="77"/>
      <c r="U25" s="77">
        <f>AD25+AM25+AV25+BE25+BN25+BW25+U54+AD54+AM54+AV54+BE54+BN54+BW54+'B-7(2)'!S25+'B-7(2)'!AB25+'B-7(2)'!AK25+'B-7(2)'!AT25+'B-7(2)'!BC25+'B-7(2)'!BL25+'B-7(2)'!BU25+'B-7(2)'!S54+'B-7(2)'!AB54+'B-7(2)'!AK54+'B-7(2)'!AT54+'B-7(2)'!BC54+'B-7(2)'!BL54+'B-7(2)'!BU54+'B-7(3)'!S25+'B-7(3)'!AB25+'B-7(3)'!AK25+'B-7(3)'!AT25+'B-7(3)'!BC25+'B-7(3)'!BL25+'B-7(3)'!BU25+'B-7(3)'!S54+'B-7(3)'!AB54+'B-7(3)'!AK54</f>
        <v>5922</v>
      </c>
      <c r="V25" s="77"/>
      <c r="W25" s="77"/>
      <c r="X25" s="78">
        <f t="shared" si="23"/>
        <v>107</v>
      </c>
      <c r="Y25" s="78"/>
      <c r="Z25" s="78"/>
      <c r="AA25" s="78">
        <v>42</v>
      </c>
      <c r="AB25" s="78"/>
      <c r="AC25" s="78"/>
      <c r="AD25" s="78">
        <v>65</v>
      </c>
      <c r="AE25" s="78"/>
      <c r="AF25" s="78"/>
      <c r="AG25" s="78">
        <f t="shared" si="29"/>
        <v>149</v>
      </c>
      <c r="AH25" s="78"/>
      <c r="AI25" s="78"/>
      <c r="AJ25" s="78">
        <v>63</v>
      </c>
      <c r="AK25" s="78"/>
      <c r="AL25" s="78"/>
      <c r="AM25" s="78">
        <v>86</v>
      </c>
      <c r="AN25" s="78"/>
      <c r="AO25" s="78"/>
      <c r="AP25" s="78">
        <f t="shared" si="30"/>
        <v>255</v>
      </c>
      <c r="AQ25" s="78"/>
      <c r="AR25" s="78"/>
      <c r="AS25" s="78">
        <v>115</v>
      </c>
      <c r="AT25" s="78"/>
      <c r="AU25" s="78"/>
      <c r="AV25" s="78">
        <v>140</v>
      </c>
      <c r="AW25" s="78"/>
      <c r="AX25" s="78"/>
      <c r="AY25" s="78">
        <f t="shared" si="31"/>
        <v>135</v>
      </c>
      <c r="AZ25" s="78"/>
      <c r="BA25" s="78"/>
      <c r="BB25" s="78">
        <v>62</v>
      </c>
      <c r="BC25" s="78"/>
      <c r="BD25" s="78"/>
      <c r="BE25" s="78">
        <v>73</v>
      </c>
      <c r="BF25" s="78"/>
      <c r="BG25" s="78"/>
      <c r="BH25" s="78">
        <f t="shared" si="2"/>
        <v>3</v>
      </c>
      <c r="BI25" s="78"/>
      <c r="BJ25" s="78"/>
      <c r="BK25" s="78">
        <v>2</v>
      </c>
      <c r="BL25" s="78"/>
      <c r="BM25" s="78"/>
      <c r="BN25" s="78">
        <v>1</v>
      </c>
      <c r="BO25" s="78"/>
      <c r="BP25" s="78"/>
      <c r="BQ25" s="78">
        <f t="shared" si="32"/>
        <v>50</v>
      </c>
      <c r="BR25" s="78"/>
      <c r="BS25" s="78"/>
      <c r="BT25" s="78">
        <v>17</v>
      </c>
      <c r="BU25" s="78"/>
      <c r="BV25" s="78"/>
      <c r="BW25" s="78">
        <v>33</v>
      </c>
      <c r="BX25" s="78"/>
      <c r="BY25" s="78"/>
    </row>
    <row r="26" spans="1:77" s="73" customFormat="1" ht="12.75" customHeight="1" x14ac:dyDescent="0.15">
      <c r="A26" s="75"/>
      <c r="B26" s="75"/>
      <c r="C26" s="75" t="s">
        <v>69</v>
      </c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6">
        <f t="shared" si="28"/>
        <v>23001</v>
      </c>
      <c r="P26" s="77"/>
      <c r="Q26" s="77"/>
      <c r="R26" s="77">
        <f>AA26+AJ26+AS26+BB26+BK26+BT26+R55+AA55+AJ55+AS55+BB55+BK55+BT55+'B-7(2)'!P26+'B-7(2)'!Y26+'B-7(2)'!AH26+'B-7(2)'!AQ26+'B-7(2)'!AZ26+'B-7(2)'!BI26+'B-7(2)'!BR26+'B-7(2)'!P55+'B-7(2)'!Y55+'B-7(2)'!AH55+'B-7(2)'!AQ55+'B-7(2)'!AZ55+'B-7(2)'!BI55+'B-7(2)'!BR55+'B-7(3)'!P26+'B-7(3)'!Y26+'B-7(3)'!AH26+'B-7(3)'!AQ26+'B-7(3)'!AZ26+'B-7(3)'!BI26+'B-7(3)'!BR26+'B-7(3)'!P55+'B-7(3)'!Y55+'B-7(3)'!AH55</f>
        <v>6238</v>
      </c>
      <c r="S26" s="77"/>
      <c r="T26" s="77"/>
      <c r="U26" s="77">
        <f>AD26+AM26+AV26+BE26+BN26+BW26+U55+AD55+AM55+AV55+BE55+BN55+BW55+'B-7(2)'!S26+'B-7(2)'!AB26+'B-7(2)'!AK26+'B-7(2)'!AT26+'B-7(2)'!BC26+'B-7(2)'!BL26+'B-7(2)'!BU26+'B-7(2)'!S55+'B-7(2)'!AB55+'B-7(2)'!AK55+'B-7(2)'!AT55+'B-7(2)'!BC55+'B-7(2)'!BL55+'B-7(2)'!BU55+'B-7(3)'!S26+'B-7(3)'!AB26+'B-7(3)'!AK26+'B-7(3)'!AT26+'B-7(3)'!BC26+'B-7(3)'!BL26+'B-7(3)'!BU26+'B-7(3)'!S55+'B-7(3)'!AB55+'B-7(3)'!AK55</f>
        <v>16763</v>
      </c>
      <c r="V26" s="77"/>
      <c r="W26" s="77"/>
      <c r="X26" s="78">
        <f t="shared" si="23"/>
        <v>258</v>
      </c>
      <c r="Y26" s="78"/>
      <c r="Z26" s="78"/>
      <c r="AA26" s="78">
        <v>75</v>
      </c>
      <c r="AB26" s="78"/>
      <c r="AC26" s="78"/>
      <c r="AD26" s="78">
        <v>183</v>
      </c>
      <c r="AE26" s="78"/>
      <c r="AF26" s="78"/>
      <c r="AG26" s="78">
        <f t="shared" si="29"/>
        <v>298</v>
      </c>
      <c r="AH26" s="78"/>
      <c r="AI26" s="78"/>
      <c r="AJ26" s="78">
        <v>65</v>
      </c>
      <c r="AK26" s="78"/>
      <c r="AL26" s="78"/>
      <c r="AM26" s="78">
        <v>233</v>
      </c>
      <c r="AN26" s="78"/>
      <c r="AO26" s="78"/>
      <c r="AP26" s="78">
        <f t="shared" si="30"/>
        <v>574</v>
      </c>
      <c r="AQ26" s="78"/>
      <c r="AR26" s="78"/>
      <c r="AS26" s="78">
        <v>138</v>
      </c>
      <c r="AT26" s="78"/>
      <c r="AU26" s="78"/>
      <c r="AV26" s="78">
        <v>436</v>
      </c>
      <c r="AW26" s="78"/>
      <c r="AX26" s="78"/>
      <c r="AY26" s="78">
        <f t="shared" si="31"/>
        <v>308</v>
      </c>
      <c r="AZ26" s="78"/>
      <c r="BA26" s="78"/>
      <c r="BB26" s="78">
        <v>82</v>
      </c>
      <c r="BC26" s="78"/>
      <c r="BD26" s="78"/>
      <c r="BE26" s="78">
        <v>226</v>
      </c>
      <c r="BF26" s="78"/>
      <c r="BG26" s="78"/>
      <c r="BH26" s="78">
        <f t="shared" si="2"/>
        <v>11</v>
      </c>
      <c r="BI26" s="78"/>
      <c r="BJ26" s="78"/>
      <c r="BK26" s="78">
        <v>3</v>
      </c>
      <c r="BL26" s="78"/>
      <c r="BM26" s="78"/>
      <c r="BN26" s="78">
        <v>8</v>
      </c>
      <c r="BO26" s="78"/>
      <c r="BP26" s="78"/>
      <c r="BQ26" s="78">
        <f t="shared" si="32"/>
        <v>165</v>
      </c>
      <c r="BR26" s="78"/>
      <c r="BS26" s="78"/>
      <c r="BT26" s="78">
        <v>44</v>
      </c>
      <c r="BU26" s="78"/>
      <c r="BV26" s="78"/>
      <c r="BW26" s="78">
        <v>121</v>
      </c>
      <c r="BX26" s="78"/>
      <c r="BY26" s="78"/>
    </row>
    <row r="27" spans="1:77" s="73" customFormat="1" ht="12.75" customHeight="1" x14ac:dyDescent="0.15">
      <c r="A27" s="75"/>
      <c r="B27" s="75"/>
      <c r="C27" s="75" t="s">
        <v>9</v>
      </c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6">
        <f t="shared" si="28"/>
        <v>770</v>
      </c>
      <c r="P27" s="77"/>
      <c r="Q27" s="77"/>
      <c r="R27" s="77">
        <f>AA27+AJ27+AS27+BB27+BK27+BT27+R56+AA56+AJ56+AS56+BB56+BK56+BT56+'B-7(2)'!P27+'B-7(2)'!Y27+'B-7(2)'!AH27+'B-7(2)'!AQ27+'B-7(2)'!AZ27+'B-7(2)'!BI27+'B-7(2)'!BR27+'B-7(2)'!P56+'B-7(2)'!Y56+'B-7(2)'!AH56+'B-7(2)'!AQ56+'B-7(2)'!AZ56+'B-7(2)'!BI56+'B-7(2)'!BR56+'B-7(3)'!P27+'B-7(3)'!Y27+'B-7(3)'!AH27+'B-7(3)'!AQ27+'B-7(3)'!AZ27+'B-7(3)'!BI27+'B-7(3)'!BR27+'B-7(3)'!P56+'B-7(3)'!Y56+'B-7(3)'!AH56</f>
        <v>472</v>
      </c>
      <c r="S27" s="77"/>
      <c r="T27" s="77"/>
      <c r="U27" s="77">
        <f>AD27+AM27+AV27+BE27+BN27+BW27+U56+AD56+AM56+AV56+BE56+BN56+BW56+'B-7(2)'!S27+'B-7(2)'!AB27+'B-7(2)'!AK27+'B-7(2)'!AT27+'B-7(2)'!BC27+'B-7(2)'!BL27+'B-7(2)'!BU27+'B-7(2)'!S56+'B-7(2)'!AB56+'B-7(2)'!AK56+'B-7(2)'!AT56+'B-7(2)'!BC56+'B-7(2)'!BL56+'B-7(2)'!BU56+'B-7(3)'!S27+'B-7(3)'!AB27+'B-7(3)'!AK27+'B-7(3)'!AT27+'B-7(3)'!BC27+'B-7(3)'!BL27+'B-7(3)'!BU27+'B-7(3)'!S56+'B-7(3)'!AB56+'B-7(3)'!AK56</f>
        <v>298</v>
      </c>
      <c r="V27" s="77"/>
      <c r="W27" s="77"/>
      <c r="X27" s="78">
        <f t="shared" si="23"/>
        <v>18</v>
      </c>
      <c r="Y27" s="78"/>
      <c r="Z27" s="78"/>
      <c r="AA27" s="78">
        <v>15</v>
      </c>
      <c r="AB27" s="78"/>
      <c r="AC27" s="78"/>
      <c r="AD27" s="78">
        <v>3</v>
      </c>
      <c r="AE27" s="78"/>
      <c r="AF27" s="78"/>
      <c r="AG27" s="78">
        <f t="shared" si="29"/>
        <v>16</v>
      </c>
      <c r="AH27" s="78"/>
      <c r="AI27" s="78"/>
      <c r="AJ27" s="78">
        <v>10</v>
      </c>
      <c r="AK27" s="78"/>
      <c r="AL27" s="78"/>
      <c r="AM27" s="78">
        <v>6</v>
      </c>
      <c r="AN27" s="78"/>
      <c r="AO27" s="78"/>
      <c r="AP27" s="78">
        <f t="shared" si="30"/>
        <v>30</v>
      </c>
      <c r="AQ27" s="78"/>
      <c r="AR27" s="78"/>
      <c r="AS27" s="78">
        <v>20</v>
      </c>
      <c r="AT27" s="78"/>
      <c r="AU27" s="78"/>
      <c r="AV27" s="78">
        <v>10</v>
      </c>
      <c r="AW27" s="78"/>
      <c r="AX27" s="78"/>
      <c r="AY27" s="78">
        <f t="shared" si="31"/>
        <v>8</v>
      </c>
      <c r="AZ27" s="78"/>
      <c r="BA27" s="78"/>
      <c r="BB27" s="78">
        <v>2</v>
      </c>
      <c r="BC27" s="78"/>
      <c r="BD27" s="78"/>
      <c r="BE27" s="78">
        <v>6</v>
      </c>
      <c r="BF27" s="78"/>
      <c r="BG27" s="78"/>
      <c r="BH27" s="78">
        <f t="shared" si="2"/>
        <v>3</v>
      </c>
      <c r="BI27" s="78"/>
      <c r="BJ27" s="78"/>
      <c r="BK27" s="78">
        <v>1</v>
      </c>
      <c r="BL27" s="78"/>
      <c r="BM27" s="78"/>
      <c r="BN27" s="78">
        <v>2</v>
      </c>
      <c r="BO27" s="78"/>
      <c r="BP27" s="78"/>
      <c r="BQ27" s="78">
        <f t="shared" si="32"/>
        <v>3</v>
      </c>
      <c r="BR27" s="78"/>
      <c r="BS27" s="78"/>
      <c r="BT27" s="78">
        <v>3</v>
      </c>
      <c r="BU27" s="78"/>
      <c r="BV27" s="78"/>
      <c r="BW27" s="78">
        <v>0</v>
      </c>
      <c r="BX27" s="78"/>
      <c r="BY27" s="78"/>
    </row>
    <row r="28" spans="1:77" s="73" customFormat="1" ht="12.75" customHeight="1" x14ac:dyDescent="0.15">
      <c r="A28" s="75"/>
      <c r="B28" s="75"/>
      <c r="C28" s="87" t="s">
        <v>8</v>
      </c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8"/>
      <c r="O28" s="76">
        <f t="shared" si="28"/>
        <v>9588</v>
      </c>
      <c r="P28" s="77"/>
      <c r="Q28" s="77"/>
      <c r="R28" s="77">
        <f>AA28+AJ28+AS28+BB28+BK28+BT28+R57+AA57+AJ57+AS57+BB57+BK57+BT57+'B-7(2)'!P28+'B-7(2)'!Y28+'B-7(2)'!AH28+'B-7(2)'!AQ28+'B-7(2)'!AZ28+'B-7(2)'!BI28+'B-7(2)'!BR28+'B-7(2)'!P57+'B-7(2)'!Y57+'B-7(2)'!AH57+'B-7(2)'!AQ57+'B-7(2)'!AZ57+'B-7(2)'!BI57+'B-7(2)'!BR57+'B-7(3)'!P28+'B-7(3)'!Y28+'B-7(3)'!AH28+'B-7(3)'!AQ28+'B-7(3)'!AZ28+'B-7(3)'!BI28+'B-7(3)'!BR28+'B-7(3)'!P57+'B-7(3)'!Y57+'B-7(3)'!AH57</f>
        <v>5807</v>
      </c>
      <c r="S28" s="77"/>
      <c r="T28" s="77"/>
      <c r="U28" s="77">
        <f>AD28+AM28+AV28+BE28+BN28+BW28+U57+AD57+AM57+AV57+BE57+BN57+BW57+'B-7(2)'!S28+'B-7(2)'!AB28+'B-7(2)'!AK28+'B-7(2)'!AT28+'B-7(2)'!BC28+'B-7(2)'!BL28+'B-7(2)'!BU28+'B-7(2)'!S57+'B-7(2)'!AB57+'B-7(2)'!AK57+'B-7(2)'!AT57+'B-7(2)'!BC57+'B-7(2)'!BL57+'B-7(2)'!BU57+'B-7(3)'!S28+'B-7(3)'!AB28+'B-7(3)'!AK28+'B-7(3)'!AT28+'B-7(3)'!BC28+'B-7(3)'!BL28+'B-7(3)'!BU28+'B-7(3)'!S57+'B-7(3)'!AB57+'B-7(3)'!AK57</f>
        <v>3781</v>
      </c>
      <c r="V28" s="77"/>
      <c r="W28" s="77"/>
      <c r="X28" s="78">
        <f t="shared" si="23"/>
        <v>99</v>
      </c>
      <c r="Y28" s="78"/>
      <c r="Z28" s="78"/>
      <c r="AA28" s="78">
        <v>61</v>
      </c>
      <c r="AB28" s="78"/>
      <c r="AC28" s="78"/>
      <c r="AD28" s="78">
        <v>38</v>
      </c>
      <c r="AE28" s="78"/>
      <c r="AF28" s="78"/>
      <c r="AG28" s="78">
        <f t="shared" si="29"/>
        <v>123</v>
      </c>
      <c r="AH28" s="78"/>
      <c r="AI28" s="78"/>
      <c r="AJ28" s="78">
        <v>75</v>
      </c>
      <c r="AK28" s="78"/>
      <c r="AL28" s="78"/>
      <c r="AM28" s="78">
        <v>48</v>
      </c>
      <c r="AN28" s="78"/>
      <c r="AO28" s="78"/>
      <c r="AP28" s="78">
        <f t="shared" si="30"/>
        <v>217</v>
      </c>
      <c r="AQ28" s="78"/>
      <c r="AR28" s="78"/>
      <c r="AS28" s="78">
        <v>143</v>
      </c>
      <c r="AT28" s="78"/>
      <c r="AU28" s="78"/>
      <c r="AV28" s="78">
        <v>74</v>
      </c>
      <c r="AW28" s="78"/>
      <c r="AX28" s="78"/>
      <c r="AY28" s="78">
        <f t="shared" si="31"/>
        <v>111</v>
      </c>
      <c r="AZ28" s="78"/>
      <c r="BA28" s="78"/>
      <c r="BB28" s="78">
        <v>74</v>
      </c>
      <c r="BC28" s="78"/>
      <c r="BD28" s="78"/>
      <c r="BE28" s="78">
        <v>37</v>
      </c>
      <c r="BF28" s="78"/>
      <c r="BG28" s="78"/>
      <c r="BH28" s="78">
        <f t="shared" si="2"/>
        <v>6</v>
      </c>
      <c r="BI28" s="78"/>
      <c r="BJ28" s="78"/>
      <c r="BK28" s="78">
        <v>5</v>
      </c>
      <c r="BL28" s="78"/>
      <c r="BM28" s="78"/>
      <c r="BN28" s="78">
        <v>1</v>
      </c>
      <c r="BO28" s="78"/>
      <c r="BP28" s="78"/>
      <c r="BQ28" s="78">
        <f t="shared" si="32"/>
        <v>106</v>
      </c>
      <c r="BR28" s="78"/>
      <c r="BS28" s="78"/>
      <c r="BT28" s="78">
        <v>69</v>
      </c>
      <c r="BU28" s="78"/>
      <c r="BV28" s="78"/>
      <c r="BW28" s="78">
        <v>37</v>
      </c>
      <c r="BX28" s="78"/>
      <c r="BY28" s="78"/>
    </row>
    <row r="29" spans="1:77" s="73" customFormat="1" ht="12.75" customHeight="1" x14ac:dyDescent="0.15">
      <c r="A29" s="79"/>
      <c r="B29" s="79"/>
      <c r="C29" s="89" t="s">
        <v>7</v>
      </c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90"/>
      <c r="O29" s="76">
        <f t="shared" si="28"/>
        <v>6219</v>
      </c>
      <c r="P29" s="77"/>
      <c r="Q29" s="77"/>
      <c r="R29" s="77">
        <f>AA29+AJ29+AS29+BB29+BK29+BT29+R58+AA58+AJ58+AS58+BB58+BK58+BT58+'B-7(2)'!P29+'B-7(2)'!Y29+'B-7(2)'!AH29+'B-7(2)'!AQ29+'B-7(2)'!AZ29+'B-7(2)'!BI29+'B-7(2)'!BR29+'B-7(2)'!P58+'B-7(2)'!Y58+'B-7(2)'!AH58+'B-7(2)'!AQ58+'B-7(2)'!AZ58+'B-7(2)'!BI58+'B-7(2)'!BR58+'B-7(3)'!P29+'B-7(3)'!Y29+'B-7(3)'!AH29+'B-7(3)'!AQ29+'B-7(3)'!AZ29+'B-7(3)'!BI29+'B-7(3)'!BR29+'B-7(3)'!P58+'B-7(3)'!Y58+'B-7(3)'!AH58</f>
        <v>4307</v>
      </c>
      <c r="S29" s="77"/>
      <c r="T29" s="77"/>
      <c r="U29" s="77">
        <f>AD29+AM29+AV29+BE29+BN29+BW29+U58+AD58+AM58+AV58+BE58+BN58+BW58+'B-7(2)'!S29+'B-7(2)'!AB29+'B-7(2)'!AK29+'B-7(2)'!AT29+'B-7(2)'!BC29+'B-7(2)'!BL29+'B-7(2)'!BU29+'B-7(2)'!S58+'B-7(2)'!AB58+'B-7(2)'!AK58+'B-7(2)'!AT58+'B-7(2)'!BC58+'B-7(2)'!BL58+'B-7(2)'!BU58+'B-7(3)'!S29+'B-7(3)'!AB29+'B-7(3)'!AK29+'B-7(3)'!AT29+'B-7(3)'!BC29+'B-7(3)'!BL29+'B-7(3)'!BU29+'B-7(3)'!S58+'B-7(3)'!AB58+'B-7(3)'!AK58</f>
        <v>1912</v>
      </c>
      <c r="V29" s="77"/>
      <c r="W29" s="77"/>
      <c r="X29" s="84">
        <f t="shared" si="23"/>
        <v>57</v>
      </c>
      <c r="Y29" s="84"/>
      <c r="Z29" s="84"/>
      <c r="AA29" s="84">
        <v>43</v>
      </c>
      <c r="AB29" s="84"/>
      <c r="AC29" s="84"/>
      <c r="AD29" s="84">
        <v>14</v>
      </c>
      <c r="AE29" s="84"/>
      <c r="AF29" s="84"/>
      <c r="AG29" s="84">
        <f t="shared" si="29"/>
        <v>77</v>
      </c>
      <c r="AH29" s="84"/>
      <c r="AI29" s="84"/>
      <c r="AJ29" s="84">
        <v>55</v>
      </c>
      <c r="AK29" s="84"/>
      <c r="AL29" s="84"/>
      <c r="AM29" s="84">
        <v>22</v>
      </c>
      <c r="AN29" s="84"/>
      <c r="AO29" s="84"/>
      <c r="AP29" s="84">
        <f t="shared" si="30"/>
        <v>143</v>
      </c>
      <c r="AQ29" s="84"/>
      <c r="AR29" s="84"/>
      <c r="AS29" s="84">
        <v>116</v>
      </c>
      <c r="AT29" s="84"/>
      <c r="AU29" s="84"/>
      <c r="AV29" s="84">
        <v>27</v>
      </c>
      <c r="AW29" s="84"/>
      <c r="AX29" s="84"/>
      <c r="AY29" s="84">
        <f t="shared" si="31"/>
        <v>76</v>
      </c>
      <c r="AZ29" s="84"/>
      <c r="BA29" s="84"/>
      <c r="BB29" s="84">
        <v>63</v>
      </c>
      <c r="BC29" s="84"/>
      <c r="BD29" s="84"/>
      <c r="BE29" s="84">
        <v>13</v>
      </c>
      <c r="BF29" s="84"/>
      <c r="BG29" s="84"/>
      <c r="BH29" s="84">
        <f t="shared" si="2"/>
        <v>4</v>
      </c>
      <c r="BI29" s="84"/>
      <c r="BJ29" s="84"/>
      <c r="BK29" s="84">
        <v>2</v>
      </c>
      <c r="BL29" s="84"/>
      <c r="BM29" s="84"/>
      <c r="BN29" s="84">
        <v>2</v>
      </c>
      <c r="BO29" s="84"/>
      <c r="BP29" s="84"/>
      <c r="BQ29" s="84">
        <f t="shared" si="32"/>
        <v>32</v>
      </c>
      <c r="BR29" s="84"/>
      <c r="BS29" s="84"/>
      <c r="BT29" s="84">
        <v>26</v>
      </c>
      <c r="BU29" s="84"/>
      <c r="BV29" s="84"/>
      <c r="BW29" s="84">
        <v>6</v>
      </c>
      <c r="BX29" s="84"/>
      <c r="BY29" s="84"/>
    </row>
    <row r="30" spans="1:77" s="73" customFormat="1" ht="12.75" customHeight="1" thickBot="1" x14ac:dyDescent="0.2">
      <c r="A30" s="91"/>
      <c r="B30" s="91" t="s">
        <v>64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2">
        <f>SUM(R30:W30)</f>
        <v>5039</v>
      </c>
      <c r="P30" s="93"/>
      <c r="Q30" s="93"/>
      <c r="R30" s="93">
        <f>AA30+AJ30+AS30+BB30+BK30+BT30+R59+AA59+AJ59+AS59+BB59+BK59+BT59+'B-7(2)'!P30+'B-7(2)'!Y30+'B-7(2)'!AH30+'B-7(2)'!AQ30+'B-7(2)'!AZ30+'B-7(2)'!BI30+'B-7(2)'!BR30+'B-7(2)'!P59+'B-7(2)'!Y59+'B-7(2)'!AH59+'B-7(2)'!AQ59+'B-7(2)'!AZ59+'B-7(2)'!BI59+'B-7(2)'!BR59+'B-7(3)'!P30+'B-7(3)'!Y30+'B-7(3)'!AH30+'B-7(3)'!AQ30+'B-7(3)'!AZ30+'B-7(3)'!BI30+'B-7(3)'!BR30+'B-7(3)'!P59+'B-7(3)'!Y59+'B-7(3)'!AH59</f>
        <v>2477</v>
      </c>
      <c r="S30" s="93"/>
      <c r="T30" s="93"/>
      <c r="U30" s="93">
        <f>AD30+AM30+AV30+BE30+BN30+BW30+U59+AD59+AM59+AV59+BE59+BN59+BW59+'B-7(2)'!S30+'B-7(2)'!AB30+'B-7(2)'!AK30+'B-7(2)'!AT30+'B-7(2)'!BC30+'B-7(2)'!BL30+'B-7(2)'!BU30+'B-7(2)'!S59+'B-7(2)'!AB59+'B-7(2)'!AK59+'B-7(2)'!AT59+'B-7(2)'!BC59+'B-7(2)'!BL59+'B-7(2)'!BU59+'B-7(3)'!S30+'B-7(3)'!AB30+'B-7(3)'!AK30+'B-7(3)'!AT30+'B-7(3)'!BC30+'B-7(3)'!BL30+'B-7(3)'!BU30+'B-7(3)'!S59+'B-7(3)'!AB59+'B-7(3)'!AK59</f>
        <v>2562</v>
      </c>
      <c r="V30" s="93"/>
      <c r="W30" s="93"/>
      <c r="X30" s="94">
        <f t="shared" si="23"/>
        <v>79</v>
      </c>
      <c r="Y30" s="94"/>
      <c r="Z30" s="94"/>
      <c r="AA30" s="94">
        <v>40</v>
      </c>
      <c r="AB30" s="94"/>
      <c r="AC30" s="94"/>
      <c r="AD30" s="94">
        <v>39</v>
      </c>
      <c r="AE30" s="94"/>
      <c r="AF30" s="94"/>
      <c r="AG30" s="94">
        <f t="shared" si="29"/>
        <v>73</v>
      </c>
      <c r="AH30" s="94"/>
      <c r="AI30" s="94"/>
      <c r="AJ30" s="94">
        <v>36</v>
      </c>
      <c r="AK30" s="94"/>
      <c r="AL30" s="94"/>
      <c r="AM30" s="94">
        <v>37</v>
      </c>
      <c r="AN30" s="94"/>
      <c r="AO30" s="94"/>
      <c r="AP30" s="94">
        <f t="shared" si="30"/>
        <v>100</v>
      </c>
      <c r="AQ30" s="94"/>
      <c r="AR30" s="94"/>
      <c r="AS30" s="94">
        <v>54</v>
      </c>
      <c r="AT30" s="94"/>
      <c r="AU30" s="94"/>
      <c r="AV30" s="94">
        <v>46</v>
      </c>
      <c r="AW30" s="94"/>
      <c r="AX30" s="94"/>
      <c r="AY30" s="94">
        <f t="shared" si="31"/>
        <v>69</v>
      </c>
      <c r="AZ30" s="94"/>
      <c r="BA30" s="94"/>
      <c r="BB30" s="94">
        <v>28</v>
      </c>
      <c r="BC30" s="94"/>
      <c r="BD30" s="94"/>
      <c r="BE30" s="94">
        <v>41</v>
      </c>
      <c r="BF30" s="94"/>
      <c r="BG30" s="94"/>
      <c r="BH30" s="94">
        <f t="shared" si="2"/>
        <v>5</v>
      </c>
      <c r="BI30" s="94"/>
      <c r="BJ30" s="94"/>
      <c r="BK30" s="94">
        <v>2</v>
      </c>
      <c r="BL30" s="94"/>
      <c r="BM30" s="94"/>
      <c r="BN30" s="94">
        <v>3</v>
      </c>
      <c r="BO30" s="94"/>
      <c r="BP30" s="94"/>
      <c r="BQ30" s="94">
        <f t="shared" si="32"/>
        <v>72</v>
      </c>
      <c r="BR30" s="94"/>
      <c r="BS30" s="94"/>
      <c r="BT30" s="94">
        <v>38</v>
      </c>
      <c r="BU30" s="94"/>
      <c r="BV30" s="94"/>
      <c r="BW30" s="94">
        <v>34</v>
      </c>
      <c r="BX30" s="94"/>
      <c r="BY30" s="94"/>
    </row>
    <row r="31" spans="1:77" ht="12.75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8"/>
      <c r="Q31" s="8"/>
      <c r="R31" s="8"/>
      <c r="S31" s="8"/>
      <c r="T31" s="8"/>
      <c r="U31" s="8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4"/>
      <c r="BI31" s="4"/>
      <c r="BJ31" s="4"/>
      <c r="BK31" s="4"/>
      <c r="BL31" s="4"/>
      <c r="BM31" s="4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7" ht="12.75" customHeight="1" thickBot="1" x14ac:dyDescent="0.2">
      <c r="A32" s="9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6"/>
      <c r="BL32" s="6"/>
      <c r="BM32" s="6"/>
    </row>
    <row r="33" spans="1:77" s="12" customFormat="1" ht="12.75" customHeight="1" x14ac:dyDescent="0.15">
      <c r="A33" s="36" t="s">
        <v>2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7"/>
      <c r="O33" s="49" t="s">
        <v>19</v>
      </c>
      <c r="P33" s="50"/>
      <c r="Q33" s="50"/>
      <c r="R33" s="50"/>
      <c r="S33" s="50"/>
      <c r="T33" s="50"/>
      <c r="U33" s="50"/>
      <c r="V33" s="50"/>
      <c r="W33" s="51"/>
      <c r="X33" s="49" t="s">
        <v>20</v>
      </c>
      <c r="Y33" s="50"/>
      <c r="Z33" s="50"/>
      <c r="AA33" s="50"/>
      <c r="AB33" s="50"/>
      <c r="AC33" s="50"/>
      <c r="AD33" s="50"/>
      <c r="AE33" s="50"/>
      <c r="AF33" s="51"/>
      <c r="AG33" s="49" t="s">
        <v>21</v>
      </c>
      <c r="AH33" s="50"/>
      <c r="AI33" s="50"/>
      <c r="AJ33" s="50"/>
      <c r="AK33" s="50"/>
      <c r="AL33" s="50"/>
      <c r="AM33" s="50"/>
      <c r="AN33" s="50"/>
      <c r="AO33" s="51"/>
      <c r="AP33" s="49" t="s">
        <v>22</v>
      </c>
      <c r="AQ33" s="50"/>
      <c r="AR33" s="50"/>
      <c r="AS33" s="50"/>
      <c r="AT33" s="50"/>
      <c r="AU33" s="50"/>
      <c r="AV33" s="50"/>
      <c r="AW33" s="50"/>
      <c r="AX33" s="51"/>
      <c r="AY33" s="49" t="s">
        <v>5</v>
      </c>
      <c r="AZ33" s="50"/>
      <c r="BA33" s="50"/>
      <c r="BB33" s="50"/>
      <c r="BC33" s="50"/>
      <c r="BD33" s="50"/>
      <c r="BE33" s="50"/>
      <c r="BF33" s="50"/>
      <c r="BG33" s="51"/>
      <c r="BH33" s="49" t="s">
        <v>4</v>
      </c>
      <c r="BI33" s="50"/>
      <c r="BJ33" s="50"/>
      <c r="BK33" s="50"/>
      <c r="BL33" s="50"/>
      <c r="BM33" s="50"/>
      <c r="BN33" s="50"/>
      <c r="BO33" s="50"/>
      <c r="BP33" s="51"/>
      <c r="BQ33" s="49" t="s">
        <v>23</v>
      </c>
      <c r="BR33" s="50"/>
      <c r="BS33" s="50"/>
      <c r="BT33" s="50"/>
      <c r="BU33" s="50"/>
      <c r="BV33" s="50"/>
      <c r="BW33" s="50"/>
      <c r="BX33" s="50"/>
      <c r="BY33" s="51"/>
    </row>
    <row r="34" spans="1:77" s="12" customFormat="1" ht="12.75" customHeight="1" x14ac:dyDescent="0.1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9"/>
      <c r="O34" s="24" t="s">
        <v>47</v>
      </c>
      <c r="P34" s="25"/>
      <c r="Q34" s="26"/>
      <c r="R34" s="40" t="s">
        <v>0</v>
      </c>
      <c r="S34" s="41"/>
      <c r="T34" s="42"/>
      <c r="U34" s="24" t="s">
        <v>1</v>
      </c>
      <c r="V34" s="25"/>
      <c r="W34" s="26"/>
      <c r="X34" s="24" t="s">
        <v>47</v>
      </c>
      <c r="Y34" s="25"/>
      <c r="Z34" s="26"/>
      <c r="AA34" s="40" t="s">
        <v>0</v>
      </c>
      <c r="AB34" s="41"/>
      <c r="AC34" s="42"/>
      <c r="AD34" s="24" t="s">
        <v>1</v>
      </c>
      <c r="AE34" s="25"/>
      <c r="AF34" s="26"/>
      <c r="AG34" s="24" t="s">
        <v>47</v>
      </c>
      <c r="AH34" s="25"/>
      <c r="AI34" s="26"/>
      <c r="AJ34" s="40" t="s">
        <v>0</v>
      </c>
      <c r="AK34" s="41"/>
      <c r="AL34" s="42"/>
      <c r="AM34" s="24" t="s">
        <v>1</v>
      </c>
      <c r="AN34" s="25"/>
      <c r="AO34" s="26"/>
      <c r="AP34" s="24" t="s">
        <v>47</v>
      </c>
      <c r="AQ34" s="25"/>
      <c r="AR34" s="26"/>
      <c r="AS34" s="40" t="s">
        <v>0</v>
      </c>
      <c r="AT34" s="41"/>
      <c r="AU34" s="42"/>
      <c r="AV34" s="24" t="s">
        <v>1</v>
      </c>
      <c r="AW34" s="25"/>
      <c r="AX34" s="26"/>
      <c r="AY34" s="24" t="s">
        <v>47</v>
      </c>
      <c r="AZ34" s="25"/>
      <c r="BA34" s="26"/>
      <c r="BB34" s="40" t="s">
        <v>0</v>
      </c>
      <c r="BC34" s="41"/>
      <c r="BD34" s="42"/>
      <c r="BE34" s="24" t="s">
        <v>1</v>
      </c>
      <c r="BF34" s="25"/>
      <c r="BG34" s="26"/>
      <c r="BH34" s="24" t="s">
        <v>47</v>
      </c>
      <c r="BI34" s="25"/>
      <c r="BJ34" s="26"/>
      <c r="BK34" s="40" t="s">
        <v>0</v>
      </c>
      <c r="BL34" s="41"/>
      <c r="BM34" s="42"/>
      <c r="BN34" s="24" t="s">
        <v>1</v>
      </c>
      <c r="BO34" s="25"/>
      <c r="BP34" s="26"/>
      <c r="BQ34" s="24" t="s">
        <v>47</v>
      </c>
      <c r="BR34" s="25"/>
      <c r="BS34" s="26"/>
      <c r="BT34" s="40" t="s">
        <v>0</v>
      </c>
      <c r="BU34" s="41"/>
      <c r="BV34" s="42"/>
      <c r="BW34" s="24" t="s">
        <v>1</v>
      </c>
      <c r="BX34" s="25"/>
      <c r="BY34" s="26"/>
    </row>
    <row r="35" spans="1:77" s="73" customFormat="1" ht="12.75" customHeight="1" x14ac:dyDescent="0.15">
      <c r="A35" s="95" t="s">
        <v>49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7"/>
      <c r="O35" s="98">
        <f>SUM(O36,O40,O44,O59)</f>
        <v>3355</v>
      </c>
      <c r="P35" s="72"/>
      <c r="Q35" s="72"/>
      <c r="R35" s="72">
        <f>+R36+R40+R44+R59</f>
        <v>1814</v>
      </c>
      <c r="S35" s="72"/>
      <c r="T35" s="72"/>
      <c r="U35" s="72">
        <f>+U36+U40+U44+U59</f>
        <v>1541</v>
      </c>
      <c r="V35" s="72"/>
      <c r="W35" s="72"/>
      <c r="X35" s="72">
        <f>+X36+X40+X44+X59</f>
        <v>2577</v>
      </c>
      <c r="Y35" s="72"/>
      <c r="Z35" s="72"/>
      <c r="AA35" s="72">
        <f>+AA36+AA40+AA44+AA59</f>
        <v>1375</v>
      </c>
      <c r="AB35" s="72"/>
      <c r="AC35" s="72"/>
      <c r="AD35" s="72">
        <f t="shared" ref="AD35" si="33">+AD36+AD40+AD44+AD59</f>
        <v>1202</v>
      </c>
      <c r="AE35" s="72"/>
      <c r="AF35" s="72"/>
      <c r="AG35" s="72">
        <f>+AG36+AG40+AG44+AG59</f>
        <v>8685</v>
      </c>
      <c r="AH35" s="72"/>
      <c r="AI35" s="72"/>
      <c r="AJ35" s="72">
        <f t="shared" ref="AJ35" si="34">+AJ36+AJ40+AJ44+AJ59</f>
        <v>4680</v>
      </c>
      <c r="AK35" s="72"/>
      <c r="AL35" s="72"/>
      <c r="AM35" s="72">
        <f t="shared" ref="AM35" si="35">+AM36+AM40+AM44+AM59</f>
        <v>4005</v>
      </c>
      <c r="AN35" s="72"/>
      <c r="AO35" s="72"/>
      <c r="AP35" s="72">
        <f t="shared" ref="AP35" si="36">+AP36+AP40+AP44+AP59</f>
        <v>927</v>
      </c>
      <c r="AQ35" s="72"/>
      <c r="AR35" s="72"/>
      <c r="AS35" s="72">
        <f t="shared" ref="AS35" si="37">+AS36+AS40+AS44+AS59</f>
        <v>497</v>
      </c>
      <c r="AT35" s="72"/>
      <c r="AU35" s="72"/>
      <c r="AV35" s="72">
        <f t="shared" ref="AV35" si="38">+AV36+AV40+AV44+AV59</f>
        <v>430</v>
      </c>
      <c r="AW35" s="72"/>
      <c r="AX35" s="72"/>
      <c r="AY35" s="72">
        <f t="shared" ref="AY35" si="39">+AY36+AY40+AY44+AY59</f>
        <v>1896</v>
      </c>
      <c r="AZ35" s="72"/>
      <c r="BA35" s="72"/>
      <c r="BB35" s="72">
        <f t="shared" ref="BB35" si="40">+BB36+BB40+BB44+BB59</f>
        <v>1046</v>
      </c>
      <c r="BC35" s="72"/>
      <c r="BD35" s="72"/>
      <c r="BE35" s="72">
        <f t="shared" ref="BE35" si="41">+BE36+BE40+BE44+BE59</f>
        <v>850</v>
      </c>
      <c r="BF35" s="72"/>
      <c r="BG35" s="72"/>
      <c r="BH35" s="72">
        <f t="shared" ref="BH35" si="42">+BH36+BH40+BH44+BH59</f>
        <v>2375</v>
      </c>
      <c r="BI35" s="72"/>
      <c r="BJ35" s="72"/>
      <c r="BK35" s="72">
        <f t="shared" ref="BK35" si="43">+BK36+BK40+BK44+BK59</f>
        <v>1280</v>
      </c>
      <c r="BL35" s="72"/>
      <c r="BM35" s="72"/>
      <c r="BN35" s="72">
        <f t="shared" ref="BN35" si="44">+BN36+BN40+BN44+BN59</f>
        <v>1095</v>
      </c>
      <c r="BO35" s="72"/>
      <c r="BP35" s="72"/>
      <c r="BQ35" s="72">
        <f t="shared" ref="BQ35" si="45">+BQ36+BQ40+BQ44+BQ59</f>
        <v>3680</v>
      </c>
      <c r="BR35" s="72"/>
      <c r="BS35" s="72"/>
      <c r="BT35" s="72">
        <f t="shared" ref="BT35" si="46">+BT36+BT40+BT44+BT59</f>
        <v>1938</v>
      </c>
      <c r="BU35" s="72"/>
      <c r="BV35" s="72"/>
      <c r="BW35" s="72">
        <f t="shared" ref="BW35" si="47">+BW36+BW40+BW44+BW59</f>
        <v>1742</v>
      </c>
      <c r="BX35" s="72"/>
      <c r="BY35" s="72"/>
    </row>
    <row r="36" spans="1:77" s="73" customFormat="1" ht="12.75" customHeight="1" x14ac:dyDescent="0.15">
      <c r="A36" s="99"/>
      <c r="B36" s="99" t="s">
        <v>50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100"/>
      <c r="O36" s="78">
        <f>+R36+U36</f>
        <v>101</v>
      </c>
      <c r="P36" s="78"/>
      <c r="Q36" s="78"/>
      <c r="R36" s="78">
        <f>+R37+R38+R39</f>
        <v>62</v>
      </c>
      <c r="S36" s="78"/>
      <c r="T36" s="78"/>
      <c r="U36" s="78">
        <f>+U37+U38+U39</f>
        <v>39</v>
      </c>
      <c r="V36" s="78"/>
      <c r="W36" s="78"/>
      <c r="X36" s="78">
        <f t="shared" ref="X36:X43" si="48">+AA36+AD36</f>
        <v>18</v>
      </c>
      <c r="Y36" s="78"/>
      <c r="Z36" s="78"/>
      <c r="AA36" s="78">
        <f>+AA37+AA38+AA39</f>
        <v>12</v>
      </c>
      <c r="AB36" s="78"/>
      <c r="AC36" s="78"/>
      <c r="AD36" s="78">
        <f>+AD37+AD38+AD39</f>
        <v>6</v>
      </c>
      <c r="AE36" s="78"/>
      <c r="AF36" s="78"/>
      <c r="AG36" s="78">
        <f t="shared" ref="AG36:AG43" si="49">+AJ36+AM36</f>
        <v>145</v>
      </c>
      <c r="AH36" s="78"/>
      <c r="AI36" s="78"/>
      <c r="AJ36" s="78">
        <f>+AJ37+AJ38+AJ39</f>
        <v>94</v>
      </c>
      <c r="AK36" s="78"/>
      <c r="AL36" s="78"/>
      <c r="AM36" s="78">
        <f>+AM37+AM38+AM39</f>
        <v>51</v>
      </c>
      <c r="AN36" s="78"/>
      <c r="AO36" s="78"/>
      <c r="AP36" s="78">
        <f t="shared" ref="AP36:AP43" si="50">+AS36+AV36</f>
        <v>85</v>
      </c>
      <c r="AQ36" s="78"/>
      <c r="AR36" s="78"/>
      <c r="AS36" s="78">
        <f>+AS37+AS38+AS39</f>
        <v>57</v>
      </c>
      <c r="AT36" s="78"/>
      <c r="AU36" s="78"/>
      <c r="AV36" s="78">
        <f>+AV37+AV38+AV39</f>
        <v>28</v>
      </c>
      <c r="AW36" s="78"/>
      <c r="AX36" s="78"/>
      <c r="AY36" s="78">
        <f t="shared" ref="AY36:AY43" si="51">+BB36+BE36</f>
        <v>13</v>
      </c>
      <c r="AZ36" s="78"/>
      <c r="BA36" s="78"/>
      <c r="BB36" s="78">
        <f>+BB37+BB38+BB39</f>
        <v>7</v>
      </c>
      <c r="BC36" s="78"/>
      <c r="BD36" s="78"/>
      <c r="BE36" s="78">
        <f>+BE37+BE38+BE39</f>
        <v>6</v>
      </c>
      <c r="BF36" s="78"/>
      <c r="BG36" s="78"/>
      <c r="BH36" s="78">
        <f t="shared" ref="BH36:BH43" si="52">+BK36+BN36</f>
        <v>19</v>
      </c>
      <c r="BI36" s="78"/>
      <c r="BJ36" s="78"/>
      <c r="BK36" s="78">
        <f>+BK37+BK38+BK39</f>
        <v>13</v>
      </c>
      <c r="BL36" s="78"/>
      <c r="BM36" s="78"/>
      <c r="BN36" s="78">
        <f>+BN37+BN38+BN39</f>
        <v>6</v>
      </c>
      <c r="BO36" s="78"/>
      <c r="BP36" s="78"/>
      <c r="BQ36" s="78">
        <f t="shared" ref="BQ36:BQ43" si="53">+BT36+BW36</f>
        <v>60</v>
      </c>
      <c r="BR36" s="78"/>
      <c r="BS36" s="78"/>
      <c r="BT36" s="78">
        <f>+BT37+BT38+BT39</f>
        <v>44</v>
      </c>
      <c r="BU36" s="78"/>
      <c r="BV36" s="78"/>
      <c r="BW36" s="78">
        <f>+BW37+BW38+BW39</f>
        <v>16</v>
      </c>
      <c r="BX36" s="78"/>
      <c r="BY36" s="78"/>
    </row>
    <row r="37" spans="1:77" s="73" customFormat="1" ht="12.75" customHeight="1" x14ac:dyDescent="0.15">
      <c r="A37" s="99"/>
      <c r="B37" s="99"/>
      <c r="C37" s="99" t="s">
        <v>51</v>
      </c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100"/>
      <c r="O37" s="78">
        <f>+R37+U37</f>
        <v>98</v>
      </c>
      <c r="P37" s="78"/>
      <c r="Q37" s="78"/>
      <c r="R37" s="78">
        <v>60</v>
      </c>
      <c r="S37" s="78"/>
      <c r="T37" s="78"/>
      <c r="U37" s="78">
        <v>38</v>
      </c>
      <c r="V37" s="78"/>
      <c r="W37" s="78"/>
      <c r="X37" s="78">
        <f t="shared" si="48"/>
        <v>16</v>
      </c>
      <c r="Y37" s="78"/>
      <c r="Z37" s="78"/>
      <c r="AA37" s="78">
        <v>12</v>
      </c>
      <c r="AB37" s="78"/>
      <c r="AC37" s="78"/>
      <c r="AD37" s="78">
        <v>4</v>
      </c>
      <c r="AE37" s="78"/>
      <c r="AF37" s="78"/>
      <c r="AG37" s="78">
        <f t="shared" si="49"/>
        <v>86</v>
      </c>
      <c r="AH37" s="78"/>
      <c r="AI37" s="78"/>
      <c r="AJ37" s="78">
        <v>58</v>
      </c>
      <c r="AK37" s="78"/>
      <c r="AL37" s="78"/>
      <c r="AM37" s="78">
        <v>28</v>
      </c>
      <c r="AN37" s="78"/>
      <c r="AO37" s="78"/>
      <c r="AP37" s="78">
        <f t="shared" si="50"/>
        <v>83</v>
      </c>
      <c r="AQ37" s="78"/>
      <c r="AR37" s="78"/>
      <c r="AS37" s="78">
        <v>56</v>
      </c>
      <c r="AT37" s="78"/>
      <c r="AU37" s="78"/>
      <c r="AV37" s="78">
        <v>27</v>
      </c>
      <c r="AW37" s="78"/>
      <c r="AX37" s="78"/>
      <c r="AY37" s="78">
        <f t="shared" si="51"/>
        <v>12</v>
      </c>
      <c r="AZ37" s="78"/>
      <c r="BA37" s="78"/>
      <c r="BB37" s="78">
        <v>6</v>
      </c>
      <c r="BC37" s="78"/>
      <c r="BD37" s="78"/>
      <c r="BE37" s="78">
        <v>6</v>
      </c>
      <c r="BF37" s="78"/>
      <c r="BG37" s="78"/>
      <c r="BH37" s="78">
        <f t="shared" si="52"/>
        <v>18</v>
      </c>
      <c r="BI37" s="78"/>
      <c r="BJ37" s="78"/>
      <c r="BK37" s="78">
        <v>12</v>
      </c>
      <c r="BL37" s="78"/>
      <c r="BM37" s="78"/>
      <c r="BN37" s="78">
        <v>6</v>
      </c>
      <c r="BO37" s="78"/>
      <c r="BP37" s="78"/>
      <c r="BQ37" s="78">
        <f t="shared" si="53"/>
        <v>57</v>
      </c>
      <c r="BR37" s="78"/>
      <c r="BS37" s="78"/>
      <c r="BT37" s="78">
        <v>41</v>
      </c>
      <c r="BU37" s="78"/>
      <c r="BV37" s="78"/>
      <c r="BW37" s="78">
        <v>16</v>
      </c>
      <c r="BX37" s="78"/>
      <c r="BY37" s="78"/>
    </row>
    <row r="38" spans="1:77" s="73" customFormat="1" ht="12.75" customHeight="1" x14ac:dyDescent="0.15">
      <c r="A38" s="99"/>
      <c r="B38" s="99"/>
      <c r="C38" s="99" t="s">
        <v>52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100"/>
      <c r="O38" s="78">
        <f t="shared" ref="O38:O43" si="54">+R38+U38</f>
        <v>1</v>
      </c>
      <c r="P38" s="78"/>
      <c r="Q38" s="78"/>
      <c r="R38" s="78">
        <v>1</v>
      </c>
      <c r="S38" s="78"/>
      <c r="T38" s="78"/>
      <c r="U38" s="78">
        <v>0</v>
      </c>
      <c r="V38" s="78"/>
      <c r="W38" s="78"/>
      <c r="X38" s="78">
        <f t="shared" si="48"/>
        <v>1</v>
      </c>
      <c r="Y38" s="78"/>
      <c r="Z38" s="78"/>
      <c r="AA38" s="78">
        <v>0</v>
      </c>
      <c r="AB38" s="78"/>
      <c r="AC38" s="78"/>
      <c r="AD38" s="78">
        <v>1</v>
      </c>
      <c r="AE38" s="78"/>
      <c r="AF38" s="78"/>
      <c r="AG38" s="78">
        <f t="shared" si="49"/>
        <v>4</v>
      </c>
      <c r="AH38" s="78"/>
      <c r="AI38" s="78"/>
      <c r="AJ38" s="78">
        <v>4</v>
      </c>
      <c r="AK38" s="78"/>
      <c r="AL38" s="78"/>
      <c r="AM38" s="78">
        <v>0</v>
      </c>
      <c r="AN38" s="78"/>
      <c r="AO38" s="78"/>
      <c r="AP38" s="78">
        <f t="shared" si="50"/>
        <v>2</v>
      </c>
      <c r="AQ38" s="78"/>
      <c r="AR38" s="78"/>
      <c r="AS38" s="78">
        <v>1</v>
      </c>
      <c r="AT38" s="78"/>
      <c r="AU38" s="78"/>
      <c r="AV38" s="78">
        <v>1</v>
      </c>
      <c r="AW38" s="78"/>
      <c r="AX38" s="78"/>
      <c r="AY38" s="78">
        <f t="shared" si="51"/>
        <v>1</v>
      </c>
      <c r="AZ38" s="78"/>
      <c r="BA38" s="78"/>
      <c r="BB38" s="78">
        <v>1</v>
      </c>
      <c r="BC38" s="78"/>
      <c r="BD38" s="78"/>
      <c r="BE38" s="78">
        <v>0</v>
      </c>
      <c r="BF38" s="78"/>
      <c r="BG38" s="78"/>
      <c r="BH38" s="78">
        <f t="shared" si="52"/>
        <v>1</v>
      </c>
      <c r="BI38" s="78"/>
      <c r="BJ38" s="78"/>
      <c r="BK38" s="78">
        <v>1</v>
      </c>
      <c r="BL38" s="78"/>
      <c r="BM38" s="78"/>
      <c r="BN38" s="78">
        <v>0</v>
      </c>
      <c r="BO38" s="78"/>
      <c r="BP38" s="78"/>
      <c r="BQ38" s="78">
        <f t="shared" si="53"/>
        <v>2</v>
      </c>
      <c r="BR38" s="78"/>
      <c r="BS38" s="78"/>
      <c r="BT38" s="78">
        <v>2</v>
      </c>
      <c r="BU38" s="78"/>
      <c r="BV38" s="78"/>
      <c r="BW38" s="78">
        <v>0</v>
      </c>
      <c r="BX38" s="78"/>
      <c r="BY38" s="78"/>
    </row>
    <row r="39" spans="1:77" s="73" customFormat="1" ht="12.75" customHeight="1" x14ac:dyDescent="0.15">
      <c r="A39" s="101"/>
      <c r="B39" s="102"/>
      <c r="C39" s="101" t="s">
        <v>13</v>
      </c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3"/>
      <c r="O39" s="104">
        <f t="shared" si="54"/>
        <v>2</v>
      </c>
      <c r="P39" s="84"/>
      <c r="Q39" s="84"/>
      <c r="R39" s="84">
        <v>1</v>
      </c>
      <c r="S39" s="84"/>
      <c r="T39" s="84"/>
      <c r="U39" s="84">
        <v>1</v>
      </c>
      <c r="V39" s="84"/>
      <c r="W39" s="84"/>
      <c r="X39" s="84">
        <f t="shared" si="48"/>
        <v>1</v>
      </c>
      <c r="Y39" s="84"/>
      <c r="Z39" s="84"/>
      <c r="AA39" s="84">
        <v>0</v>
      </c>
      <c r="AB39" s="84"/>
      <c r="AC39" s="84"/>
      <c r="AD39" s="84">
        <v>1</v>
      </c>
      <c r="AE39" s="84"/>
      <c r="AF39" s="84"/>
      <c r="AG39" s="84">
        <f t="shared" si="49"/>
        <v>55</v>
      </c>
      <c r="AH39" s="84"/>
      <c r="AI39" s="84"/>
      <c r="AJ39" s="84">
        <v>32</v>
      </c>
      <c r="AK39" s="84"/>
      <c r="AL39" s="84"/>
      <c r="AM39" s="84">
        <v>23</v>
      </c>
      <c r="AN39" s="84"/>
      <c r="AO39" s="84"/>
      <c r="AP39" s="84">
        <f t="shared" si="50"/>
        <v>0</v>
      </c>
      <c r="AQ39" s="84"/>
      <c r="AR39" s="84"/>
      <c r="AS39" s="84">
        <v>0</v>
      </c>
      <c r="AT39" s="84"/>
      <c r="AU39" s="84"/>
      <c r="AV39" s="84">
        <v>0</v>
      </c>
      <c r="AW39" s="84"/>
      <c r="AX39" s="84"/>
      <c r="AY39" s="84">
        <f t="shared" si="51"/>
        <v>0</v>
      </c>
      <c r="AZ39" s="84"/>
      <c r="BA39" s="84"/>
      <c r="BB39" s="84">
        <v>0</v>
      </c>
      <c r="BC39" s="84"/>
      <c r="BD39" s="84"/>
      <c r="BE39" s="84">
        <v>0</v>
      </c>
      <c r="BF39" s="84"/>
      <c r="BG39" s="84"/>
      <c r="BH39" s="84">
        <f t="shared" si="52"/>
        <v>0</v>
      </c>
      <c r="BI39" s="84"/>
      <c r="BJ39" s="84"/>
      <c r="BK39" s="84">
        <v>0</v>
      </c>
      <c r="BL39" s="84"/>
      <c r="BM39" s="84"/>
      <c r="BN39" s="84">
        <v>0</v>
      </c>
      <c r="BO39" s="84"/>
      <c r="BP39" s="84"/>
      <c r="BQ39" s="84">
        <f t="shared" si="53"/>
        <v>1</v>
      </c>
      <c r="BR39" s="84"/>
      <c r="BS39" s="84"/>
      <c r="BT39" s="84">
        <v>1</v>
      </c>
      <c r="BU39" s="84"/>
      <c r="BV39" s="84"/>
      <c r="BW39" s="84">
        <v>0</v>
      </c>
      <c r="BX39" s="84"/>
      <c r="BY39" s="84"/>
    </row>
    <row r="40" spans="1:77" s="73" customFormat="1" ht="12.75" customHeight="1" x14ac:dyDescent="0.15">
      <c r="A40" s="99"/>
      <c r="B40" s="99" t="s">
        <v>53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100"/>
      <c r="O40" s="78">
        <f t="shared" si="54"/>
        <v>707</v>
      </c>
      <c r="P40" s="78"/>
      <c r="Q40" s="78"/>
      <c r="R40" s="78">
        <f>+R41+R42+R43</f>
        <v>525</v>
      </c>
      <c r="S40" s="78"/>
      <c r="T40" s="78"/>
      <c r="U40" s="78">
        <f>+U41+U42+U43</f>
        <v>182</v>
      </c>
      <c r="V40" s="78"/>
      <c r="W40" s="78"/>
      <c r="X40" s="78">
        <f t="shared" si="48"/>
        <v>428</v>
      </c>
      <c r="Y40" s="78"/>
      <c r="Z40" s="78"/>
      <c r="AA40" s="78">
        <f>+AA41+AA42+AA43</f>
        <v>322</v>
      </c>
      <c r="AB40" s="78"/>
      <c r="AC40" s="78"/>
      <c r="AD40" s="78">
        <f>+AD41+AD42+AD43</f>
        <v>106</v>
      </c>
      <c r="AE40" s="78"/>
      <c r="AF40" s="78"/>
      <c r="AG40" s="78">
        <f t="shared" si="49"/>
        <v>1796</v>
      </c>
      <c r="AH40" s="78"/>
      <c r="AI40" s="78"/>
      <c r="AJ40" s="78">
        <f>+AJ41+AJ42+AJ43</f>
        <v>1366</v>
      </c>
      <c r="AK40" s="78"/>
      <c r="AL40" s="78"/>
      <c r="AM40" s="78">
        <f>+AM41+AM42+AM43</f>
        <v>430</v>
      </c>
      <c r="AN40" s="78"/>
      <c r="AO40" s="78"/>
      <c r="AP40" s="78">
        <f t="shared" si="50"/>
        <v>184</v>
      </c>
      <c r="AQ40" s="78"/>
      <c r="AR40" s="78"/>
      <c r="AS40" s="78">
        <f>+AS41+AS42+AS43</f>
        <v>133</v>
      </c>
      <c r="AT40" s="78"/>
      <c r="AU40" s="78"/>
      <c r="AV40" s="78">
        <f>+AV41+AV42+AV43</f>
        <v>51</v>
      </c>
      <c r="AW40" s="78"/>
      <c r="AX40" s="78"/>
      <c r="AY40" s="78">
        <f t="shared" si="51"/>
        <v>332</v>
      </c>
      <c r="AZ40" s="78"/>
      <c r="BA40" s="78"/>
      <c r="BB40" s="78">
        <f>+BB41+BB42+BB43</f>
        <v>266</v>
      </c>
      <c r="BC40" s="78"/>
      <c r="BD40" s="78"/>
      <c r="BE40" s="78">
        <f>+BE41+BE42+BE43</f>
        <v>66</v>
      </c>
      <c r="BF40" s="78"/>
      <c r="BG40" s="78"/>
      <c r="BH40" s="78">
        <f t="shared" si="52"/>
        <v>437</v>
      </c>
      <c r="BI40" s="78"/>
      <c r="BJ40" s="78"/>
      <c r="BK40" s="78">
        <f>+BK41+BK42+BK43</f>
        <v>332</v>
      </c>
      <c r="BL40" s="78"/>
      <c r="BM40" s="78"/>
      <c r="BN40" s="78">
        <f>+BN41+BN42+BN43</f>
        <v>105</v>
      </c>
      <c r="BO40" s="78"/>
      <c r="BP40" s="78"/>
      <c r="BQ40" s="78">
        <f t="shared" si="53"/>
        <v>737</v>
      </c>
      <c r="BR40" s="78"/>
      <c r="BS40" s="78"/>
      <c r="BT40" s="78">
        <f>+BT41+BT42+BT43</f>
        <v>569</v>
      </c>
      <c r="BU40" s="78"/>
      <c r="BV40" s="78"/>
      <c r="BW40" s="78">
        <f>+BW41+BW42+BW43</f>
        <v>168</v>
      </c>
      <c r="BX40" s="78"/>
      <c r="BY40" s="78"/>
    </row>
    <row r="41" spans="1:77" s="73" customFormat="1" ht="12.75" customHeight="1" x14ac:dyDescent="0.15">
      <c r="A41" s="99"/>
      <c r="B41" s="99"/>
      <c r="C41" s="99" t="s">
        <v>54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00"/>
      <c r="O41" s="78">
        <f t="shared" si="54"/>
        <v>0</v>
      </c>
      <c r="P41" s="78"/>
      <c r="Q41" s="78"/>
      <c r="R41" s="78">
        <v>0</v>
      </c>
      <c r="S41" s="78"/>
      <c r="T41" s="78"/>
      <c r="U41" s="78">
        <v>0</v>
      </c>
      <c r="V41" s="78"/>
      <c r="W41" s="78"/>
      <c r="X41" s="78">
        <f t="shared" si="48"/>
        <v>0</v>
      </c>
      <c r="Y41" s="78"/>
      <c r="Z41" s="78"/>
      <c r="AA41" s="78">
        <v>0</v>
      </c>
      <c r="AB41" s="78"/>
      <c r="AC41" s="78"/>
      <c r="AD41" s="78">
        <v>0</v>
      </c>
      <c r="AE41" s="78"/>
      <c r="AF41" s="78"/>
      <c r="AG41" s="78">
        <f t="shared" si="49"/>
        <v>0</v>
      </c>
      <c r="AH41" s="78"/>
      <c r="AI41" s="78"/>
      <c r="AJ41" s="78">
        <v>0</v>
      </c>
      <c r="AK41" s="78"/>
      <c r="AL41" s="78"/>
      <c r="AM41" s="78">
        <v>0</v>
      </c>
      <c r="AN41" s="78"/>
      <c r="AO41" s="78"/>
      <c r="AP41" s="78">
        <f t="shared" si="50"/>
        <v>0</v>
      </c>
      <c r="AQ41" s="78"/>
      <c r="AR41" s="78"/>
      <c r="AS41" s="78">
        <v>0</v>
      </c>
      <c r="AT41" s="78"/>
      <c r="AU41" s="78"/>
      <c r="AV41" s="78">
        <v>0</v>
      </c>
      <c r="AW41" s="78"/>
      <c r="AX41" s="78"/>
      <c r="AY41" s="78">
        <f t="shared" si="51"/>
        <v>0</v>
      </c>
      <c r="AZ41" s="78"/>
      <c r="BA41" s="78"/>
      <c r="BB41" s="78">
        <v>0</v>
      </c>
      <c r="BC41" s="78"/>
      <c r="BD41" s="78"/>
      <c r="BE41" s="78">
        <v>0</v>
      </c>
      <c r="BF41" s="78"/>
      <c r="BG41" s="78"/>
      <c r="BH41" s="78">
        <f t="shared" si="52"/>
        <v>1</v>
      </c>
      <c r="BI41" s="78"/>
      <c r="BJ41" s="78"/>
      <c r="BK41" s="78">
        <v>1</v>
      </c>
      <c r="BL41" s="78"/>
      <c r="BM41" s="78"/>
      <c r="BN41" s="78">
        <v>0</v>
      </c>
      <c r="BO41" s="78"/>
      <c r="BP41" s="78"/>
      <c r="BQ41" s="78">
        <f t="shared" si="53"/>
        <v>0</v>
      </c>
      <c r="BR41" s="78"/>
      <c r="BS41" s="78"/>
      <c r="BT41" s="78">
        <v>0</v>
      </c>
      <c r="BU41" s="78"/>
      <c r="BV41" s="78"/>
      <c r="BW41" s="78">
        <v>0</v>
      </c>
      <c r="BX41" s="78"/>
      <c r="BY41" s="78"/>
    </row>
    <row r="42" spans="1:77" s="73" customFormat="1" ht="12.75" customHeight="1" x14ac:dyDescent="0.15">
      <c r="A42" s="99"/>
      <c r="B42" s="99"/>
      <c r="C42" s="99" t="s">
        <v>12</v>
      </c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100"/>
      <c r="O42" s="78">
        <f t="shared" si="54"/>
        <v>207</v>
      </c>
      <c r="P42" s="78"/>
      <c r="Q42" s="78"/>
      <c r="R42" s="78">
        <v>174</v>
      </c>
      <c r="S42" s="78"/>
      <c r="T42" s="78"/>
      <c r="U42" s="78">
        <v>33</v>
      </c>
      <c r="V42" s="78"/>
      <c r="W42" s="78"/>
      <c r="X42" s="78">
        <f t="shared" si="48"/>
        <v>128</v>
      </c>
      <c r="Y42" s="78"/>
      <c r="Z42" s="78"/>
      <c r="AA42" s="78">
        <v>100</v>
      </c>
      <c r="AB42" s="78"/>
      <c r="AC42" s="78"/>
      <c r="AD42" s="78">
        <v>28</v>
      </c>
      <c r="AE42" s="78"/>
      <c r="AF42" s="78"/>
      <c r="AG42" s="78">
        <f t="shared" si="49"/>
        <v>575</v>
      </c>
      <c r="AH42" s="78"/>
      <c r="AI42" s="78"/>
      <c r="AJ42" s="78">
        <v>469</v>
      </c>
      <c r="AK42" s="78"/>
      <c r="AL42" s="78"/>
      <c r="AM42" s="78">
        <v>106</v>
      </c>
      <c r="AN42" s="78"/>
      <c r="AO42" s="78"/>
      <c r="AP42" s="78">
        <f t="shared" si="50"/>
        <v>82</v>
      </c>
      <c r="AQ42" s="78"/>
      <c r="AR42" s="78"/>
      <c r="AS42" s="78">
        <v>68</v>
      </c>
      <c r="AT42" s="78"/>
      <c r="AU42" s="78"/>
      <c r="AV42" s="78">
        <v>14</v>
      </c>
      <c r="AW42" s="78"/>
      <c r="AX42" s="78"/>
      <c r="AY42" s="78">
        <f t="shared" si="51"/>
        <v>85</v>
      </c>
      <c r="AZ42" s="78"/>
      <c r="BA42" s="78"/>
      <c r="BB42" s="78">
        <v>70</v>
      </c>
      <c r="BC42" s="78"/>
      <c r="BD42" s="78"/>
      <c r="BE42" s="78">
        <v>15</v>
      </c>
      <c r="BF42" s="78"/>
      <c r="BG42" s="78"/>
      <c r="BH42" s="78">
        <f t="shared" si="52"/>
        <v>161</v>
      </c>
      <c r="BI42" s="78"/>
      <c r="BJ42" s="78"/>
      <c r="BK42" s="78">
        <v>130</v>
      </c>
      <c r="BL42" s="78"/>
      <c r="BM42" s="78"/>
      <c r="BN42" s="78">
        <v>31</v>
      </c>
      <c r="BO42" s="78"/>
      <c r="BP42" s="78"/>
      <c r="BQ42" s="78">
        <f t="shared" si="53"/>
        <v>262</v>
      </c>
      <c r="BR42" s="78"/>
      <c r="BS42" s="78"/>
      <c r="BT42" s="78">
        <v>217</v>
      </c>
      <c r="BU42" s="78"/>
      <c r="BV42" s="78"/>
      <c r="BW42" s="78">
        <v>45</v>
      </c>
      <c r="BX42" s="78"/>
      <c r="BY42" s="78"/>
    </row>
    <row r="43" spans="1:77" s="73" customFormat="1" ht="12.75" customHeight="1" x14ac:dyDescent="0.15">
      <c r="A43" s="101"/>
      <c r="B43" s="101"/>
      <c r="C43" s="101" t="s">
        <v>11</v>
      </c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3"/>
      <c r="O43" s="104">
        <f t="shared" si="54"/>
        <v>500</v>
      </c>
      <c r="P43" s="84"/>
      <c r="Q43" s="84"/>
      <c r="R43" s="84">
        <v>351</v>
      </c>
      <c r="S43" s="84"/>
      <c r="T43" s="84"/>
      <c r="U43" s="84">
        <v>149</v>
      </c>
      <c r="V43" s="84"/>
      <c r="W43" s="84"/>
      <c r="X43" s="84">
        <f t="shared" si="48"/>
        <v>300</v>
      </c>
      <c r="Y43" s="84"/>
      <c r="Z43" s="84"/>
      <c r="AA43" s="84">
        <v>222</v>
      </c>
      <c r="AB43" s="84"/>
      <c r="AC43" s="84"/>
      <c r="AD43" s="84">
        <v>78</v>
      </c>
      <c r="AE43" s="84"/>
      <c r="AF43" s="84"/>
      <c r="AG43" s="84">
        <f t="shared" si="49"/>
        <v>1221</v>
      </c>
      <c r="AH43" s="84"/>
      <c r="AI43" s="84"/>
      <c r="AJ43" s="84">
        <v>897</v>
      </c>
      <c r="AK43" s="84"/>
      <c r="AL43" s="84"/>
      <c r="AM43" s="84">
        <v>324</v>
      </c>
      <c r="AN43" s="84"/>
      <c r="AO43" s="84"/>
      <c r="AP43" s="84">
        <f t="shared" si="50"/>
        <v>102</v>
      </c>
      <c r="AQ43" s="84"/>
      <c r="AR43" s="84"/>
      <c r="AS43" s="84">
        <v>65</v>
      </c>
      <c r="AT43" s="84"/>
      <c r="AU43" s="84"/>
      <c r="AV43" s="84">
        <v>37</v>
      </c>
      <c r="AW43" s="84"/>
      <c r="AX43" s="84"/>
      <c r="AY43" s="84">
        <f t="shared" si="51"/>
        <v>247</v>
      </c>
      <c r="AZ43" s="84"/>
      <c r="BA43" s="84"/>
      <c r="BB43" s="84">
        <v>196</v>
      </c>
      <c r="BC43" s="84"/>
      <c r="BD43" s="84"/>
      <c r="BE43" s="84">
        <v>51</v>
      </c>
      <c r="BF43" s="84"/>
      <c r="BG43" s="84"/>
      <c r="BH43" s="84">
        <f t="shared" si="52"/>
        <v>275</v>
      </c>
      <c r="BI43" s="84"/>
      <c r="BJ43" s="84"/>
      <c r="BK43" s="84">
        <v>201</v>
      </c>
      <c r="BL43" s="84"/>
      <c r="BM43" s="84"/>
      <c r="BN43" s="84">
        <v>74</v>
      </c>
      <c r="BO43" s="84"/>
      <c r="BP43" s="84"/>
      <c r="BQ43" s="84">
        <f t="shared" si="53"/>
        <v>475</v>
      </c>
      <c r="BR43" s="84"/>
      <c r="BS43" s="84"/>
      <c r="BT43" s="84">
        <v>352</v>
      </c>
      <c r="BU43" s="84"/>
      <c r="BV43" s="84"/>
      <c r="BW43" s="84">
        <v>123</v>
      </c>
      <c r="BX43" s="84"/>
      <c r="BY43" s="84"/>
    </row>
    <row r="44" spans="1:77" s="73" customFormat="1" ht="12.75" customHeight="1" x14ac:dyDescent="0.15">
      <c r="A44" s="99"/>
      <c r="B44" s="99" t="s">
        <v>55</v>
      </c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100"/>
      <c r="O44" s="78">
        <f>+R44+U44</f>
        <v>2422</v>
      </c>
      <c r="P44" s="78"/>
      <c r="Q44" s="78"/>
      <c r="R44" s="78">
        <f>SUM(R45:T58)</f>
        <v>1160</v>
      </c>
      <c r="S44" s="78"/>
      <c r="T44" s="78"/>
      <c r="U44" s="78">
        <f>SUM(U45:W58)</f>
        <v>1262</v>
      </c>
      <c r="V44" s="78"/>
      <c r="W44" s="78"/>
      <c r="X44" s="78">
        <f>+AA44+AD44</f>
        <v>2048</v>
      </c>
      <c r="Y44" s="78"/>
      <c r="Z44" s="78"/>
      <c r="AA44" s="78">
        <f>SUM(AA45:AC58)</f>
        <v>1004</v>
      </c>
      <c r="AB44" s="78"/>
      <c r="AC44" s="78"/>
      <c r="AD44" s="78">
        <f>SUM(AD45:AF58)</f>
        <v>1044</v>
      </c>
      <c r="AE44" s="78"/>
      <c r="AF44" s="78"/>
      <c r="AG44" s="78">
        <f>+AJ44+AM44</f>
        <v>6454</v>
      </c>
      <c r="AH44" s="78"/>
      <c r="AI44" s="78"/>
      <c r="AJ44" s="78">
        <f>SUM(AJ45:AL58)</f>
        <v>3076</v>
      </c>
      <c r="AK44" s="78"/>
      <c r="AL44" s="78"/>
      <c r="AM44" s="78">
        <f>SUM(AM45:AO58)</f>
        <v>3378</v>
      </c>
      <c r="AN44" s="78"/>
      <c r="AO44" s="78"/>
      <c r="AP44" s="78">
        <f>+AS44+AV44</f>
        <v>587</v>
      </c>
      <c r="AQ44" s="78"/>
      <c r="AR44" s="78"/>
      <c r="AS44" s="78">
        <f>SUM(AS45:AU58)</f>
        <v>270</v>
      </c>
      <c r="AT44" s="78"/>
      <c r="AU44" s="78"/>
      <c r="AV44" s="78">
        <f>SUM(AV45:AX58)</f>
        <v>317</v>
      </c>
      <c r="AW44" s="78"/>
      <c r="AX44" s="78"/>
      <c r="AY44" s="78">
        <f>+BB44+BE44</f>
        <v>1515</v>
      </c>
      <c r="AZ44" s="78"/>
      <c r="BA44" s="78"/>
      <c r="BB44" s="78">
        <f>SUM(BB45:BD58)</f>
        <v>754</v>
      </c>
      <c r="BC44" s="78"/>
      <c r="BD44" s="78"/>
      <c r="BE44" s="78">
        <f>SUM(BE45:BG58)</f>
        <v>761</v>
      </c>
      <c r="BF44" s="78"/>
      <c r="BG44" s="78"/>
      <c r="BH44" s="78">
        <f>+BK44+BN44</f>
        <v>1863</v>
      </c>
      <c r="BI44" s="78"/>
      <c r="BJ44" s="78"/>
      <c r="BK44" s="78">
        <f>SUM(BK45:BM58)</f>
        <v>910</v>
      </c>
      <c r="BL44" s="78"/>
      <c r="BM44" s="78"/>
      <c r="BN44" s="78">
        <f>SUM(BN45:BP58)</f>
        <v>953</v>
      </c>
      <c r="BO44" s="78"/>
      <c r="BP44" s="78"/>
      <c r="BQ44" s="78">
        <f>+BT44+BW44</f>
        <v>2729</v>
      </c>
      <c r="BR44" s="78"/>
      <c r="BS44" s="78"/>
      <c r="BT44" s="78">
        <f>SUM(BT45:BV58)</f>
        <v>1247</v>
      </c>
      <c r="BU44" s="78"/>
      <c r="BV44" s="78"/>
      <c r="BW44" s="78">
        <f>SUM(BW45:BY58)</f>
        <v>1482</v>
      </c>
      <c r="BX44" s="78"/>
      <c r="BY44" s="78"/>
    </row>
    <row r="45" spans="1:77" s="73" customFormat="1" ht="12.75" customHeight="1" x14ac:dyDescent="0.15">
      <c r="A45" s="99"/>
      <c r="B45" s="99"/>
      <c r="C45" s="99" t="s">
        <v>10</v>
      </c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100"/>
      <c r="O45" s="78">
        <f t="shared" ref="O45:O51" si="55">+R45+U45</f>
        <v>20</v>
      </c>
      <c r="P45" s="78"/>
      <c r="Q45" s="78"/>
      <c r="R45" s="78">
        <v>19</v>
      </c>
      <c r="S45" s="78"/>
      <c r="T45" s="78"/>
      <c r="U45" s="78">
        <v>1</v>
      </c>
      <c r="V45" s="78"/>
      <c r="W45" s="78"/>
      <c r="X45" s="78">
        <f t="shared" ref="X45:X51" si="56">+AA45+AD45</f>
        <v>24</v>
      </c>
      <c r="Y45" s="78"/>
      <c r="Z45" s="78"/>
      <c r="AA45" s="78">
        <v>21</v>
      </c>
      <c r="AB45" s="78"/>
      <c r="AC45" s="78"/>
      <c r="AD45" s="78">
        <v>3</v>
      </c>
      <c r="AE45" s="78"/>
      <c r="AF45" s="78"/>
      <c r="AG45" s="78">
        <f t="shared" ref="AG45:AG51" si="57">+AJ45+AM45</f>
        <v>34</v>
      </c>
      <c r="AH45" s="78"/>
      <c r="AI45" s="78"/>
      <c r="AJ45" s="78">
        <v>33</v>
      </c>
      <c r="AK45" s="78"/>
      <c r="AL45" s="78"/>
      <c r="AM45" s="78">
        <v>1</v>
      </c>
      <c r="AN45" s="78"/>
      <c r="AO45" s="78"/>
      <c r="AP45" s="78">
        <f t="shared" ref="AP45:AP51" si="58">+AS45+AV45</f>
        <v>4</v>
      </c>
      <c r="AQ45" s="78"/>
      <c r="AR45" s="78"/>
      <c r="AS45" s="78">
        <v>4</v>
      </c>
      <c r="AT45" s="78"/>
      <c r="AU45" s="78"/>
      <c r="AV45" s="78">
        <v>0</v>
      </c>
      <c r="AW45" s="78"/>
      <c r="AX45" s="78"/>
      <c r="AY45" s="78">
        <f t="shared" ref="AY45:AY51" si="59">+BB45+BE45</f>
        <v>14</v>
      </c>
      <c r="AZ45" s="78"/>
      <c r="BA45" s="78"/>
      <c r="BB45" s="78">
        <v>13</v>
      </c>
      <c r="BC45" s="78"/>
      <c r="BD45" s="78"/>
      <c r="BE45" s="78">
        <v>1</v>
      </c>
      <c r="BF45" s="78"/>
      <c r="BG45" s="78"/>
      <c r="BH45" s="78">
        <f t="shared" ref="BH45:BH51" si="60">+BK45+BN45</f>
        <v>24</v>
      </c>
      <c r="BI45" s="78"/>
      <c r="BJ45" s="78"/>
      <c r="BK45" s="78">
        <v>18</v>
      </c>
      <c r="BL45" s="78"/>
      <c r="BM45" s="78"/>
      <c r="BN45" s="78">
        <v>6</v>
      </c>
      <c r="BO45" s="78"/>
      <c r="BP45" s="78"/>
      <c r="BQ45" s="78">
        <f t="shared" ref="BQ45:BQ51" si="61">+BT45+BW45</f>
        <v>14</v>
      </c>
      <c r="BR45" s="78"/>
      <c r="BS45" s="78"/>
      <c r="BT45" s="78">
        <v>14</v>
      </c>
      <c r="BU45" s="78"/>
      <c r="BV45" s="78"/>
      <c r="BW45" s="78">
        <v>0</v>
      </c>
      <c r="BX45" s="78"/>
      <c r="BY45" s="78"/>
    </row>
    <row r="46" spans="1:77" s="73" customFormat="1" ht="12.75" customHeight="1" x14ac:dyDescent="0.15">
      <c r="A46" s="99"/>
      <c r="B46" s="99"/>
      <c r="C46" s="99" t="s">
        <v>56</v>
      </c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100"/>
      <c r="O46" s="78">
        <f t="shared" si="55"/>
        <v>59</v>
      </c>
      <c r="P46" s="78"/>
      <c r="Q46" s="78"/>
      <c r="R46" s="78">
        <v>48</v>
      </c>
      <c r="S46" s="78"/>
      <c r="T46" s="78"/>
      <c r="U46" s="78">
        <v>11</v>
      </c>
      <c r="V46" s="78"/>
      <c r="W46" s="78"/>
      <c r="X46" s="78">
        <f t="shared" si="56"/>
        <v>53</v>
      </c>
      <c r="Y46" s="78"/>
      <c r="Z46" s="78"/>
      <c r="AA46" s="78">
        <v>38</v>
      </c>
      <c r="AB46" s="78"/>
      <c r="AC46" s="78"/>
      <c r="AD46" s="78">
        <v>15</v>
      </c>
      <c r="AE46" s="78"/>
      <c r="AF46" s="78"/>
      <c r="AG46" s="78">
        <f t="shared" si="57"/>
        <v>135</v>
      </c>
      <c r="AH46" s="78"/>
      <c r="AI46" s="78"/>
      <c r="AJ46" s="78">
        <v>94</v>
      </c>
      <c r="AK46" s="78"/>
      <c r="AL46" s="78"/>
      <c r="AM46" s="78">
        <v>41</v>
      </c>
      <c r="AN46" s="78"/>
      <c r="AO46" s="78"/>
      <c r="AP46" s="78">
        <f t="shared" si="58"/>
        <v>10</v>
      </c>
      <c r="AQ46" s="78"/>
      <c r="AR46" s="78"/>
      <c r="AS46" s="78">
        <v>8</v>
      </c>
      <c r="AT46" s="78"/>
      <c r="AU46" s="78"/>
      <c r="AV46" s="78">
        <v>2</v>
      </c>
      <c r="AW46" s="78"/>
      <c r="AX46" s="78"/>
      <c r="AY46" s="78">
        <f t="shared" si="59"/>
        <v>48</v>
      </c>
      <c r="AZ46" s="78"/>
      <c r="BA46" s="78"/>
      <c r="BB46" s="78">
        <v>40</v>
      </c>
      <c r="BC46" s="78"/>
      <c r="BD46" s="78"/>
      <c r="BE46" s="78">
        <v>8</v>
      </c>
      <c r="BF46" s="78"/>
      <c r="BG46" s="78"/>
      <c r="BH46" s="78">
        <f t="shared" si="60"/>
        <v>52</v>
      </c>
      <c r="BI46" s="78"/>
      <c r="BJ46" s="78"/>
      <c r="BK46" s="78">
        <v>41</v>
      </c>
      <c r="BL46" s="78"/>
      <c r="BM46" s="78"/>
      <c r="BN46" s="78">
        <v>11</v>
      </c>
      <c r="BO46" s="78"/>
      <c r="BP46" s="78"/>
      <c r="BQ46" s="78">
        <f t="shared" si="61"/>
        <v>84</v>
      </c>
      <c r="BR46" s="78"/>
      <c r="BS46" s="78"/>
      <c r="BT46" s="78">
        <v>59</v>
      </c>
      <c r="BU46" s="78"/>
      <c r="BV46" s="78"/>
      <c r="BW46" s="78">
        <v>25</v>
      </c>
      <c r="BX46" s="78"/>
      <c r="BY46" s="78"/>
    </row>
    <row r="47" spans="1:77" s="73" customFormat="1" ht="12.75" customHeight="1" x14ac:dyDescent="0.15">
      <c r="A47" s="99"/>
      <c r="B47" s="99"/>
      <c r="C47" s="99" t="s">
        <v>57</v>
      </c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100"/>
      <c r="O47" s="78">
        <f t="shared" si="55"/>
        <v>160</v>
      </c>
      <c r="P47" s="78"/>
      <c r="Q47" s="78"/>
      <c r="R47" s="78">
        <v>137</v>
      </c>
      <c r="S47" s="78"/>
      <c r="T47" s="78"/>
      <c r="U47" s="78">
        <v>23</v>
      </c>
      <c r="V47" s="78"/>
      <c r="W47" s="78"/>
      <c r="X47" s="78">
        <f t="shared" si="56"/>
        <v>127</v>
      </c>
      <c r="Y47" s="78"/>
      <c r="Z47" s="78"/>
      <c r="AA47" s="78">
        <v>113</v>
      </c>
      <c r="AB47" s="78"/>
      <c r="AC47" s="78"/>
      <c r="AD47" s="78">
        <v>14</v>
      </c>
      <c r="AE47" s="78"/>
      <c r="AF47" s="78"/>
      <c r="AG47" s="78">
        <f t="shared" si="57"/>
        <v>335</v>
      </c>
      <c r="AH47" s="78"/>
      <c r="AI47" s="78"/>
      <c r="AJ47" s="78">
        <v>283</v>
      </c>
      <c r="AK47" s="78"/>
      <c r="AL47" s="78"/>
      <c r="AM47" s="78">
        <v>52</v>
      </c>
      <c r="AN47" s="78"/>
      <c r="AO47" s="78"/>
      <c r="AP47" s="78">
        <f t="shared" si="58"/>
        <v>33</v>
      </c>
      <c r="AQ47" s="78"/>
      <c r="AR47" s="78"/>
      <c r="AS47" s="78">
        <v>31</v>
      </c>
      <c r="AT47" s="78"/>
      <c r="AU47" s="78"/>
      <c r="AV47" s="78">
        <v>2</v>
      </c>
      <c r="AW47" s="78"/>
      <c r="AX47" s="78"/>
      <c r="AY47" s="78">
        <f t="shared" si="59"/>
        <v>50</v>
      </c>
      <c r="AZ47" s="78"/>
      <c r="BA47" s="78"/>
      <c r="BB47" s="78">
        <v>43</v>
      </c>
      <c r="BC47" s="78"/>
      <c r="BD47" s="78"/>
      <c r="BE47" s="78">
        <v>7</v>
      </c>
      <c r="BF47" s="78"/>
      <c r="BG47" s="78"/>
      <c r="BH47" s="78">
        <f t="shared" si="60"/>
        <v>77</v>
      </c>
      <c r="BI47" s="78"/>
      <c r="BJ47" s="78"/>
      <c r="BK47" s="78">
        <v>65</v>
      </c>
      <c r="BL47" s="78"/>
      <c r="BM47" s="78"/>
      <c r="BN47" s="78">
        <v>12</v>
      </c>
      <c r="BO47" s="78"/>
      <c r="BP47" s="78"/>
      <c r="BQ47" s="78">
        <f t="shared" si="61"/>
        <v>141</v>
      </c>
      <c r="BR47" s="78"/>
      <c r="BS47" s="78"/>
      <c r="BT47" s="78">
        <v>118</v>
      </c>
      <c r="BU47" s="78"/>
      <c r="BV47" s="78"/>
      <c r="BW47" s="78">
        <v>23</v>
      </c>
      <c r="BX47" s="78"/>
      <c r="BY47" s="78"/>
    </row>
    <row r="48" spans="1:77" s="73" customFormat="1" ht="12.75" customHeight="1" x14ac:dyDescent="0.15">
      <c r="A48" s="99"/>
      <c r="B48" s="99"/>
      <c r="C48" s="99" t="s">
        <v>58</v>
      </c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100"/>
      <c r="O48" s="78">
        <f t="shared" si="55"/>
        <v>552</v>
      </c>
      <c r="P48" s="78"/>
      <c r="Q48" s="78"/>
      <c r="R48" s="78">
        <v>238</v>
      </c>
      <c r="S48" s="78"/>
      <c r="T48" s="78"/>
      <c r="U48" s="78">
        <v>314</v>
      </c>
      <c r="V48" s="78"/>
      <c r="W48" s="78"/>
      <c r="X48" s="78">
        <f t="shared" si="56"/>
        <v>443</v>
      </c>
      <c r="Y48" s="78"/>
      <c r="Z48" s="78"/>
      <c r="AA48" s="78">
        <v>191</v>
      </c>
      <c r="AB48" s="78"/>
      <c r="AC48" s="78"/>
      <c r="AD48" s="78">
        <v>252</v>
      </c>
      <c r="AE48" s="78"/>
      <c r="AF48" s="78"/>
      <c r="AG48" s="78">
        <f t="shared" si="57"/>
        <v>1567</v>
      </c>
      <c r="AH48" s="78"/>
      <c r="AI48" s="78"/>
      <c r="AJ48" s="78">
        <v>667</v>
      </c>
      <c r="AK48" s="78"/>
      <c r="AL48" s="78"/>
      <c r="AM48" s="78">
        <v>900</v>
      </c>
      <c r="AN48" s="78"/>
      <c r="AO48" s="78"/>
      <c r="AP48" s="78">
        <f t="shared" si="58"/>
        <v>149</v>
      </c>
      <c r="AQ48" s="78"/>
      <c r="AR48" s="78"/>
      <c r="AS48" s="78">
        <v>60</v>
      </c>
      <c r="AT48" s="78"/>
      <c r="AU48" s="78"/>
      <c r="AV48" s="78">
        <v>89</v>
      </c>
      <c r="AW48" s="78"/>
      <c r="AX48" s="78"/>
      <c r="AY48" s="78">
        <f t="shared" si="59"/>
        <v>305</v>
      </c>
      <c r="AZ48" s="78"/>
      <c r="BA48" s="78"/>
      <c r="BB48" s="78">
        <v>122</v>
      </c>
      <c r="BC48" s="78"/>
      <c r="BD48" s="78"/>
      <c r="BE48" s="78">
        <v>183</v>
      </c>
      <c r="BF48" s="78"/>
      <c r="BG48" s="78"/>
      <c r="BH48" s="78">
        <f t="shared" si="60"/>
        <v>356</v>
      </c>
      <c r="BI48" s="78"/>
      <c r="BJ48" s="78"/>
      <c r="BK48" s="78">
        <v>132</v>
      </c>
      <c r="BL48" s="78"/>
      <c r="BM48" s="78"/>
      <c r="BN48" s="78">
        <v>224</v>
      </c>
      <c r="BO48" s="78"/>
      <c r="BP48" s="78"/>
      <c r="BQ48" s="78">
        <f t="shared" si="61"/>
        <v>573</v>
      </c>
      <c r="BR48" s="78"/>
      <c r="BS48" s="78"/>
      <c r="BT48" s="78">
        <v>235</v>
      </c>
      <c r="BU48" s="78"/>
      <c r="BV48" s="78"/>
      <c r="BW48" s="78">
        <v>338</v>
      </c>
      <c r="BX48" s="78"/>
      <c r="BY48" s="78"/>
    </row>
    <row r="49" spans="1:77" s="73" customFormat="1" ht="12.75" customHeight="1" x14ac:dyDescent="0.15">
      <c r="A49" s="99"/>
      <c r="B49" s="99"/>
      <c r="C49" s="99" t="s">
        <v>59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100"/>
      <c r="O49" s="78">
        <f t="shared" si="55"/>
        <v>75</v>
      </c>
      <c r="P49" s="78"/>
      <c r="Q49" s="78"/>
      <c r="R49" s="78">
        <v>40</v>
      </c>
      <c r="S49" s="78"/>
      <c r="T49" s="78"/>
      <c r="U49" s="78">
        <v>35</v>
      </c>
      <c r="V49" s="78"/>
      <c r="W49" s="78"/>
      <c r="X49" s="78">
        <f t="shared" si="56"/>
        <v>59</v>
      </c>
      <c r="Y49" s="78"/>
      <c r="Z49" s="78"/>
      <c r="AA49" s="78">
        <v>26</v>
      </c>
      <c r="AB49" s="78"/>
      <c r="AC49" s="78"/>
      <c r="AD49" s="78">
        <v>33</v>
      </c>
      <c r="AE49" s="78"/>
      <c r="AF49" s="78"/>
      <c r="AG49" s="78">
        <f t="shared" si="57"/>
        <v>188</v>
      </c>
      <c r="AH49" s="78"/>
      <c r="AI49" s="78"/>
      <c r="AJ49" s="78">
        <v>68</v>
      </c>
      <c r="AK49" s="78"/>
      <c r="AL49" s="78"/>
      <c r="AM49" s="78">
        <v>120</v>
      </c>
      <c r="AN49" s="78"/>
      <c r="AO49" s="78"/>
      <c r="AP49" s="78">
        <f t="shared" si="58"/>
        <v>18</v>
      </c>
      <c r="AQ49" s="78"/>
      <c r="AR49" s="78"/>
      <c r="AS49" s="78">
        <v>9</v>
      </c>
      <c r="AT49" s="78"/>
      <c r="AU49" s="78"/>
      <c r="AV49" s="78">
        <v>9</v>
      </c>
      <c r="AW49" s="78"/>
      <c r="AX49" s="78"/>
      <c r="AY49" s="78">
        <f t="shared" si="59"/>
        <v>67</v>
      </c>
      <c r="AZ49" s="78"/>
      <c r="BA49" s="78"/>
      <c r="BB49" s="78">
        <v>25</v>
      </c>
      <c r="BC49" s="78"/>
      <c r="BD49" s="78"/>
      <c r="BE49" s="78">
        <v>42</v>
      </c>
      <c r="BF49" s="78"/>
      <c r="BG49" s="78"/>
      <c r="BH49" s="78">
        <f t="shared" si="60"/>
        <v>71</v>
      </c>
      <c r="BI49" s="78"/>
      <c r="BJ49" s="78"/>
      <c r="BK49" s="78">
        <v>32</v>
      </c>
      <c r="BL49" s="78"/>
      <c r="BM49" s="78"/>
      <c r="BN49" s="78">
        <v>39</v>
      </c>
      <c r="BO49" s="78"/>
      <c r="BP49" s="78"/>
      <c r="BQ49" s="78">
        <f t="shared" si="61"/>
        <v>72</v>
      </c>
      <c r="BR49" s="78"/>
      <c r="BS49" s="78"/>
      <c r="BT49" s="78">
        <v>31</v>
      </c>
      <c r="BU49" s="78"/>
      <c r="BV49" s="78"/>
      <c r="BW49" s="78">
        <v>41</v>
      </c>
      <c r="BX49" s="78"/>
      <c r="BY49" s="78"/>
    </row>
    <row r="50" spans="1:77" s="73" customFormat="1" ht="12.75" customHeight="1" x14ac:dyDescent="0.15">
      <c r="A50" s="99"/>
      <c r="B50" s="99"/>
      <c r="C50" s="99" t="s">
        <v>60</v>
      </c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100"/>
      <c r="O50" s="78">
        <f t="shared" si="55"/>
        <v>54</v>
      </c>
      <c r="P50" s="78"/>
      <c r="Q50" s="78"/>
      <c r="R50" s="78">
        <v>28</v>
      </c>
      <c r="S50" s="78"/>
      <c r="T50" s="78"/>
      <c r="U50" s="78">
        <v>26</v>
      </c>
      <c r="V50" s="78"/>
      <c r="W50" s="78"/>
      <c r="X50" s="78">
        <f t="shared" si="56"/>
        <v>59</v>
      </c>
      <c r="Y50" s="78"/>
      <c r="Z50" s="78"/>
      <c r="AA50" s="78">
        <v>38</v>
      </c>
      <c r="AB50" s="78"/>
      <c r="AC50" s="78"/>
      <c r="AD50" s="78">
        <v>21</v>
      </c>
      <c r="AE50" s="78"/>
      <c r="AF50" s="78"/>
      <c r="AG50" s="78">
        <f t="shared" si="57"/>
        <v>199</v>
      </c>
      <c r="AH50" s="78"/>
      <c r="AI50" s="78"/>
      <c r="AJ50" s="78">
        <v>124</v>
      </c>
      <c r="AK50" s="78"/>
      <c r="AL50" s="78"/>
      <c r="AM50" s="78">
        <v>75</v>
      </c>
      <c r="AN50" s="78"/>
      <c r="AO50" s="78"/>
      <c r="AP50" s="78">
        <f t="shared" si="58"/>
        <v>8</v>
      </c>
      <c r="AQ50" s="78"/>
      <c r="AR50" s="78"/>
      <c r="AS50" s="78">
        <v>6</v>
      </c>
      <c r="AT50" s="78"/>
      <c r="AU50" s="78"/>
      <c r="AV50" s="78">
        <v>2</v>
      </c>
      <c r="AW50" s="78"/>
      <c r="AX50" s="78"/>
      <c r="AY50" s="78">
        <f t="shared" si="59"/>
        <v>41</v>
      </c>
      <c r="AZ50" s="78"/>
      <c r="BA50" s="78"/>
      <c r="BB50" s="78">
        <v>29</v>
      </c>
      <c r="BC50" s="78"/>
      <c r="BD50" s="78"/>
      <c r="BE50" s="78">
        <v>12</v>
      </c>
      <c r="BF50" s="78"/>
      <c r="BG50" s="78"/>
      <c r="BH50" s="78">
        <f t="shared" si="60"/>
        <v>53</v>
      </c>
      <c r="BI50" s="78"/>
      <c r="BJ50" s="78"/>
      <c r="BK50" s="78">
        <v>41</v>
      </c>
      <c r="BL50" s="78"/>
      <c r="BM50" s="78"/>
      <c r="BN50" s="78">
        <v>12</v>
      </c>
      <c r="BO50" s="78"/>
      <c r="BP50" s="78"/>
      <c r="BQ50" s="78">
        <f t="shared" si="61"/>
        <v>52</v>
      </c>
      <c r="BR50" s="78"/>
      <c r="BS50" s="78"/>
      <c r="BT50" s="78">
        <v>24</v>
      </c>
      <c r="BU50" s="78"/>
      <c r="BV50" s="78"/>
      <c r="BW50" s="78">
        <v>28</v>
      </c>
      <c r="BX50" s="78"/>
      <c r="BY50" s="78"/>
    </row>
    <row r="51" spans="1:77" s="73" customFormat="1" ht="12.75" customHeight="1" x14ac:dyDescent="0.15">
      <c r="A51" s="99"/>
      <c r="B51" s="99"/>
      <c r="C51" s="105" t="s">
        <v>61</v>
      </c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6"/>
      <c r="O51" s="78">
        <f t="shared" si="55"/>
        <v>101</v>
      </c>
      <c r="P51" s="78"/>
      <c r="Q51" s="78"/>
      <c r="R51" s="78">
        <v>74</v>
      </c>
      <c r="S51" s="78"/>
      <c r="T51" s="78"/>
      <c r="U51" s="78">
        <v>27</v>
      </c>
      <c r="V51" s="78"/>
      <c r="W51" s="78"/>
      <c r="X51" s="78">
        <f t="shared" si="56"/>
        <v>131</v>
      </c>
      <c r="Y51" s="78"/>
      <c r="Z51" s="78"/>
      <c r="AA51" s="78">
        <v>85</v>
      </c>
      <c r="AB51" s="78"/>
      <c r="AC51" s="78"/>
      <c r="AD51" s="78">
        <v>46</v>
      </c>
      <c r="AE51" s="78"/>
      <c r="AF51" s="78"/>
      <c r="AG51" s="78">
        <f t="shared" si="57"/>
        <v>379</v>
      </c>
      <c r="AH51" s="78"/>
      <c r="AI51" s="78"/>
      <c r="AJ51" s="78">
        <v>252</v>
      </c>
      <c r="AK51" s="78"/>
      <c r="AL51" s="78"/>
      <c r="AM51" s="78">
        <v>127</v>
      </c>
      <c r="AN51" s="78"/>
      <c r="AO51" s="78"/>
      <c r="AP51" s="78">
        <f t="shared" si="58"/>
        <v>28</v>
      </c>
      <c r="AQ51" s="78"/>
      <c r="AR51" s="78"/>
      <c r="AS51" s="78">
        <v>17</v>
      </c>
      <c r="AT51" s="78"/>
      <c r="AU51" s="78"/>
      <c r="AV51" s="78">
        <v>11</v>
      </c>
      <c r="AW51" s="78"/>
      <c r="AX51" s="78"/>
      <c r="AY51" s="78">
        <f t="shared" si="59"/>
        <v>104</v>
      </c>
      <c r="AZ51" s="78"/>
      <c r="BA51" s="78"/>
      <c r="BB51" s="78">
        <v>82</v>
      </c>
      <c r="BC51" s="78"/>
      <c r="BD51" s="78"/>
      <c r="BE51" s="78">
        <v>22</v>
      </c>
      <c r="BF51" s="78"/>
      <c r="BG51" s="78"/>
      <c r="BH51" s="78">
        <f t="shared" si="60"/>
        <v>109</v>
      </c>
      <c r="BI51" s="78"/>
      <c r="BJ51" s="78"/>
      <c r="BK51" s="78">
        <v>77</v>
      </c>
      <c r="BL51" s="78"/>
      <c r="BM51" s="78"/>
      <c r="BN51" s="78">
        <v>32</v>
      </c>
      <c r="BO51" s="78"/>
      <c r="BP51" s="78"/>
      <c r="BQ51" s="78">
        <f t="shared" si="61"/>
        <v>143</v>
      </c>
      <c r="BR51" s="78"/>
      <c r="BS51" s="78"/>
      <c r="BT51" s="78">
        <v>86</v>
      </c>
      <c r="BU51" s="78"/>
      <c r="BV51" s="78"/>
      <c r="BW51" s="78">
        <v>57</v>
      </c>
      <c r="BX51" s="78"/>
      <c r="BY51" s="78"/>
    </row>
    <row r="52" spans="1:77" s="73" customFormat="1" ht="12.75" customHeight="1" x14ac:dyDescent="0.15">
      <c r="A52" s="99"/>
      <c r="B52" s="99"/>
      <c r="C52" s="99" t="s">
        <v>62</v>
      </c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100"/>
      <c r="O52" s="78">
        <f>+R52+U52</f>
        <v>223</v>
      </c>
      <c r="P52" s="78"/>
      <c r="Q52" s="78"/>
      <c r="R52" s="78">
        <v>65</v>
      </c>
      <c r="S52" s="78"/>
      <c r="T52" s="78"/>
      <c r="U52" s="78">
        <v>158</v>
      </c>
      <c r="V52" s="78"/>
      <c r="W52" s="78"/>
      <c r="X52" s="78">
        <f>+AA52+AD52</f>
        <v>132</v>
      </c>
      <c r="Y52" s="78"/>
      <c r="Z52" s="78"/>
      <c r="AA52" s="78">
        <v>48</v>
      </c>
      <c r="AB52" s="78"/>
      <c r="AC52" s="78"/>
      <c r="AD52" s="78">
        <v>84</v>
      </c>
      <c r="AE52" s="78"/>
      <c r="AF52" s="78"/>
      <c r="AG52" s="78">
        <f>+AJ52+AM52</f>
        <v>605</v>
      </c>
      <c r="AH52" s="78"/>
      <c r="AI52" s="78"/>
      <c r="AJ52" s="78">
        <v>234</v>
      </c>
      <c r="AK52" s="78"/>
      <c r="AL52" s="78"/>
      <c r="AM52" s="78">
        <v>371</v>
      </c>
      <c r="AN52" s="78"/>
      <c r="AO52" s="78"/>
      <c r="AP52" s="78">
        <f>+AS52+AV52</f>
        <v>57</v>
      </c>
      <c r="AQ52" s="78"/>
      <c r="AR52" s="78"/>
      <c r="AS52" s="78">
        <v>15</v>
      </c>
      <c r="AT52" s="78"/>
      <c r="AU52" s="78"/>
      <c r="AV52" s="78">
        <v>42</v>
      </c>
      <c r="AW52" s="78"/>
      <c r="AX52" s="78"/>
      <c r="AY52" s="78">
        <f>+BB52+BE52</f>
        <v>88</v>
      </c>
      <c r="AZ52" s="78"/>
      <c r="BA52" s="78"/>
      <c r="BB52" s="78">
        <v>32</v>
      </c>
      <c r="BC52" s="78"/>
      <c r="BD52" s="78"/>
      <c r="BE52" s="78">
        <v>56</v>
      </c>
      <c r="BF52" s="78"/>
      <c r="BG52" s="78"/>
      <c r="BH52" s="78">
        <f>+BK52+BN52</f>
        <v>148</v>
      </c>
      <c r="BI52" s="78"/>
      <c r="BJ52" s="78"/>
      <c r="BK52" s="78">
        <v>59</v>
      </c>
      <c r="BL52" s="78"/>
      <c r="BM52" s="78"/>
      <c r="BN52" s="78">
        <v>89</v>
      </c>
      <c r="BO52" s="78"/>
      <c r="BP52" s="78"/>
      <c r="BQ52" s="78">
        <f>+BT52+BW52</f>
        <v>360</v>
      </c>
      <c r="BR52" s="78"/>
      <c r="BS52" s="78"/>
      <c r="BT52" s="78">
        <v>127</v>
      </c>
      <c r="BU52" s="78"/>
      <c r="BV52" s="78"/>
      <c r="BW52" s="78">
        <v>233</v>
      </c>
      <c r="BX52" s="78"/>
      <c r="BY52" s="78"/>
    </row>
    <row r="53" spans="1:77" s="73" customFormat="1" ht="12.75" customHeight="1" x14ac:dyDescent="0.15">
      <c r="A53" s="99"/>
      <c r="B53" s="99"/>
      <c r="C53" s="107" t="s">
        <v>70</v>
      </c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9"/>
      <c r="O53" s="78">
        <f t="shared" ref="O53:O59" si="62">+R53+U53</f>
        <v>123</v>
      </c>
      <c r="P53" s="78"/>
      <c r="Q53" s="78"/>
      <c r="R53" s="78">
        <v>48</v>
      </c>
      <c r="S53" s="78"/>
      <c r="T53" s="78"/>
      <c r="U53" s="78">
        <v>75</v>
      </c>
      <c r="V53" s="78"/>
      <c r="W53" s="78"/>
      <c r="X53" s="78">
        <f t="shared" ref="X53:X59" si="63">+AA53+AD53</f>
        <v>103</v>
      </c>
      <c r="Y53" s="78"/>
      <c r="Z53" s="78"/>
      <c r="AA53" s="78">
        <v>45</v>
      </c>
      <c r="AB53" s="78"/>
      <c r="AC53" s="78"/>
      <c r="AD53" s="78">
        <v>58</v>
      </c>
      <c r="AE53" s="78"/>
      <c r="AF53" s="78"/>
      <c r="AG53" s="78">
        <f t="shared" ref="AG53:AG59" si="64">+AJ53+AM53</f>
        <v>351</v>
      </c>
      <c r="AH53" s="78"/>
      <c r="AI53" s="78"/>
      <c r="AJ53" s="78">
        <v>157</v>
      </c>
      <c r="AK53" s="78"/>
      <c r="AL53" s="78"/>
      <c r="AM53" s="78">
        <v>194</v>
      </c>
      <c r="AN53" s="78"/>
      <c r="AO53" s="78"/>
      <c r="AP53" s="78">
        <f t="shared" ref="AP53:AP59" si="65">+AS53+AV53</f>
        <v>28</v>
      </c>
      <c r="AQ53" s="78"/>
      <c r="AR53" s="78"/>
      <c r="AS53" s="78">
        <v>8</v>
      </c>
      <c r="AT53" s="78"/>
      <c r="AU53" s="78"/>
      <c r="AV53" s="78">
        <v>20</v>
      </c>
      <c r="AW53" s="78"/>
      <c r="AX53" s="78"/>
      <c r="AY53" s="78">
        <f t="shared" ref="AY53:AY59" si="66">+BB53+BE53</f>
        <v>53</v>
      </c>
      <c r="AZ53" s="78"/>
      <c r="BA53" s="78"/>
      <c r="BB53" s="78">
        <v>22</v>
      </c>
      <c r="BC53" s="78"/>
      <c r="BD53" s="78"/>
      <c r="BE53" s="78">
        <v>31</v>
      </c>
      <c r="BF53" s="78"/>
      <c r="BG53" s="78"/>
      <c r="BH53" s="78">
        <f t="shared" ref="BH53:BH59" si="67">+BK53+BN53</f>
        <v>78</v>
      </c>
      <c r="BI53" s="78"/>
      <c r="BJ53" s="78"/>
      <c r="BK53" s="78">
        <v>34</v>
      </c>
      <c r="BL53" s="78"/>
      <c r="BM53" s="78"/>
      <c r="BN53" s="78">
        <v>44</v>
      </c>
      <c r="BO53" s="78"/>
      <c r="BP53" s="78"/>
      <c r="BQ53" s="78">
        <f t="shared" ref="BQ53:BQ59" si="68">+BT53+BW53</f>
        <v>159</v>
      </c>
      <c r="BR53" s="78"/>
      <c r="BS53" s="78"/>
      <c r="BT53" s="78">
        <v>79</v>
      </c>
      <c r="BU53" s="78"/>
      <c r="BV53" s="78"/>
      <c r="BW53" s="78">
        <v>80</v>
      </c>
      <c r="BX53" s="78"/>
      <c r="BY53" s="78"/>
    </row>
    <row r="54" spans="1:77" s="73" customFormat="1" ht="12.75" customHeight="1" x14ac:dyDescent="0.15">
      <c r="A54" s="99"/>
      <c r="B54" s="99"/>
      <c r="C54" s="99" t="s">
        <v>63</v>
      </c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100"/>
      <c r="O54" s="78">
        <f t="shared" si="62"/>
        <v>218</v>
      </c>
      <c r="P54" s="78"/>
      <c r="Q54" s="78"/>
      <c r="R54" s="78">
        <v>80</v>
      </c>
      <c r="S54" s="78"/>
      <c r="T54" s="78"/>
      <c r="U54" s="78">
        <v>138</v>
      </c>
      <c r="V54" s="78"/>
      <c r="W54" s="78"/>
      <c r="X54" s="78">
        <f t="shared" si="63"/>
        <v>192</v>
      </c>
      <c r="Y54" s="78"/>
      <c r="Z54" s="78"/>
      <c r="AA54" s="78">
        <v>90</v>
      </c>
      <c r="AB54" s="78"/>
      <c r="AC54" s="78"/>
      <c r="AD54" s="78">
        <v>102</v>
      </c>
      <c r="AE54" s="78"/>
      <c r="AF54" s="78"/>
      <c r="AG54" s="78">
        <f t="shared" si="64"/>
        <v>490</v>
      </c>
      <c r="AH54" s="78"/>
      <c r="AI54" s="78"/>
      <c r="AJ54" s="78">
        <v>228</v>
      </c>
      <c r="AK54" s="78"/>
      <c r="AL54" s="78"/>
      <c r="AM54" s="78">
        <v>262</v>
      </c>
      <c r="AN54" s="78"/>
      <c r="AO54" s="78"/>
      <c r="AP54" s="78">
        <f t="shared" si="65"/>
        <v>48</v>
      </c>
      <c r="AQ54" s="78"/>
      <c r="AR54" s="78"/>
      <c r="AS54" s="78">
        <v>20</v>
      </c>
      <c r="AT54" s="78"/>
      <c r="AU54" s="78"/>
      <c r="AV54" s="78">
        <v>28</v>
      </c>
      <c r="AW54" s="78"/>
      <c r="AX54" s="78"/>
      <c r="AY54" s="78">
        <f t="shared" si="66"/>
        <v>177</v>
      </c>
      <c r="AZ54" s="78"/>
      <c r="BA54" s="78"/>
      <c r="BB54" s="78">
        <v>82</v>
      </c>
      <c r="BC54" s="78"/>
      <c r="BD54" s="78"/>
      <c r="BE54" s="78">
        <v>95</v>
      </c>
      <c r="BF54" s="78"/>
      <c r="BG54" s="78"/>
      <c r="BH54" s="78">
        <f t="shared" si="67"/>
        <v>255</v>
      </c>
      <c r="BI54" s="78"/>
      <c r="BJ54" s="78"/>
      <c r="BK54" s="78">
        <v>128</v>
      </c>
      <c r="BL54" s="78"/>
      <c r="BM54" s="78"/>
      <c r="BN54" s="78">
        <v>127</v>
      </c>
      <c r="BO54" s="78"/>
      <c r="BP54" s="78"/>
      <c r="BQ54" s="78">
        <f t="shared" si="68"/>
        <v>254</v>
      </c>
      <c r="BR54" s="78"/>
      <c r="BS54" s="78"/>
      <c r="BT54" s="78">
        <v>105</v>
      </c>
      <c r="BU54" s="78"/>
      <c r="BV54" s="78"/>
      <c r="BW54" s="78">
        <v>149</v>
      </c>
      <c r="BX54" s="78"/>
      <c r="BY54" s="78"/>
    </row>
    <row r="55" spans="1:77" s="73" customFormat="1" ht="12.75" customHeight="1" x14ac:dyDescent="0.15">
      <c r="A55" s="99"/>
      <c r="B55" s="99"/>
      <c r="C55" s="99" t="s">
        <v>69</v>
      </c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100"/>
      <c r="O55" s="78">
        <f t="shared" si="62"/>
        <v>503</v>
      </c>
      <c r="P55" s="78"/>
      <c r="Q55" s="78"/>
      <c r="R55" s="78">
        <v>143</v>
      </c>
      <c r="S55" s="78"/>
      <c r="T55" s="78"/>
      <c r="U55" s="78">
        <v>360</v>
      </c>
      <c r="V55" s="78"/>
      <c r="W55" s="78"/>
      <c r="X55" s="78">
        <f t="shared" si="63"/>
        <v>412</v>
      </c>
      <c r="Y55" s="78"/>
      <c r="Z55" s="78"/>
      <c r="AA55" s="78">
        <v>108</v>
      </c>
      <c r="AB55" s="78"/>
      <c r="AC55" s="78"/>
      <c r="AD55" s="78">
        <v>304</v>
      </c>
      <c r="AE55" s="78"/>
      <c r="AF55" s="78"/>
      <c r="AG55" s="78">
        <f t="shared" si="64"/>
        <v>1311</v>
      </c>
      <c r="AH55" s="78"/>
      <c r="AI55" s="78"/>
      <c r="AJ55" s="78">
        <v>354</v>
      </c>
      <c r="AK55" s="78"/>
      <c r="AL55" s="78"/>
      <c r="AM55" s="78">
        <v>957</v>
      </c>
      <c r="AN55" s="78"/>
      <c r="AO55" s="78"/>
      <c r="AP55" s="78">
        <f t="shared" si="65"/>
        <v>105</v>
      </c>
      <c r="AQ55" s="78"/>
      <c r="AR55" s="78"/>
      <c r="AS55" s="78">
        <v>27</v>
      </c>
      <c r="AT55" s="78"/>
      <c r="AU55" s="78"/>
      <c r="AV55" s="78">
        <v>78</v>
      </c>
      <c r="AW55" s="78"/>
      <c r="AX55" s="78"/>
      <c r="AY55" s="78">
        <f t="shared" si="66"/>
        <v>317</v>
      </c>
      <c r="AZ55" s="78"/>
      <c r="BA55" s="78"/>
      <c r="BB55" s="78">
        <v>85</v>
      </c>
      <c r="BC55" s="78"/>
      <c r="BD55" s="78"/>
      <c r="BE55" s="78">
        <v>232</v>
      </c>
      <c r="BF55" s="78"/>
      <c r="BG55" s="78"/>
      <c r="BH55" s="78">
        <f t="shared" si="67"/>
        <v>354</v>
      </c>
      <c r="BI55" s="78"/>
      <c r="BJ55" s="78"/>
      <c r="BK55" s="78">
        <v>78</v>
      </c>
      <c r="BL55" s="78"/>
      <c r="BM55" s="78"/>
      <c r="BN55" s="78">
        <v>276</v>
      </c>
      <c r="BO55" s="78"/>
      <c r="BP55" s="78"/>
      <c r="BQ55" s="78">
        <f t="shared" si="68"/>
        <v>537</v>
      </c>
      <c r="BR55" s="78"/>
      <c r="BS55" s="78"/>
      <c r="BT55" s="78">
        <v>152</v>
      </c>
      <c r="BU55" s="78"/>
      <c r="BV55" s="78"/>
      <c r="BW55" s="78">
        <v>385</v>
      </c>
      <c r="BX55" s="78"/>
      <c r="BY55" s="78"/>
    </row>
    <row r="56" spans="1:77" s="73" customFormat="1" ht="12.75" customHeight="1" x14ac:dyDescent="0.15">
      <c r="A56" s="99"/>
      <c r="B56" s="99"/>
      <c r="C56" s="99" t="s">
        <v>9</v>
      </c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100"/>
      <c r="O56" s="78">
        <f t="shared" si="62"/>
        <v>33</v>
      </c>
      <c r="P56" s="78"/>
      <c r="Q56" s="78"/>
      <c r="R56" s="78">
        <v>21</v>
      </c>
      <c r="S56" s="78"/>
      <c r="T56" s="78"/>
      <c r="U56" s="78">
        <v>12</v>
      </c>
      <c r="V56" s="78"/>
      <c r="W56" s="78"/>
      <c r="X56" s="78">
        <f t="shared" si="63"/>
        <v>17</v>
      </c>
      <c r="Y56" s="78"/>
      <c r="Z56" s="78"/>
      <c r="AA56" s="78">
        <v>9</v>
      </c>
      <c r="AB56" s="78"/>
      <c r="AC56" s="78"/>
      <c r="AD56" s="78">
        <v>8</v>
      </c>
      <c r="AE56" s="78"/>
      <c r="AF56" s="78"/>
      <c r="AG56" s="78">
        <f t="shared" si="64"/>
        <v>63</v>
      </c>
      <c r="AH56" s="78"/>
      <c r="AI56" s="78"/>
      <c r="AJ56" s="78">
        <v>43</v>
      </c>
      <c r="AK56" s="78"/>
      <c r="AL56" s="78"/>
      <c r="AM56" s="78">
        <v>20</v>
      </c>
      <c r="AN56" s="78"/>
      <c r="AO56" s="78"/>
      <c r="AP56" s="78">
        <f t="shared" si="65"/>
        <v>11</v>
      </c>
      <c r="AQ56" s="78"/>
      <c r="AR56" s="78"/>
      <c r="AS56" s="78">
        <v>8</v>
      </c>
      <c r="AT56" s="78"/>
      <c r="AU56" s="78"/>
      <c r="AV56" s="78">
        <v>3</v>
      </c>
      <c r="AW56" s="78"/>
      <c r="AX56" s="78"/>
      <c r="AY56" s="78">
        <f t="shared" si="66"/>
        <v>10</v>
      </c>
      <c r="AZ56" s="78"/>
      <c r="BA56" s="78"/>
      <c r="BB56" s="78">
        <v>6</v>
      </c>
      <c r="BC56" s="78"/>
      <c r="BD56" s="78"/>
      <c r="BE56" s="78">
        <v>4</v>
      </c>
      <c r="BF56" s="78"/>
      <c r="BG56" s="78"/>
      <c r="BH56" s="78">
        <f t="shared" si="67"/>
        <v>10</v>
      </c>
      <c r="BI56" s="78"/>
      <c r="BJ56" s="78"/>
      <c r="BK56" s="78">
        <v>8</v>
      </c>
      <c r="BL56" s="78"/>
      <c r="BM56" s="78"/>
      <c r="BN56" s="78">
        <v>2</v>
      </c>
      <c r="BO56" s="78"/>
      <c r="BP56" s="78"/>
      <c r="BQ56" s="78">
        <f t="shared" si="68"/>
        <v>15</v>
      </c>
      <c r="BR56" s="78"/>
      <c r="BS56" s="78"/>
      <c r="BT56" s="78">
        <v>8</v>
      </c>
      <c r="BU56" s="78"/>
      <c r="BV56" s="78"/>
      <c r="BW56" s="78">
        <v>7</v>
      </c>
      <c r="BX56" s="78"/>
      <c r="BY56" s="78"/>
    </row>
    <row r="57" spans="1:77" s="73" customFormat="1" ht="12.75" customHeight="1" x14ac:dyDescent="0.15">
      <c r="A57" s="99"/>
      <c r="B57" s="99"/>
      <c r="C57" s="105" t="s">
        <v>8</v>
      </c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6"/>
      <c r="O57" s="78">
        <f t="shared" si="62"/>
        <v>183</v>
      </c>
      <c r="P57" s="78"/>
      <c r="Q57" s="78"/>
      <c r="R57" s="78">
        <v>128</v>
      </c>
      <c r="S57" s="78"/>
      <c r="T57" s="78"/>
      <c r="U57" s="78">
        <v>55</v>
      </c>
      <c r="V57" s="78"/>
      <c r="W57" s="78"/>
      <c r="X57" s="78">
        <f t="shared" si="63"/>
        <v>197</v>
      </c>
      <c r="Y57" s="78"/>
      <c r="Z57" s="78"/>
      <c r="AA57" s="78">
        <v>124</v>
      </c>
      <c r="AB57" s="78"/>
      <c r="AC57" s="78"/>
      <c r="AD57" s="78">
        <v>73</v>
      </c>
      <c r="AE57" s="78"/>
      <c r="AF57" s="78"/>
      <c r="AG57" s="78">
        <f t="shared" si="64"/>
        <v>493</v>
      </c>
      <c r="AH57" s="78"/>
      <c r="AI57" s="78"/>
      <c r="AJ57" s="78">
        <v>322</v>
      </c>
      <c r="AK57" s="78"/>
      <c r="AL57" s="78"/>
      <c r="AM57" s="78">
        <v>171</v>
      </c>
      <c r="AN57" s="78"/>
      <c r="AO57" s="78"/>
      <c r="AP57" s="78">
        <f t="shared" si="65"/>
        <v>67</v>
      </c>
      <c r="AQ57" s="78"/>
      <c r="AR57" s="78"/>
      <c r="AS57" s="78">
        <v>43</v>
      </c>
      <c r="AT57" s="78"/>
      <c r="AU57" s="78"/>
      <c r="AV57" s="78">
        <v>24</v>
      </c>
      <c r="AW57" s="78"/>
      <c r="AX57" s="78"/>
      <c r="AY57" s="78">
        <f t="shared" si="66"/>
        <v>141</v>
      </c>
      <c r="AZ57" s="78"/>
      <c r="BA57" s="78"/>
      <c r="BB57" s="78">
        <v>100</v>
      </c>
      <c r="BC57" s="78"/>
      <c r="BD57" s="78"/>
      <c r="BE57" s="78">
        <v>41</v>
      </c>
      <c r="BF57" s="78"/>
      <c r="BG57" s="78"/>
      <c r="BH57" s="78">
        <f t="shared" si="67"/>
        <v>126</v>
      </c>
      <c r="BI57" s="78"/>
      <c r="BJ57" s="78"/>
      <c r="BK57" s="78">
        <v>91</v>
      </c>
      <c r="BL57" s="78"/>
      <c r="BM57" s="78"/>
      <c r="BN57" s="78">
        <v>35</v>
      </c>
      <c r="BO57" s="78"/>
      <c r="BP57" s="78"/>
      <c r="BQ57" s="78">
        <f t="shared" si="68"/>
        <v>198</v>
      </c>
      <c r="BR57" s="78"/>
      <c r="BS57" s="78"/>
      <c r="BT57" s="78">
        <v>121</v>
      </c>
      <c r="BU57" s="78"/>
      <c r="BV57" s="78"/>
      <c r="BW57" s="78">
        <v>77</v>
      </c>
      <c r="BX57" s="78"/>
      <c r="BY57" s="78"/>
    </row>
    <row r="58" spans="1:77" s="73" customFormat="1" ht="12.75" customHeight="1" x14ac:dyDescent="0.15">
      <c r="A58" s="101"/>
      <c r="B58" s="101"/>
      <c r="C58" s="110" t="s">
        <v>7</v>
      </c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1"/>
      <c r="O58" s="104">
        <f t="shared" si="62"/>
        <v>118</v>
      </c>
      <c r="P58" s="84"/>
      <c r="Q58" s="84"/>
      <c r="R58" s="84">
        <v>91</v>
      </c>
      <c r="S58" s="84"/>
      <c r="T58" s="84"/>
      <c r="U58" s="84">
        <v>27</v>
      </c>
      <c r="V58" s="84"/>
      <c r="W58" s="84"/>
      <c r="X58" s="84">
        <f t="shared" si="63"/>
        <v>99</v>
      </c>
      <c r="Y58" s="84"/>
      <c r="Z58" s="84"/>
      <c r="AA58" s="84">
        <v>68</v>
      </c>
      <c r="AB58" s="84"/>
      <c r="AC58" s="84"/>
      <c r="AD58" s="84">
        <v>31</v>
      </c>
      <c r="AE58" s="84"/>
      <c r="AF58" s="84"/>
      <c r="AG58" s="84">
        <f t="shared" si="64"/>
        <v>304</v>
      </c>
      <c r="AH58" s="84"/>
      <c r="AI58" s="84"/>
      <c r="AJ58" s="84">
        <v>217</v>
      </c>
      <c r="AK58" s="84"/>
      <c r="AL58" s="84"/>
      <c r="AM58" s="84">
        <v>87</v>
      </c>
      <c r="AN58" s="84"/>
      <c r="AO58" s="84"/>
      <c r="AP58" s="84">
        <f t="shared" si="65"/>
        <v>21</v>
      </c>
      <c r="AQ58" s="84"/>
      <c r="AR58" s="84"/>
      <c r="AS58" s="84">
        <v>14</v>
      </c>
      <c r="AT58" s="84"/>
      <c r="AU58" s="84"/>
      <c r="AV58" s="84">
        <v>7</v>
      </c>
      <c r="AW58" s="84"/>
      <c r="AX58" s="84"/>
      <c r="AY58" s="84">
        <f t="shared" si="66"/>
        <v>100</v>
      </c>
      <c r="AZ58" s="84"/>
      <c r="BA58" s="84"/>
      <c r="BB58" s="84">
        <v>73</v>
      </c>
      <c r="BC58" s="84"/>
      <c r="BD58" s="84"/>
      <c r="BE58" s="84">
        <v>27</v>
      </c>
      <c r="BF58" s="84"/>
      <c r="BG58" s="84"/>
      <c r="BH58" s="84">
        <f t="shared" si="67"/>
        <v>150</v>
      </c>
      <c r="BI58" s="84"/>
      <c r="BJ58" s="84"/>
      <c r="BK58" s="84">
        <v>106</v>
      </c>
      <c r="BL58" s="84"/>
      <c r="BM58" s="84"/>
      <c r="BN58" s="84">
        <v>44</v>
      </c>
      <c r="BO58" s="84"/>
      <c r="BP58" s="84"/>
      <c r="BQ58" s="84">
        <f t="shared" si="68"/>
        <v>127</v>
      </c>
      <c r="BR58" s="84"/>
      <c r="BS58" s="84"/>
      <c r="BT58" s="84">
        <v>88</v>
      </c>
      <c r="BU58" s="84"/>
      <c r="BV58" s="84"/>
      <c r="BW58" s="84">
        <v>39</v>
      </c>
      <c r="BX58" s="84"/>
      <c r="BY58" s="84"/>
    </row>
    <row r="59" spans="1:77" s="73" customFormat="1" ht="12.75" customHeight="1" thickBot="1" x14ac:dyDescent="0.2">
      <c r="A59" s="112"/>
      <c r="B59" s="112" t="s">
        <v>64</v>
      </c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3"/>
      <c r="O59" s="94">
        <f t="shared" si="62"/>
        <v>125</v>
      </c>
      <c r="P59" s="94"/>
      <c r="Q59" s="94"/>
      <c r="R59" s="94">
        <v>67</v>
      </c>
      <c r="S59" s="94"/>
      <c r="T59" s="94"/>
      <c r="U59" s="94">
        <v>58</v>
      </c>
      <c r="V59" s="94"/>
      <c r="W59" s="94"/>
      <c r="X59" s="94">
        <f t="shared" si="63"/>
        <v>83</v>
      </c>
      <c r="Y59" s="94"/>
      <c r="Z59" s="94"/>
      <c r="AA59" s="94">
        <v>37</v>
      </c>
      <c r="AB59" s="94"/>
      <c r="AC59" s="94"/>
      <c r="AD59" s="94">
        <v>46</v>
      </c>
      <c r="AE59" s="94"/>
      <c r="AF59" s="94"/>
      <c r="AG59" s="94">
        <f t="shared" si="64"/>
        <v>290</v>
      </c>
      <c r="AH59" s="94"/>
      <c r="AI59" s="94"/>
      <c r="AJ59" s="94">
        <v>144</v>
      </c>
      <c r="AK59" s="94"/>
      <c r="AL59" s="94"/>
      <c r="AM59" s="94">
        <v>146</v>
      </c>
      <c r="AN59" s="94"/>
      <c r="AO59" s="94"/>
      <c r="AP59" s="94">
        <f t="shared" si="65"/>
        <v>71</v>
      </c>
      <c r="AQ59" s="94"/>
      <c r="AR59" s="94"/>
      <c r="AS59" s="94">
        <v>37</v>
      </c>
      <c r="AT59" s="94"/>
      <c r="AU59" s="94"/>
      <c r="AV59" s="94">
        <v>34</v>
      </c>
      <c r="AW59" s="94"/>
      <c r="AX59" s="94"/>
      <c r="AY59" s="94">
        <f t="shared" si="66"/>
        <v>36</v>
      </c>
      <c r="AZ59" s="94"/>
      <c r="BA59" s="94"/>
      <c r="BB59" s="94">
        <v>19</v>
      </c>
      <c r="BC59" s="94"/>
      <c r="BD59" s="94"/>
      <c r="BE59" s="94">
        <v>17</v>
      </c>
      <c r="BF59" s="94"/>
      <c r="BG59" s="94"/>
      <c r="BH59" s="94">
        <f t="shared" si="67"/>
        <v>56</v>
      </c>
      <c r="BI59" s="94"/>
      <c r="BJ59" s="94"/>
      <c r="BK59" s="94">
        <v>25</v>
      </c>
      <c r="BL59" s="94"/>
      <c r="BM59" s="94"/>
      <c r="BN59" s="94">
        <v>31</v>
      </c>
      <c r="BO59" s="94"/>
      <c r="BP59" s="94"/>
      <c r="BQ59" s="94">
        <f t="shared" si="68"/>
        <v>154</v>
      </c>
      <c r="BR59" s="94"/>
      <c r="BS59" s="94"/>
      <c r="BT59" s="94">
        <v>78</v>
      </c>
      <c r="BU59" s="94"/>
      <c r="BV59" s="94"/>
      <c r="BW59" s="94">
        <v>76</v>
      </c>
      <c r="BX59" s="94"/>
      <c r="BY59" s="94"/>
    </row>
    <row r="60" spans="1:77" s="73" customFormat="1" ht="13.5" customHeight="1" x14ac:dyDescent="0.15">
      <c r="A60" s="114" t="s">
        <v>73</v>
      </c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M60" s="114" t="s">
        <v>68</v>
      </c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5"/>
      <c r="BQ60" s="115"/>
      <c r="BR60" s="115"/>
      <c r="BS60" s="115"/>
      <c r="BT60" s="115"/>
      <c r="BU60" s="115"/>
      <c r="BV60" s="115"/>
    </row>
    <row r="61" spans="1:77" s="73" customFormat="1" ht="13.5" customHeight="1" x14ac:dyDescent="0.15">
      <c r="A61" s="116" t="s">
        <v>65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</row>
    <row r="62" spans="1:77" s="73" customFormat="1" ht="13.5" customHeight="1" x14ac:dyDescent="0.15">
      <c r="A62" s="119" t="s">
        <v>67</v>
      </c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</row>
  </sheetData>
  <mergeCells count="1123">
    <mergeCell ref="A62:AG62"/>
    <mergeCell ref="BQ59:BS59"/>
    <mergeCell ref="BT59:BV59"/>
    <mergeCell ref="BW59:BY59"/>
    <mergeCell ref="A60:AG60"/>
    <mergeCell ref="AM60:BV60"/>
    <mergeCell ref="A61:AG61"/>
    <mergeCell ref="AY59:BA59"/>
    <mergeCell ref="BB59:BD59"/>
    <mergeCell ref="BE59:BG59"/>
    <mergeCell ref="BH59:BJ59"/>
    <mergeCell ref="BK59:BM59"/>
    <mergeCell ref="BN59:BP59"/>
    <mergeCell ref="AG59:AI59"/>
    <mergeCell ref="AJ59:AL59"/>
    <mergeCell ref="AM59:AO59"/>
    <mergeCell ref="AP59:AR59"/>
    <mergeCell ref="AS59:AU59"/>
    <mergeCell ref="AV59:AX59"/>
    <mergeCell ref="BN58:BP58"/>
    <mergeCell ref="BQ58:BS58"/>
    <mergeCell ref="BT58:BV58"/>
    <mergeCell ref="BW58:BY58"/>
    <mergeCell ref="O59:Q59"/>
    <mergeCell ref="R59:T59"/>
    <mergeCell ref="U59:W59"/>
    <mergeCell ref="X59:Z59"/>
    <mergeCell ref="AA59:AC59"/>
    <mergeCell ref="AD59:AF59"/>
    <mergeCell ref="AV58:AX58"/>
    <mergeCell ref="AY58:BA58"/>
    <mergeCell ref="BB58:BD58"/>
    <mergeCell ref="BE58:BG58"/>
    <mergeCell ref="BH58:BJ58"/>
    <mergeCell ref="BK58:BM58"/>
    <mergeCell ref="AD58:AF58"/>
    <mergeCell ref="AG58:AI58"/>
    <mergeCell ref="AJ58:AL58"/>
    <mergeCell ref="AM58:AO58"/>
    <mergeCell ref="AP58:AR58"/>
    <mergeCell ref="AS58:AU58"/>
    <mergeCell ref="BN57:BP57"/>
    <mergeCell ref="BQ57:BS57"/>
    <mergeCell ref="BT57:BV57"/>
    <mergeCell ref="BW57:BY57"/>
    <mergeCell ref="C58:N58"/>
    <mergeCell ref="O58:Q58"/>
    <mergeCell ref="R58:T58"/>
    <mergeCell ref="U58:W58"/>
    <mergeCell ref="X58:Z58"/>
    <mergeCell ref="AA58:AC58"/>
    <mergeCell ref="AV57:AX57"/>
    <mergeCell ref="AY57:BA57"/>
    <mergeCell ref="BB57:BD57"/>
    <mergeCell ref="BE57:BG57"/>
    <mergeCell ref="BH57:BJ57"/>
    <mergeCell ref="BK57:BM57"/>
    <mergeCell ref="AD57:AF57"/>
    <mergeCell ref="AG57:AI57"/>
    <mergeCell ref="AJ57:AL57"/>
    <mergeCell ref="AM57:AO57"/>
    <mergeCell ref="AP57:AR57"/>
    <mergeCell ref="AS57:AU57"/>
    <mergeCell ref="C57:N57"/>
    <mergeCell ref="O57:Q57"/>
    <mergeCell ref="R57:T57"/>
    <mergeCell ref="U57:W57"/>
    <mergeCell ref="X57:Z57"/>
    <mergeCell ref="AA57:AC57"/>
    <mergeCell ref="BH56:BJ56"/>
    <mergeCell ref="BK56:BM56"/>
    <mergeCell ref="BN56:BP56"/>
    <mergeCell ref="BQ56:BS56"/>
    <mergeCell ref="BT56:BV56"/>
    <mergeCell ref="BW56:BY56"/>
    <mergeCell ref="AP56:AR56"/>
    <mergeCell ref="AS56:AU56"/>
    <mergeCell ref="AV56:AX56"/>
    <mergeCell ref="AY56:BA56"/>
    <mergeCell ref="BB56:BD56"/>
    <mergeCell ref="BE56:BG56"/>
    <mergeCell ref="BW55:BY55"/>
    <mergeCell ref="O56:Q56"/>
    <mergeCell ref="R56:T56"/>
    <mergeCell ref="U56:W56"/>
    <mergeCell ref="X56:Z56"/>
    <mergeCell ref="AA56:AC56"/>
    <mergeCell ref="AD56:AF56"/>
    <mergeCell ref="AG56:AI56"/>
    <mergeCell ref="AJ56:AL56"/>
    <mergeCell ref="AM56:AO56"/>
    <mergeCell ref="BE55:BG55"/>
    <mergeCell ref="BH55:BJ55"/>
    <mergeCell ref="BK55:BM55"/>
    <mergeCell ref="BN55:BP55"/>
    <mergeCell ref="BQ55:BS55"/>
    <mergeCell ref="BT55:BV55"/>
    <mergeCell ref="AM55:AO55"/>
    <mergeCell ref="AP55:AR55"/>
    <mergeCell ref="AS55:AU55"/>
    <mergeCell ref="AV55:AX55"/>
    <mergeCell ref="AY55:BA55"/>
    <mergeCell ref="BB55:BD55"/>
    <mergeCell ref="BT54:BV54"/>
    <mergeCell ref="BW54:BY54"/>
    <mergeCell ref="O55:Q55"/>
    <mergeCell ref="R55:T55"/>
    <mergeCell ref="U55:W55"/>
    <mergeCell ref="X55:Z55"/>
    <mergeCell ref="AA55:AC55"/>
    <mergeCell ref="AD55:AF55"/>
    <mergeCell ref="AG55:AI55"/>
    <mergeCell ref="AJ55:AL55"/>
    <mergeCell ref="BB54:BD54"/>
    <mergeCell ref="BE54:BG54"/>
    <mergeCell ref="BH54:BJ54"/>
    <mergeCell ref="BK54:BM54"/>
    <mergeCell ref="BN54:BP54"/>
    <mergeCell ref="BQ54:BS54"/>
    <mergeCell ref="AJ54:AL54"/>
    <mergeCell ref="AM54:AO54"/>
    <mergeCell ref="AP54:AR54"/>
    <mergeCell ref="AS54:AU54"/>
    <mergeCell ref="AV54:AX54"/>
    <mergeCell ref="AY54:BA54"/>
    <mergeCell ref="BQ53:BS53"/>
    <mergeCell ref="BT53:BV53"/>
    <mergeCell ref="BW53:BY53"/>
    <mergeCell ref="O54:Q54"/>
    <mergeCell ref="R54:T54"/>
    <mergeCell ref="U54:W54"/>
    <mergeCell ref="X54:Z54"/>
    <mergeCell ref="AA54:AC54"/>
    <mergeCell ref="AD54:AF54"/>
    <mergeCell ref="AG54:AI54"/>
    <mergeCell ref="AY53:BA53"/>
    <mergeCell ref="BB53:BD53"/>
    <mergeCell ref="BE53:BG53"/>
    <mergeCell ref="BH53:BJ53"/>
    <mergeCell ref="BK53:BM53"/>
    <mergeCell ref="BN53:BP53"/>
    <mergeCell ref="AG53:AI53"/>
    <mergeCell ref="AJ53:AL53"/>
    <mergeCell ref="AM53:AO53"/>
    <mergeCell ref="AP53:AR53"/>
    <mergeCell ref="AS53:AU53"/>
    <mergeCell ref="AV53:AX53"/>
    <mergeCell ref="BQ52:BS52"/>
    <mergeCell ref="BT52:BV52"/>
    <mergeCell ref="BW52:BY52"/>
    <mergeCell ref="C53:N53"/>
    <mergeCell ref="O53:Q53"/>
    <mergeCell ref="R53:T53"/>
    <mergeCell ref="U53:W53"/>
    <mergeCell ref="X53:Z53"/>
    <mergeCell ref="AA53:AC53"/>
    <mergeCell ref="AD53:AF53"/>
    <mergeCell ref="AY52:BA52"/>
    <mergeCell ref="BB52:BD52"/>
    <mergeCell ref="BE52:BG52"/>
    <mergeCell ref="BH52:BJ52"/>
    <mergeCell ref="BK52:BM52"/>
    <mergeCell ref="BN52:BP52"/>
    <mergeCell ref="AG52:AI52"/>
    <mergeCell ref="AJ52:AL52"/>
    <mergeCell ref="AM52:AO52"/>
    <mergeCell ref="AP52:AR52"/>
    <mergeCell ref="AS52:AU52"/>
    <mergeCell ref="AV52:AX52"/>
    <mergeCell ref="BN51:BP51"/>
    <mergeCell ref="BQ51:BS51"/>
    <mergeCell ref="BT51:BV51"/>
    <mergeCell ref="BW51:BY51"/>
    <mergeCell ref="O52:Q52"/>
    <mergeCell ref="R52:T52"/>
    <mergeCell ref="U52:W52"/>
    <mergeCell ref="X52:Z52"/>
    <mergeCell ref="AA52:AC52"/>
    <mergeCell ref="AD52:AF52"/>
    <mergeCell ref="AV51:AX51"/>
    <mergeCell ref="AY51:BA51"/>
    <mergeCell ref="BB51:BD51"/>
    <mergeCell ref="BE51:BG51"/>
    <mergeCell ref="BH51:BJ51"/>
    <mergeCell ref="BK51:BM51"/>
    <mergeCell ref="AD51:AF51"/>
    <mergeCell ref="AG51:AI51"/>
    <mergeCell ref="AJ51:AL51"/>
    <mergeCell ref="AM51:AO51"/>
    <mergeCell ref="AP51:AR51"/>
    <mergeCell ref="AS51:AU51"/>
    <mergeCell ref="C51:N51"/>
    <mergeCell ref="O51:Q51"/>
    <mergeCell ref="R51:T51"/>
    <mergeCell ref="U51:W51"/>
    <mergeCell ref="X51:Z51"/>
    <mergeCell ref="AA51:AC51"/>
    <mergeCell ref="BH50:BJ50"/>
    <mergeCell ref="BK50:BM50"/>
    <mergeCell ref="BN50:BP50"/>
    <mergeCell ref="BQ50:BS50"/>
    <mergeCell ref="BT50:BV50"/>
    <mergeCell ref="BW50:BY50"/>
    <mergeCell ref="AP50:AR50"/>
    <mergeCell ref="AS50:AU50"/>
    <mergeCell ref="AV50:AX50"/>
    <mergeCell ref="AY50:BA50"/>
    <mergeCell ref="BB50:BD50"/>
    <mergeCell ref="BE50:BG50"/>
    <mergeCell ref="BW49:BY49"/>
    <mergeCell ref="O50:Q50"/>
    <mergeCell ref="R50:T50"/>
    <mergeCell ref="U50:W50"/>
    <mergeCell ref="X50:Z50"/>
    <mergeCell ref="AA50:AC50"/>
    <mergeCell ref="AD50:AF50"/>
    <mergeCell ref="AG50:AI50"/>
    <mergeCell ref="AJ50:AL50"/>
    <mergeCell ref="AM50:AO50"/>
    <mergeCell ref="BE49:BG49"/>
    <mergeCell ref="BH49:BJ49"/>
    <mergeCell ref="BK49:BM49"/>
    <mergeCell ref="BN49:BP49"/>
    <mergeCell ref="BQ49:BS49"/>
    <mergeCell ref="BT49:BV49"/>
    <mergeCell ref="AM49:AO49"/>
    <mergeCell ref="AP49:AR49"/>
    <mergeCell ref="AS49:AU49"/>
    <mergeCell ref="AV49:AX49"/>
    <mergeCell ref="AY49:BA49"/>
    <mergeCell ref="BB49:BD49"/>
    <mergeCell ref="BT48:BV48"/>
    <mergeCell ref="BW48:BY48"/>
    <mergeCell ref="O49:Q49"/>
    <mergeCell ref="R49:T49"/>
    <mergeCell ref="U49:W49"/>
    <mergeCell ref="X49:Z49"/>
    <mergeCell ref="AA49:AC49"/>
    <mergeCell ref="AD49:AF49"/>
    <mergeCell ref="AG49:AI49"/>
    <mergeCell ref="AJ49:AL49"/>
    <mergeCell ref="BB48:BD48"/>
    <mergeCell ref="BE48:BG48"/>
    <mergeCell ref="BH48:BJ48"/>
    <mergeCell ref="BK48:BM48"/>
    <mergeCell ref="BN48:BP48"/>
    <mergeCell ref="BQ48:BS48"/>
    <mergeCell ref="AJ48:AL48"/>
    <mergeCell ref="AM48:AO48"/>
    <mergeCell ref="AP48:AR48"/>
    <mergeCell ref="AS48:AU48"/>
    <mergeCell ref="AV48:AX48"/>
    <mergeCell ref="AY48:BA48"/>
    <mergeCell ref="BQ47:BS47"/>
    <mergeCell ref="BT47:BV47"/>
    <mergeCell ref="BW47:BY47"/>
    <mergeCell ref="O48:Q48"/>
    <mergeCell ref="R48:T48"/>
    <mergeCell ref="U48:W48"/>
    <mergeCell ref="X48:Z48"/>
    <mergeCell ref="AA48:AC48"/>
    <mergeCell ref="AD48:AF48"/>
    <mergeCell ref="AG48:AI48"/>
    <mergeCell ref="AY47:BA47"/>
    <mergeCell ref="BB47:BD47"/>
    <mergeCell ref="BE47:BG47"/>
    <mergeCell ref="BH47:BJ47"/>
    <mergeCell ref="BK47:BM47"/>
    <mergeCell ref="BN47:BP47"/>
    <mergeCell ref="AG47:AI47"/>
    <mergeCell ref="AJ47:AL47"/>
    <mergeCell ref="AM47:AO47"/>
    <mergeCell ref="AP47:AR47"/>
    <mergeCell ref="AS47:AU47"/>
    <mergeCell ref="AV47:AX47"/>
    <mergeCell ref="O47:Q47"/>
    <mergeCell ref="R47:T47"/>
    <mergeCell ref="U47:W47"/>
    <mergeCell ref="X47:Z47"/>
    <mergeCell ref="AA47:AC47"/>
    <mergeCell ref="AD47:AF47"/>
    <mergeCell ref="BH46:BJ46"/>
    <mergeCell ref="BK46:BM46"/>
    <mergeCell ref="BN46:BP46"/>
    <mergeCell ref="BQ46:BS46"/>
    <mergeCell ref="BT46:BV46"/>
    <mergeCell ref="BW46:BY46"/>
    <mergeCell ref="AP46:AR46"/>
    <mergeCell ref="AS46:AU46"/>
    <mergeCell ref="AV46:AX46"/>
    <mergeCell ref="AY46:BA46"/>
    <mergeCell ref="BB46:BD46"/>
    <mergeCell ref="BE46:BG46"/>
    <mergeCell ref="BW45:BY45"/>
    <mergeCell ref="O46:Q46"/>
    <mergeCell ref="R46:T46"/>
    <mergeCell ref="U46:W46"/>
    <mergeCell ref="X46:Z46"/>
    <mergeCell ref="AA46:AC46"/>
    <mergeCell ref="AD46:AF46"/>
    <mergeCell ref="AG46:AI46"/>
    <mergeCell ref="AJ46:AL46"/>
    <mergeCell ref="AM46:AO46"/>
    <mergeCell ref="BE45:BG45"/>
    <mergeCell ref="BH45:BJ45"/>
    <mergeCell ref="BK45:BM45"/>
    <mergeCell ref="BN45:BP45"/>
    <mergeCell ref="BQ45:BS45"/>
    <mergeCell ref="BT45:BV45"/>
    <mergeCell ref="AM45:AO45"/>
    <mergeCell ref="AP45:AR45"/>
    <mergeCell ref="AS45:AU45"/>
    <mergeCell ref="AV45:AX45"/>
    <mergeCell ref="AY45:BA45"/>
    <mergeCell ref="BB45:BD45"/>
    <mergeCell ref="BT44:BV44"/>
    <mergeCell ref="BW44:BY44"/>
    <mergeCell ref="O45:Q45"/>
    <mergeCell ref="R45:T45"/>
    <mergeCell ref="U45:W45"/>
    <mergeCell ref="X45:Z45"/>
    <mergeCell ref="AA45:AC45"/>
    <mergeCell ref="AD45:AF45"/>
    <mergeCell ref="AG45:AI45"/>
    <mergeCell ref="AJ45:AL45"/>
    <mergeCell ref="BB44:BD44"/>
    <mergeCell ref="BE44:BG44"/>
    <mergeCell ref="BH44:BJ44"/>
    <mergeCell ref="BK44:BM44"/>
    <mergeCell ref="BN44:BP44"/>
    <mergeCell ref="BQ44:BS44"/>
    <mergeCell ref="AJ44:AL44"/>
    <mergeCell ref="AM44:AO44"/>
    <mergeCell ref="AP44:AR44"/>
    <mergeCell ref="AS44:AU44"/>
    <mergeCell ref="AV44:AX44"/>
    <mergeCell ref="AY44:BA44"/>
    <mergeCell ref="BQ43:BS43"/>
    <mergeCell ref="BT43:BV43"/>
    <mergeCell ref="BW43:BY43"/>
    <mergeCell ref="O44:Q44"/>
    <mergeCell ref="R44:T44"/>
    <mergeCell ref="U44:W44"/>
    <mergeCell ref="X44:Z44"/>
    <mergeCell ref="AA44:AC44"/>
    <mergeCell ref="AD44:AF44"/>
    <mergeCell ref="AG44:AI44"/>
    <mergeCell ref="AY43:BA43"/>
    <mergeCell ref="BB43:BD43"/>
    <mergeCell ref="BE43:BG43"/>
    <mergeCell ref="BH43:BJ43"/>
    <mergeCell ref="BK43:BM43"/>
    <mergeCell ref="BN43:BP43"/>
    <mergeCell ref="AG43:AI43"/>
    <mergeCell ref="AJ43:AL43"/>
    <mergeCell ref="AM43:AO43"/>
    <mergeCell ref="AP43:AR43"/>
    <mergeCell ref="AS43:AU43"/>
    <mergeCell ref="AV43:AX43"/>
    <mergeCell ref="O43:Q43"/>
    <mergeCell ref="R43:T43"/>
    <mergeCell ref="U43:W43"/>
    <mergeCell ref="X43:Z43"/>
    <mergeCell ref="AA43:AC43"/>
    <mergeCell ref="AD43:AF43"/>
    <mergeCell ref="BH42:BJ42"/>
    <mergeCell ref="BK42:BM42"/>
    <mergeCell ref="BN42:BP42"/>
    <mergeCell ref="BQ42:BS42"/>
    <mergeCell ref="BT42:BV42"/>
    <mergeCell ref="BW42:BY42"/>
    <mergeCell ref="AP42:AR42"/>
    <mergeCell ref="AS42:AU42"/>
    <mergeCell ref="AV42:AX42"/>
    <mergeCell ref="AY42:BA42"/>
    <mergeCell ref="BB42:BD42"/>
    <mergeCell ref="BE42:BG42"/>
    <mergeCell ref="BW41:BY41"/>
    <mergeCell ref="O42:Q42"/>
    <mergeCell ref="R42:T42"/>
    <mergeCell ref="U42:W42"/>
    <mergeCell ref="X42:Z42"/>
    <mergeCell ref="AA42:AC42"/>
    <mergeCell ref="AD42:AF42"/>
    <mergeCell ref="AG42:AI42"/>
    <mergeCell ref="AJ42:AL42"/>
    <mergeCell ref="AM42:AO42"/>
    <mergeCell ref="BE41:BG41"/>
    <mergeCell ref="BH41:BJ41"/>
    <mergeCell ref="BK41:BM41"/>
    <mergeCell ref="BN41:BP41"/>
    <mergeCell ref="BQ41:BS41"/>
    <mergeCell ref="BT41:BV41"/>
    <mergeCell ref="AM41:AO41"/>
    <mergeCell ref="AP41:AR41"/>
    <mergeCell ref="AS41:AU41"/>
    <mergeCell ref="AV41:AX41"/>
    <mergeCell ref="AY41:BA41"/>
    <mergeCell ref="BB41:BD41"/>
    <mergeCell ref="BT40:BV40"/>
    <mergeCell ref="BW40:BY40"/>
    <mergeCell ref="O41:Q41"/>
    <mergeCell ref="R41:T41"/>
    <mergeCell ref="U41:W41"/>
    <mergeCell ref="X41:Z41"/>
    <mergeCell ref="AA41:AC41"/>
    <mergeCell ref="AD41:AF41"/>
    <mergeCell ref="AG41:AI41"/>
    <mergeCell ref="AJ41:AL41"/>
    <mergeCell ref="BB40:BD40"/>
    <mergeCell ref="BE40:BG40"/>
    <mergeCell ref="BH40:BJ40"/>
    <mergeCell ref="BK40:BM40"/>
    <mergeCell ref="BN40:BP40"/>
    <mergeCell ref="BQ40:BS40"/>
    <mergeCell ref="AJ40:AL40"/>
    <mergeCell ref="AM40:AO40"/>
    <mergeCell ref="AP40:AR40"/>
    <mergeCell ref="AS40:AU40"/>
    <mergeCell ref="AV40:AX40"/>
    <mergeCell ref="AY40:BA40"/>
    <mergeCell ref="BQ39:BS39"/>
    <mergeCell ref="BT39:BV39"/>
    <mergeCell ref="BW39:BY39"/>
    <mergeCell ref="O40:Q40"/>
    <mergeCell ref="R40:T40"/>
    <mergeCell ref="U40:W40"/>
    <mergeCell ref="X40:Z40"/>
    <mergeCell ref="AA40:AC40"/>
    <mergeCell ref="AD40:AF40"/>
    <mergeCell ref="AG40:AI40"/>
    <mergeCell ref="AY39:BA39"/>
    <mergeCell ref="BB39:BD39"/>
    <mergeCell ref="BE39:BG39"/>
    <mergeCell ref="BH39:BJ39"/>
    <mergeCell ref="BK39:BM39"/>
    <mergeCell ref="BN39:BP39"/>
    <mergeCell ref="AG39:AI39"/>
    <mergeCell ref="AJ39:AL39"/>
    <mergeCell ref="AM39:AO39"/>
    <mergeCell ref="AP39:AR39"/>
    <mergeCell ref="AS39:AU39"/>
    <mergeCell ref="AV39:AX39"/>
    <mergeCell ref="O39:Q39"/>
    <mergeCell ref="R39:T39"/>
    <mergeCell ref="U39:W39"/>
    <mergeCell ref="X39:Z39"/>
    <mergeCell ref="AA39:AC39"/>
    <mergeCell ref="AD39:AF39"/>
    <mergeCell ref="BH38:BJ38"/>
    <mergeCell ref="BK38:BM38"/>
    <mergeCell ref="BN38:BP38"/>
    <mergeCell ref="BQ38:BS38"/>
    <mergeCell ref="BT38:BV38"/>
    <mergeCell ref="BW38:BY38"/>
    <mergeCell ref="AP38:AR38"/>
    <mergeCell ref="AS38:AU38"/>
    <mergeCell ref="AV38:AX38"/>
    <mergeCell ref="AY38:BA38"/>
    <mergeCell ref="BB38:BD38"/>
    <mergeCell ref="BE38:BG38"/>
    <mergeCell ref="BW37:BY37"/>
    <mergeCell ref="O38:Q38"/>
    <mergeCell ref="R38:T38"/>
    <mergeCell ref="U38:W38"/>
    <mergeCell ref="X38:Z38"/>
    <mergeCell ref="AA38:AC38"/>
    <mergeCell ref="AD38:AF38"/>
    <mergeCell ref="AG38:AI38"/>
    <mergeCell ref="AJ38:AL38"/>
    <mergeCell ref="AM38:AO38"/>
    <mergeCell ref="BE37:BG37"/>
    <mergeCell ref="BH37:BJ37"/>
    <mergeCell ref="BK37:BM37"/>
    <mergeCell ref="BN37:BP37"/>
    <mergeCell ref="BQ37:BS37"/>
    <mergeCell ref="BT37:BV37"/>
    <mergeCell ref="AM37:AO37"/>
    <mergeCell ref="AP37:AR37"/>
    <mergeCell ref="AS37:AU37"/>
    <mergeCell ref="AV37:AX37"/>
    <mergeCell ref="AY37:BA37"/>
    <mergeCell ref="BB37:BD37"/>
    <mergeCell ref="BT36:BV36"/>
    <mergeCell ref="BW36:BY36"/>
    <mergeCell ref="O37:Q37"/>
    <mergeCell ref="R37:T37"/>
    <mergeCell ref="U37:W37"/>
    <mergeCell ref="X37:Z37"/>
    <mergeCell ref="AA37:AC37"/>
    <mergeCell ref="AD37:AF37"/>
    <mergeCell ref="AG37:AI37"/>
    <mergeCell ref="AJ37:AL37"/>
    <mergeCell ref="BB36:BD36"/>
    <mergeCell ref="BE36:BG36"/>
    <mergeCell ref="BH36:BJ36"/>
    <mergeCell ref="BK36:BM36"/>
    <mergeCell ref="BN36:BP36"/>
    <mergeCell ref="BQ36:BS36"/>
    <mergeCell ref="AJ36:AL36"/>
    <mergeCell ref="AM36:AO36"/>
    <mergeCell ref="AP36:AR36"/>
    <mergeCell ref="AS36:AU36"/>
    <mergeCell ref="AV36:AX36"/>
    <mergeCell ref="AY36:BA36"/>
    <mergeCell ref="BQ35:BS35"/>
    <mergeCell ref="BT35:BV35"/>
    <mergeCell ref="BW35:BY35"/>
    <mergeCell ref="O36:Q36"/>
    <mergeCell ref="R36:T36"/>
    <mergeCell ref="U36:W36"/>
    <mergeCell ref="X36:Z36"/>
    <mergeCell ref="AA36:AC36"/>
    <mergeCell ref="AD36:AF36"/>
    <mergeCell ref="AG36:AI36"/>
    <mergeCell ref="AY35:BA35"/>
    <mergeCell ref="BB35:BD35"/>
    <mergeCell ref="BE35:BG35"/>
    <mergeCell ref="BH35:BJ35"/>
    <mergeCell ref="BK35:BM35"/>
    <mergeCell ref="BN35:BP35"/>
    <mergeCell ref="AG35:AI35"/>
    <mergeCell ref="AJ35:AL35"/>
    <mergeCell ref="AM35:AO35"/>
    <mergeCell ref="AP35:AR35"/>
    <mergeCell ref="AS35:AU35"/>
    <mergeCell ref="AV35:AX35"/>
    <mergeCell ref="BQ34:BS34"/>
    <mergeCell ref="BT34:BV34"/>
    <mergeCell ref="BW34:BY34"/>
    <mergeCell ref="A35:N35"/>
    <mergeCell ref="O35:Q35"/>
    <mergeCell ref="R35:T35"/>
    <mergeCell ref="U35:W35"/>
    <mergeCell ref="X35:Z35"/>
    <mergeCell ref="AA35:AC35"/>
    <mergeCell ref="AD35:AF35"/>
    <mergeCell ref="AY34:BA34"/>
    <mergeCell ref="BB34:BD34"/>
    <mergeCell ref="BE34:BG34"/>
    <mergeCell ref="BH34:BJ34"/>
    <mergeCell ref="BK34:BM34"/>
    <mergeCell ref="BN34:BP34"/>
    <mergeCell ref="AG34:AI34"/>
    <mergeCell ref="AJ34:AL34"/>
    <mergeCell ref="AM34:AO34"/>
    <mergeCell ref="AP34:AR34"/>
    <mergeCell ref="AS34:AU34"/>
    <mergeCell ref="AV34:AX34"/>
    <mergeCell ref="O34:Q34"/>
    <mergeCell ref="R34:T34"/>
    <mergeCell ref="U34:W34"/>
    <mergeCell ref="X34:Z34"/>
    <mergeCell ref="AA34:AC34"/>
    <mergeCell ref="AD34:AF34"/>
    <mergeCell ref="BT30:BV30"/>
    <mergeCell ref="BW30:BY30"/>
    <mergeCell ref="A33:N34"/>
    <mergeCell ref="O33:W33"/>
    <mergeCell ref="X33:AF33"/>
    <mergeCell ref="AG33:AO33"/>
    <mergeCell ref="AP33:AX33"/>
    <mergeCell ref="AY33:BG33"/>
    <mergeCell ref="BH33:BP33"/>
    <mergeCell ref="BQ33:BY33"/>
    <mergeCell ref="BB30:BD30"/>
    <mergeCell ref="BE30:BG30"/>
    <mergeCell ref="BH30:BJ30"/>
    <mergeCell ref="BK30:BM30"/>
    <mergeCell ref="BN30:BP30"/>
    <mergeCell ref="BQ30:BS30"/>
    <mergeCell ref="AJ30:AL30"/>
    <mergeCell ref="AM30:AO30"/>
    <mergeCell ref="AP30:AR30"/>
    <mergeCell ref="AS30:AU30"/>
    <mergeCell ref="AV30:AX30"/>
    <mergeCell ref="AY30:BA30"/>
    <mergeCell ref="BQ29:BS29"/>
    <mergeCell ref="BT29:BV29"/>
    <mergeCell ref="BW29:BY29"/>
    <mergeCell ref="O30:Q30"/>
    <mergeCell ref="R30:T30"/>
    <mergeCell ref="U30:W30"/>
    <mergeCell ref="X30:Z30"/>
    <mergeCell ref="AA30:AC30"/>
    <mergeCell ref="AD30:AF30"/>
    <mergeCell ref="AG30:AI30"/>
    <mergeCell ref="AY29:BA29"/>
    <mergeCell ref="BB29:BD29"/>
    <mergeCell ref="BE29:BG29"/>
    <mergeCell ref="BH29:BJ29"/>
    <mergeCell ref="BK29:BM29"/>
    <mergeCell ref="BN29:BP29"/>
    <mergeCell ref="AG29:AI29"/>
    <mergeCell ref="AJ29:AL29"/>
    <mergeCell ref="AM29:AO29"/>
    <mergeCell ref="AP29:AR29"/>
    <mergeCell ref="AS29:AU29"/>
    <mergeCell ref="AV29:AX29"/>
    <mergeCell ref="BQ28:BS28"/>
    <mergeCell ref="BT28:BV28"/>
    <mergeCell ref="BW28:BY28"/>
    <mergeCell ref="C29:N29"/>
    <mergeCell ref="O29:Q29"/>
    <mergeCell ref="R29:T29"/>
    <mergeCell ref="U29:W29"/>
    <mergeCell ref="X29:Z29"/>
    <mergeCell ref="AA29:AC29"/>
    <mergeCell ref="AD29:AF29"/>
    <mergeCell ref="AY28:BA28"/>
    <mergeCell ref="BB28:BD28"/>
    <mergeCell ref="BE28:BG28"/>
    <mergeCell ref="BH28:BJ28"/>
    <mergeCell ref="BK28:BM28"/>
    <mergeCell ref="BN28:BP28"/>
    <mergeCell ref="AG28:AI28"/>
    <mergeCell ref="AJ28:AL28"/>
    <mergeCell ref="AM28:AO28"/>
    <mergeCell ref="AP28:AR28"/>
    <mergeCell ref="AS28:AU28"/>
    <mergeCell ref="AV28:AX28"/>
    <mergeCell ref="BQ27:BS27"/>
    <mergeCell ref="BT27:BV27"/>
    <mergeCell ref="BW27:BY27"/>
    <mergeCell ref="C28:N28"/>
    <mergeCell ref="O28:Q28"/>
    <mergeCell ref="R28:T28"/>
    <mergeCell ref="U28:W28"/>
    <mergeCell ref="X28:Z28"/>
    <mergeCell ref="AA28:AC28"/>
    <mergeCell ref="AD28:AF28"/>
    <mergeCell ref="AY27:BA27"/>
    <mergeCell ref="BB27:BD27"/>
    <mergeCell ref="BE27:BG27"/>
    <mergeCell ref="BH27:BJ27"/>
    <mergeCell ref="BK27:BM27"/>
    <mergeCell ref="BN27:BP27"/>
    <mergeCell ref="AG27:AI27"/>
    <mergeCell ref="AJ27:AL27"/>
    <mergeCell ref="AM27:AO27"/>
    <mergeCell ref="AP27:AR27"/>
    <mergeCell ref="AS27:AU27"/>
    <mergeCell ref="AV27:AX27"/>
    <mergeCell ref="O27:Q27"/>
    <mergeCell ref="R27:T27"/>
    <mergeCell ref="U27:W27"/>
    <mergeCell ref="X27:Z27"/>
    <mergeCell ref="AA27:AC27"/>
    <mergeCell ref="AD27:AF27"/>
    <mergeCell ref="BH26:BJ26"/>
    <mergeCell ref="BK26:BM26"/>
    <mergeCell ref="BN26:BP26"/>
    <mergeCell ref="BQ26:BS26"/>
    <mergeCell ref="BT26:BV26"/>
    <mergeCell ref="BW26:BY26"/>
    <mergeCell ref="AP26:AR26"/>
    <mergeCell ref="AS26:AU26"/>
    <mergeCell ref="AV26:AX26"/>
    <mergeCell ref="AY26:BA26"/>
    <mergeCell ref="BB26:BD26"/>
    <mergeCell ref="BE26:BG26"/>
    <mergeCell ref="BW25:BY25"/>
    <mergeCell ref="O26:Q26"/>
    <mergeCell ref="R26:T26"/>
    <mergeCell ref="U26:W26"/>
    <mergeCell ref="X26:Z26"/>
    <mergeCell ref="AA26:AC26"/>
    <mergeCell ref="AD26:AF26"/>
    <mergeCell ref="AG26:AI26"/>
    <mergeCell ref="AJ26:AL26"/>
    <mergeCell ref="AM26:AO26"/>
    <mergeCell ref="BE25:BG25"/>
    <mergeCell ref="BH25:BJ25"/>
    <mergeCell ref="BK25:BM25"/>
    <mergeCell ref="BN25:BP25"/>
    <mergeCell ref="BQ25:BS25"/>
    <mergeCell ref="BT25:BV25"/>
    <mergeCell ref="AM25:AO25"/>
    <mergeCell ref="AP25:AR25"/>
    <mergeCell ref="AS25:AU25"/>
    <mergeCell ref="AV25:AX25"/>
    <mergeCell ref="AY25:BA25"/>
    <mergeCell ref="BB25:BD25"/>
    <mergeCell ref="BT24:BV24"/>
    <mergeCell ref="BW24:BY24"/>
    <mergeCell ref="O25:Q25"/>
    <mergeCell ref="R25:T25"/>
    <mergeCell ref="U25:W25"/>
    <mergeCell ref="X25:Z25"/>
    <mergeCell ref="AA25:AC25"/>
    <mergeCell ref="AD25:AF25"/>
    <mergeCell ref="AG25:AI25"/>
    <mergeCell ref="AJ25:AL25"/>
    <mergeCell ref="BB24:BD24"/>
    <mergeCell ref="BE24:BG24"/>
    <mergeCell ref="BH24:BJ24"/>
    <mergeCell ref="BK24:BM24"/>
    <mergeCell ref="BN24:BP24"/>
    <mergeCell ref="BQ24:BS24"/>
    <mergeCell ref="AJ24:AL24"/>
    <mergeCell ref="AM24:AO24"/>
    <mergeCell ref="AP24:AR24"/>
    <mergeCell ref="AS24:AU24"/>
    <mergeCell ref="AV24:AX24"/>
    <mergeCell ref="AY24:BA24"/>
    <mergeCell ref="BQ23:BS23"/>
    <mergeCell ref="BT23:BV23"/>
    <mergeCell ref="BW23:BY23"/>
    <mergeCell ref="O24:Q24"/>
    <mergeCell ref="R24:T24"/>
    <mergeCell ref="U24:W24"/>
    <mergeCell ref="X24:Z24"/>
    <mergeCell ref="AA24:AC24"/>
    <mergeCell ref="AD24:AF24"/>
    <mergeCell ref="AG24:AI24"/>
    <mergeCell ref="AY23:BA23"/>
    <mergeCell ref="BB23:BD23"/>
    <mergeCell ref="BE23:BG23"/>
    <mergeCell ref="BH23:BJ23"/>
    <mergeCell ref="BK23:BM23"/>
    <mergeCell ref="BN23:BP23"/>
    <mergeCell ref="AG23:AI23"/>
    <mergeCell ref="AJ23:AL23"/>
    <mergeCell ref="AM23:AO23"/>
    <mergeCell ref="AP23:AR23"/>
    <mergeCell ref="AS23:AU23"/>
    <mergeCell ref="AV23:AX23"/>
    <mergeCell ref="BN22:BP22"/>
    <mergeCell ref="BQ22:BS22"/>
    <mergeCell ref="BT22:BV22"/>
    <mergeCell ref="BW22:BY22"/>
    <mergeCell ref="O23:Q23"/>
    <mergeCell ref="R23:T23"/>
    <mergeCell ref="U23:W23"/>
    <mergeCell ref="X23:Z23"/>
    <mergeCell ref="AA23:AC23"/>
    <mergeCell ref="AD23:AF23"/>
    <mergeCell ref="AV22:AX22"/>
    <mergeCell ref="AY22:BA22"/>
    <mergeCell ref="BB22:BD22"/>
    <mergeCell ref="BE22:BG22"/>
    <mergeCell ref="BH22:BJ22"/>
    <mergeCell ref="BK22:BM22"/>
    <mergeCell ref="AD22:AF22"/>
    <mergeCell ref="AG22:AI22"/>
    <mergeCell ref="AJ22:AL22"/>
    <mergeCell ref="AM22:AO22"/>
    <mergeCell ref="AP22:AR22"/>
    <mergeCell ref="AS22:AU22"/>
    <mergeCell ref="C22:N22"/>
    <mergeCell ref="O22:Q22"/>
    <mergeCell ref="R22:T22"/>
    <mergeCell ref="U22:W22"/>
    <mergeCell ref="X22:Z22"/>
    <mergeCell ref="AA22:AC22"/>
    <mergeCell ref="BH21:BJ21"/>
    <mergeCell ref="BK21:BM21"/>
    <mergeCell ref="BN21:BP21"/>
    <mergeCell ref="BQ21:BS21"/>
    <mergeCell ref="BT21:BV21"/>
    <mergeCell ref="BW21:BY21"/>
    <mergeCell ref="AP21:AR21"/>
    <mergeCell ref="AS21:AU21"/>
    <mergeCell ref="AV21:AX21"/>
    <mergeCell ref="AY21:BA21"/>
    <mergeCell ref="BB21:BD21"/>
    <mergeCell ref="BE21:BG21"/>
    <mergeCell ref="BW20:BY20"/>
    <mergeCell ref="O21:Q21"/>
    <mergeCell ref="R21:T21"/>
    <mergeCell ref="U21:W21"/>
    <mergeCell ref="X21:Z21"/>
    <mergeCell ref="AA21:AC21"/>
    <mergeCell ref="AD21:AF21"/>
    <mergeCell ref="AG21:AI21"/>
    <mergeCell ref="AJ21:AL21"/>
    <mergeCell ref="AM21:AO21"/>
    <mergeCell ref="BE20:BG20"/>
    <mergeCell ref="BH20:BJ20"/>
    <mergeCell ref="BK20:BM20"/>
    <mergeCell ref="BN20:BP20"/>
    <mergeCell ref="BQ20:BS20"/>
    <mergeCell ref="BT20:BV20"/>
    <mergeCell ref="AM20:AO20"/>
    <mergeCell ref="AP20:AR20"/>
    <mergeCell ref="AS20:AU20"/>
    <mergeCell ref="AV20:AX20"/>
    <mergeCell ref="AY20:BA20"/>
    <mergeCell ref="BB20:BD20"/>
    <mergeCell ref="BT19:BV19"/>
    <mergeCell ref="BW19:BY19"/>
    <mergeCell ref="O20:Q20"/>
    <mergeCell ref="R20:T20"/>
    <mergeCell ref="U20:W20"/>
    <mergeCell ref="X20:Z20"/>
    <mergeCell ref="AA20:AC20"/>
    <mergeCell ref="AD20:AF20"/>
    <mergeCell ref="AG20:AI20"/>
    <mergeCell ref="AJ20:AL20"/>
    <mergeCell ref="BB19:BD19"/>
    <mergeCell ref="BE19:BG19"/>
    <mergeCell ref="BH19:BJ19"/>
    <mergeCell ref="BK19:BM19"/>
    <mergeCell ref="BN19:BP19"/>
    <mergeCell ref="BQ19:BS19"/>
    <mergeCell ref="AJ19:AL19"/>
    <mergeCell ref="AM19:AO19"/>
    <mergeCell ref="AP19:AR19"/>
    <mergeCell ref="AS19:AU19"/>
    <mergeCell ref="AV19:AX19"/>
    <mergeCell ref="AY19:BA19"/>
    <mergeCell ref="BQ18:BS18"/>
    <mergeCell ref="BT18:BV18"/>
    <mergeCell ref="BW18:BY18"/>
    <mergeCell ref="O19:Q19"/>
    <mergeCell ref="R19:T19"/>
    <mergeCell ref="U19:W19"/>
    <mergeCell ref="X19:Z19"/>
    <mergeCell ref="AA19:AC19"/>
    <mergeCell ref="AD19:AF19"/>
    <mergeCell ref="AG19:AI19"/>
    <mergeCell ref="AY18:BA18"/>
    <mergeCell ref="BB18:BD18"/>
    <mergeCell ref="BE18:BG18"/>
    <mergeCell ref="BH18:BJ18"/>
    <mergeCell ref="BK18:BM18"/>
    <mergeCell ref="BN18:BP18"/>
    <mergeCell ref="AG18:AI18"/>
    <mergeCell ref="AJ18:AL18"/>
    <mergeCell ref="AM18:AO18"/>
    <mergeCell ref="AP18:AR18"/>
    <mergeCell ref="AS18:AU18"/>
    <mergeCell ref="AV18:AX18"/>
    <mergeCell ref="O18:Q18"/>
    <mergeCell ref="R18:T18"/>
    <mergeCell ref="U18:W18"/>
    <mergeCell ref="X18:Z18"/>
    <mergeCell ref="AA18:AC18"/>
    <mergeCell ref="AD18:AF18"/>
    <mergeCell ref="BH17:BJ17"/>
    <mergeCell ref="BK17:BM17"/>
    <mergeCell ref="BN17:BP17"/>
    <mergeCell ref="BQ17:BS17"/>
    <mergeCell ref="BT17:BV17"/>
    <mergeCell ref="BW17:BY17"/>
    <mergeCell ref="AP17:AR17"/>
    <mergeCell ref="AS17:AU17"/>
    <mergeCell ref="AV17:AX17"/>
    <mergeCell ref="AY17:BA17"/>
    <mergeCell ref="BB17:BD17"/>
    <mergeCell ref="BE17:BG17"/>
    <mergeCell ref="BW16:BY16"/>
    <mergeCell ref="O17:Q17"/>
    <mergeCell ref="R17:T17"/>
    <mergeCell ref="U17:W17"/>
    <mergeCell ref="X17:Z17"/>
    <mergeCell ref="AA17:AC17"/>
    <mergeCell ref="AD17:AF17"/>
    <mergeCell ref="AG17:AI17"/>
    <mergeCell ref="AJ17:AL17"/>
    <mergeCell ref="AM17:AO17"/>
    <mergeCell ref="BE16:BG16"/>
    <mergeCell ref="BH16:BJ16"/>
    <mergeCell ref="BK16:BM16"/>
    <mergeCell ref="BN16:BP16"/>
    <mergeCell ref="BQ16:BS16"/>
    <mergeCell ref="BT16:BV16"/>
    <mergeCell ref="AM16:AO16"/>
    <mergeCell ref="AP16:AR16"/>
    <mergeCell ref="AS16:AU16"/>
    <mergeCell ref="AV16:AX16"/>
    <mergeCell ref="AY16:BA16"/>
    <mergeCell ref="BB16:BD16"/>
    <mergeCell ref="BT15:BV15"/>
    <mergeCell ref="BW15:BY15"/>
    <mergeCell ref="O16:Q16"/>
    <mergeCell ref="R16:T16"/>
    <mergeCell ref="U16:W16"/>
    <mergeCell ref="X16:Z16"/>
    <mergeCell ref="AA16:AC16"/>
    <mergeCell ref="AD16:AF16"/>
    <mergeCell ref="AG16:AI16"/>
    <mergeCell ref="AJ16:AL16"/>
    <mergeCell ref="BB15:BD15"/>
    <mergeCell ref="BE15:BG15"/>
    <mergeCell ref="BH15:BJ15"/>
    <mergeCell ref="BK15:BM15"/>
    <mergeCell ref="BN15:BP15"/>
    <mergeCell ref="BQ15:BS15"/>
    <mergeCell ref="AJ15:AL15"/>
    <mergeCell ref="AM15:AO15"/>
    <mergeCell ref="AP15:AR15"/>
    <mergeCell ref="AS15:AU15"/>
    <mergeCell ref="AV15:AX15"/>
    <mergeCell ref="AY15:BA15"/>
    <mergeCell ref="BQ14:BS14"/>
    <mergeCell ref="BT14:BV14"/>
    <mergeCell ref="BW14:BY14"/>
    <mergeCell ref="O15:Q15"/>
    <mergeCell ref="R15:T15"/>
    <mergeCell ref="U15:W15"/>
    <mergeCell ref="X15:Z15"/>
    <mergeCell ref="AA15:AC15"/>
    <mergeCell ref="AD15:AF15"/>
    <mergeCell ref="AG15:AI15"/>
    <mergeCell ref="AY14:BA14"/>
    <mergeCell ref="BB14:BD14"/>
    <mergeCell ref="BE14:BG14"/>
    <mergeCell ref="BH14:BJ14"/>
    <mergeCell ref="BK14:BM14"/>
    <mergeCell ref="BN14:BP14"/>
    <mergeCell ref="AG14:AI14"/>
    <mergeCell ref="AJ14:AL14"/>
    <mergeCell ref="AM14:AO14"/>
    <mergeCell ref="AP14:AR14"/>
    <mergeCell ref="AS14:AU14"/>
    <mergeCell ref="AV14:AX14"/>
    <mergeCell ref="O14:Q14"/>
    <mergeCell ref="R14:T14"/>
    <mergeCell ref="U14:W14"/>
    <mergeCell ref="X14:Z14"/>
    <mergeCell ref="AA14:AC14"/>
    <mergeCell ref="AD14:AF14"/>
    <mergeCell ref="BH13:BJ13"/>
    <mergeCell ref="BK13:BM13"/>
    <mergeCell ref="BN13:BP13"/>
    <mergeCell ref="BQ13:BS13"/>
    <mergeCell ref="BT13:BV13"/>
    <mergeCell ref="BW13:BY13"/>
    <mergeCell ref="AP13:AR13"/>
    <mergeCell ref="AS13:AU13"/>
    <mergeCell ref="AV13:AX13"/>
    <mergeCell ref="AY13:BA13"/>
    <mergeCell ref="BB13:BD13"/>
    <mergeCell ref="BE13:BG13"/>
    <mergeCell ref="BW12:BY12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BT11:BV11"/>
    <mergeCell ref="BW11:BY11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BB11:BD11"/>
    <mergeCell ref="BE11:BG11"/>
    <mergeCell ref="BH11:BJ11"/>
    <mergeCell ref="BK11:BM11"/>
    <mergeCell ref="BN11:BP11"/>
    <mergeCell ref="BQ11:BS11"/>
    <mergeCell ref="AJ11:AL11"/>
    <mergeCell ref="AM11:AO11"/>
    <mergeCell ref="AP11:AR11"/>
    <mergeCell ref="AS11:AU11"/>
    <mergeCell ref="AV11:AX11"/>
    <mergeCell ref="AY11:BA11"/>
    <mergeCell ref="BQ10:BS10"/>
    <mergeCell ref="BT10:BV10"/>
    <mergeCell ref="BW10:BY10"/>
    <mergeCell ref="O11:Q11"/>
    <mergeCell ref="R11:T11"/>
    <mergeCell ref="U11:W11"/>
    <mergeCell ref="X11:Z11"/>
    <mergeCell ref="AA11:AC11"/>
    <mergeCell ref="AD11:AF11"/>
    <mergeCell ref="AG11:AI11"/>
    <mergeCell ref="AY10:BA10"/>
    <mergeCell ref="BB10:BD10"/>
    <mergeCell ref="BE10:BG10"/>
    <mergeCell ref="BH10:BJ10"/>
    <mergeCell ref="BK10:BM10"/>
    <mergeCell ref="BN10:BP10"/>
    <mergeCell ref="AG10:AI10"/>
    <mergeCell ref="AJ10:AL10"/>
    <mergeCell ref="AM10:AO10"/>
    <mergeCell ref="AP10:AR10"/>
    <mergeCell ref="AS10:AU10"/>
    <mergeCell ref="AV10:AX10"/>
    <mergeCell ref="O10:Q10"/>
    <mergeCell ref="R10:T10"/>
    <mergeCell ref="U10:W10"/>
    <mergeCell ref="X10:Z10"/>
    <mergeCell ref="AA10:AC10"/>
    <mergeCell ref="AD10:AF10"/>
    <mergeCell ref="BH9:BJ9"/>
    <mergeCell ref="BK9:BM9"/>
    <mergeCell ref="BN9:BP9"/>
    <mergeCell ref="BQ9:BS9"/>
    <mergeCell ref="BT9:BV9"/>
    <mergeCell ref="BW9:BY9"/>
    <mergeCell ref="AP9:AR9"/>
    <mergeCell ref="AS9:AU9"/>
    <mergeCell ref="AV9:AX9"/>
    <mergeCell ref="AY9:BA9"/>
    <mergeCell ref="BB9:BD9"/>
    <mergeCell ref="BE9:BG9"/>
    <mergeCell ref="BW8:BY8"/>
    <mergeCell ref="O9:Q9"/>
    <mergeCell ref="R9:T9"/>
    <mergeCell ref="U9:W9"/>
    <mergeCell ref="X9:Z9"/>
    <mergeCell ref="AA9:AC9"/>
    <mergeCell ref="AD9:AF9"/>
    <mergeCell ref="AG9:AI9"/>
    <mergeCell ref="AJ9:AL9"/>
    <mergeCell ref="AM9:AO9"/>
    <mergeCell ref="BE8:BG8"/>
    <mergeCell ref="BH8:BJ8"/>
    <mergeCell ref="BK8:BM8"/>
    <mergeCell ref="BN8:BP8"/>
    <mergeCell ref="BQ8:BS8"/>
    <mergeCell ref="BT8:BV8"/>
    <mergeCell ref="AM8:AO8"/>
    <mergeCell ref="AP8:AR8"/>
    <mergeCell ref="AS8:AU8"/>
    <mergeCell ref="AV8:AX8"/>
    <mergeCell ref="AY8:BA8"/>
    <mergeCell ref="BB8:BD8"/>
    <mergeCell ref="BT7:BV7"/>
    <mergeCell ref="BW7:BY7"/>
    <mergeCell ref="O8:Q8"/>
    <mergeCell ref="R8:T8"/>
    <mergeCell ref="U8:W8"/>
    <mergeCell ref="X8:Z8"/>
    <mergeCell ref="AA8:AC8"/>
    <mergeCell ref="AD8:AF8"/>
    <mergeCell ref="AG8:AI8"/>
    <mergeCell ref="AJ8:AL8"/>
    <mergeCell ref="BB7:BD7"/>
    <mergeCell ref="BE7:BG7"/>
    <mergeCell ref="BH7:BJ7"/>
    <mergeCell ref="BK7:BM7"/>
    <mergeCell ref="BN7:BP7"/>
    <mergeCell ref="BQ7:BS7"/>
    <mergeCell ref="AJ7:AL7"/>
    <mergeCell ref="AM7:AO7"/>
    <mergeCell ref="AP7:AR7"/>
    <mergeCell ref="AS7:AU7"/>
    <mergeCell ref="AV7:AX7"/>
    <mergeCell ref="AY7:BA7"/>
    <mergeCell ref="BQ6:BS6"/>
    <mergeCell ref="BT6:BV6"/>
    <mergeCell ref="BW6:BY6"/>
    <mergeCell ref="O7:Q7"/>
    <mergeCell ref="R7:T7"/>
    <mergeCell ref="U7:W7"/>
    <mergeCell ref="X7:Z7"/>
    <mergeCell ref="AA7:AC7"/>
    <mergeCell ref="AD7:AF7"/>
    <mergeCell ref="AG7:AI7"/>
    <mergeCell ref="AY6:BA6"/>
    <mergeCell ref="BB6:BD6"/>
    <mergeCell ref="BE6:BG6"/>
    <mergeCell ref="BH6:BJ6"/>
    <mergeCell ref="BK6:BM6"/>
    <mergeCell ref="BN6:BP6"/>
    <mergeCell ref="AG6:AI6"/>
    <mergeCell ref="AJ6:AL6"/>
    <mergeCell ref="AM6:AO6"/>
    <mergeCell ref="AP6:AR6"/>
    <mergeCell ref="AS6:AU6"/>
    <mergeCell ref="AV6:AX6"/>
    <mergeCell ref="O6:Q6"/>
    <mergeCell ref="R6:T6"/>
    <mergeCell ref="U6:W6"/>
    <mergeCell ref="X6:Z6"/>
    <mergeCell ref="AA6:AC6"/>
    <mergeCell ref="AD6:AF6"/>
    <mergeCell ref="BH5:BJ5"/>
    <mergeCell ref="BK5:BM5"/>
    <mergeCell ref="BN5:BP5"/>
    <mergeCell ref="BQ5:BS5"/>
    <mergeCell ref="BT5:BV5"/>
    <mergeCell ref="BW5:BY5"/>
    <mergeCell ref="AP5:AR5"/>
    <mergeCell ref="AS5:AU5"/>
    <mergeCell ref="AV5:AX5"/>
    <mergeCell ref="AY5:BA5"/>
    <mergeCell ref="BB5:BD5"/>
    <mergeCell ref="BE5:BG5"/>
    <mergeCell ref="BQ4:BY4"/>
    <mergeCell ref="O5:Q5"/>
    <mergeCell ref="R5:T5"/>
    <mergeCell ref="U5:W5"/>
    <mergeCell ref="X5:Z5"/>
    <mergeCell ref="AA5:AC5"/>
    <mergeCell ref="AD5:AF5"/>
    <mergeCell ref="AG5:AI5"/>
    <mergeCell ref="AJ5:AL5"/>
    <mergeCell ref="AM5:AO5"/>
    <mergeCell ref="A1:AO2"/>
    <mergeCell ref="AP1:BQ2"/>
    <mergeCell ref="AZ3:BJ3"/>
    <mergeCell ref="A4:N5"/>
    <mergeCell ref="O4:W4"/>
    <mergeCell ref="X4:AF4"/>
    <mergeCell ref="AG4:AO4"/>
    <mergeCell ref="AP4:AX4"/>
    <mergeCell ref="AY4:BG4"/>
    <mergeCell ref="BH4:BP4"/>
  </mergeCells>
  <phoneticPr fontId="1"/>
  <pageMargins left="0.70866141732283472" right="0.62992125984251968" top="0.74803149606299213" bottom="0.74803149606299213" header="0.31496062992125984" footer="0.31496062992125984"/>
  <pageSetup paperSize="9" scale="92" orientation="portrait" r:id="rId1"/>
  <headerFooter differentOddEven="1" scaleWithDoc="0" alignWithMargins="0">
    <oddHeader>&amp;R&amp;"HG丸ｺﾞｼｯｸM-PRO,標準"B　人口・世帯数　　－&amp;P－</oddHeader>
    <evenHeader>&amp;L&amp;"HG丸ｺﾞｼｯｸM-PRO,標準"－&amp;P－　　B　人口・世帯数</evenHeader>
    <firstHeader>&amp;L&amp;"HG丸ｺﾞｼｯｸM-PRO,標準"&amp;10-１８-　　Ｂ　人口・世帯数</firstHeader>
  </headerFooter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A9039-50B4-4BE0-8450-3666EEAED952}">
  <dimension ref="A1:CD62"/>
  <sheetViews>
    <sheetView zoomScaleNormal="100" zoomScaleSheetLayoutView="80" workbookViewId="0">
      <selection activeCell="CE36" sqref="CE36"/>
    </sheetView>
  </sheetViews>
  <sheetFormatPr defaultColWidth="2.25" defaultRowHeight="13.5" x14ac:dyDescent="0.15"/>
  <cols>
    <col min="1" max="12" width="2.375" customWidth="1"/>
    <col min="13" max="21" width="2.125" customWidth="1"/>
    <col min="80" max="80" width="8.125" bestFit="1" customWidth="1"/>
    <col min="82" max="82" width="4.75" bestFit="1" customWidth="1"/>
  </cols>
  <sheetData>
    <row r="1" spans="1:82" ht="18.75" customHeight="1" x14ac:dyDescent="0.15">
      <c r="A1" s="43" t="s">
        <v>74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 t="s">
        <v>72</v>
      </c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</row>
    <row r="2" spans="1:82" ht="18.75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CB2" s="22"/>
      <c r="CD2" s="22"/>
    </row>
    <row r="3" spans="1:82" ht="13.5" customHeight="1" thickBot="1" x14ac:dyDescent="0.2"/>
    <row r="4" spans="1:82" s="16" customFormat="1" ht="12.75" customHeight="1" x14ac:dyDescent="0.1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52" t="s">
        <v>24</v>
      </c>
      <c r="N4" s="61"/>
      <c r="O4" s="61"/>
      <c r="P4" s="61"/>
      <c r="Q4" s="61"/>
      <c r="R4" s="61"/>
      <c r="S4" s="61"/>
      <c r="T4" s="61"/>
      <c r="U4" s="62"/>
      <c r="V4" s="52" t="s">
        <v>25</v>
      </c>
      <c r="W4" s="53"/>
      <c r="X4" s="53"/>
      <c r="Y4" s="53"/>
      <c r="Z4" s="53"/>
      <c r="AA4" s="53"/>
      <c r="AB4" s="53"/>
      <c r="AC4" s="53"/>
      <c r="AD4" s="54"/>
      <c r="AE4" s="52" t="s">
        <v>26</v>
      </c>
      <c r="AF4" s="53"/>
      <c r="AG4" s="53"/>
      <c r="AH4" s="53"/>
      <c r="AI4" s="53"/>
      <c r="AJ4" s="53"/>
      <c r="AK4" s="53"/>
      <c r="AL4" s="53"/>
      <c r="AM4" s="54"/>
      <c r="AN4" s="53" t="s">
        <v>27</v>
      </c>
      <c r="AO4" s="53"/>
      <c r="AP4" s="53"/>
      <c r="AQ4" s="53"/>
      <c r="AR4" s="53"/>
      <c r="AS4" s="53"/>
      <c r="AT4" s="53"/>
      <c r="AU4" s="53"/>
      <c r="AV4" s="54"/>
      <c r="AW4" s="52" t="s">
        <v>28</v>
      </c>
      <c r="AX4" s="53"/>
      <c r="AY4" s="53"/>
      <c r="AZ4" s="53"/>
      <c r="BA4" s="53"/>
      <c r="BB4" s="53"/>
      <c r="BC4" s="53"/>
      <c r="BD4" s="53"/>
      <c r="BE4" s="54"/>
      <c r="BF4" s="52" t="s">
        <v>3</v>
      </c>
      <c r="BG4" s="53"/>
      <c r="BH4" s="53"/>
      <c r="BI4" s="53"/>
      <c r="BJ4" s="53"/>
      <c r="BK4" s="53"/>
      <c r="BL4" s="53"/>
      <c r="BM4" s="53"/>
      <c r="BN4" s="54"/>
      <c r="BO4" s="52" t="s">
        <v>29</v>
      </c>
      <c r="BP4" s="53"/>
      <c r="BQ4" s="53"/>
      <c r="BR4" s="53"/>
      <c r="BS4" s="53"/>
      <c r="BT4" s="53"/>
      <c r="BU4" s="53"/>
      <c r="BV4" s="53"/>
      <c r="BW4" s="54"/>
      <c r="BX4" s="14"/>
      <c r="BY4" s="15"/>
      <c r="BZ4" s="15"/>
    </row>
    <row r="5" spans="1:82" s="16" customFormat="1" ht="12.75" customHeight="1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58" t="s">
        <v>47</v>
      </c>
      <c r="N5" s="63"/>
      <c r="O5" s="64"/>
      <c r="P5" s="58" t="s">
        <v>0</v>
      </c>
      <c r="Q5" s="59"/>
      <c r="R5" s="60"/>
      <c r="S5" s="55" t="s">
        <v>1</v>
      </c>
      <c r="T5" s="56"/>
      <c r="U5" s="57"/>
      <c r="V5" s="55" t="s">
        <v>47</v>
      </c>
      <c r="W5" s="56"/>
      <c r="X5" s="57"/>
      <c r="Y5" s="58" t="s">
        <v>0</v>
      </c>
      <c r="Z5" s="59"/>
      <c r="AA5" s="60"/>
      <c r="AB5" s="55" t="s">
        <v>1</v>
      </c>
      <c r="AC5" s="56"/>
      <c r="AD5" s="57"/>
      <c r="AE5" s="55" t="s">
        <v>47</v>
      </c>
      <c r="AF5" s="56"/>
      <c r="AG5" s="57"/>
      <c r="AH5" s="58" t="s">
        <v>0</v>
      </c>
      <c r="AI5" s="59"/>
      <c r="AJ5" s="60"/>
      <c r="AK5" s="55" t="s">
        <v>1</v>
      </c>
      <c r="AL5" s="56"/>
      <c r="AM5" s="57"/>
      <c r="AN5" s="56" t="s">
        <v>47</v>
      </c>
      <c r="AO5" s="56"/>
      <c r="AP5" s="57"/>
      <c r="AQ5" s="58" t="s">
        <v>0</v>
      </c>
      <c r="AR5" s="59"/>
      <c r="AS5" s="60"/>
      <c r="AT5" s="55" t="s">
        <v>1</v>
      </c>
      <c r="AU5" s="56"/>
      <c r="AV5" s="57"/>
      <c r="AW5" s="55" t="s">
        <v>47</v>
      </c>
      <c r="AX5" s="56"/>
      <c r="AY5" s="57"/>
      <c r="AZ5" s="58" t="s">
        <v>0</v>
      </c>
      <c r="BA5" s="59"/>
      <c r="BB5" s="60"/>
      <c r="BC5" s="55" t="s">
        <v>1</v>
      </c>
      <c r="BD5" s="56"/>
      <c r="BE5" s="57"/>
      <c r="BF5" s="55" t="s">
        <v>47</v>
      </c>
      <c r="BG5" s="56"/>
      <c r="BH5" s="57"/>
      <c r="BI5" s="58" t="s">
        <v>0</v>
      </c>
      <c r="BJ5" s="59"/>
      <c r="BK5" s="60"/>
      <c r="BL5" s="55" t="s">
        <v>1</v>
      </c>
      <c r="BM5" s="56"/>
      <c r="BN5" s="57"/>
      <c r="BO5" s="55" t="s">
        <v>47</v>
      </c>
      <c r="BP5" s="56"/>
      <c r="BQ5" s="57"/>
      <c r="BR5" s="58" t="s">
        <v>0</v>
      </c>
      <c r="BS5" s="59"/>
      <c r="BT5" s="60"/>
      <c r="BU5" s="55" t="s">
        <v>1</v>
      </c>
      <c r="BV5" s="56"/>
      <c r="BW5" s="57"/>
      <c r="BX5" s="17"/>
      <c r="BY5" s="18"/>
      <c r="BZ5" s="18"/>
    </row>
    <row r="6" spans="1:82" s="122" customFormat="1" ht="12.75" customHeight="1" x14ac:dyDescent="0.15">
      <c r="A6" s="95" t="s">
        <v>49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7"/>
      <c r="M6" s="70">
        <f t="shared" ref="M6:M14" si="0">+P6+S6</f>
        <v>1246</v>
      </c>
      <c r="N6" s="71"/>
      <c r="O6" s="71"/>
      <c r="P6" s="71">
        <f>+P7+P11+P15+P30</f>
        <v>672</v>
      </c>
      <c r="Q6" s="71"/>
      <c r="R6" s="71"/>
      <c r="S6" s="71">
        <f>+S7+S11+S15+S30</f>
        <v>574</v>
      </c>
      <c r="T6" s="71"/>
      <c r="U6" s="71"/>
      <c r="V6" s="71">
        <f t="shared" ref="V6:V14" si="1">+Y6+AB6</f>
        <v>4336</v>
      </c>
      <c r="W6" s="71"/>
      <c r="X6" s="71"/>
      <c r="Y6" s="71">
        <f>+Y7+Y11+Y15+Y30</f>
        <v>2324</v>
      </c>
      <c r="Z6" s="71"/>
      <c r="AA6" s="71"/>
      <c r="AB6" s="71">
        <f>+AB7+AB11+AB15+AB30</f>
        <v>2012</v>
      </c>
      <c r="AC6" s="71"/>
      <c r="AD6" s="71"/>
      <c r="AE6" s="71">
        <f t="shared" ref="AE6:AE14" si="2">+AH6+AK6</f>
        <v>5014</v>
      </c>
      <c r="AF6" s="71"/>
      <c r="AG6" s="71"/>
      <c r="AH6" s="71">
        <f>+AH7+AH11+AH15+AH30</f>
        <v>2813</v>
      </c>
      <c r="AI6" s="71"/>
      <c r="AJ6" s="71"/>
      <c r="AK6" s="71">
        <f>+AK7+AK11+AK15+AK30</f>
        <v>2201</v>
      </c>
      <c r="AL6" s="71"/>
      <c r="AM6" s="71"/>
      <c r="AN6" s="71">
        <f t="shared" ref="AN6:AN14" si="3">+AQ6+AT6</f>
        <v>7299</v>
      </c>
      <c r="AO6" s="71"/>
      <c r="AP6" s="71"/>
      <c r="AQ6" s="71">
        <f>+AQ7+AQ11+AQ15+AQ30</f>
        <v>3976</v>
      </c>
      <c r="AR6" s="71"/>
      <c r="AS6" s="71"/>
      <c r="AT6" s="71">
        <f>+AT7+AT11+AT15+AT30</f>
        <v>3323</v>
      </c>
      <c r="AU6" s="71"/>
      <c r="AV6" s="71"/>
      <c r="AW6" s="71">
        <f t="shared" ref="AW6:AW14" si="4">+AZ6+BC6</f>
        <v>7347</v>
      </c>
      <c r="AX6" s="71"/>
      <c r="AY6" s="71"/>
      <c r="AZ6" s="71">
        <f>+AZ7+AZ11+AZ15+AZ30</f>
        <v>3891</v>
      </c>
      <c r="BA6" s="71"/>
      <c r="BB6" s="71"/>
      <c r="BC6" s="71">
        <f>+BC7+BC11+BC15+BC30</f>
        <v>3456</v>
      </c>
      <c r="BD6" s="71"/>
      <c r="BE6" s="71"/>
      <c r="BF6" s="71">
        <f t="shared" ref="BF6:BF14" si="5">+BI6+BL6</f>
        <v>1120</v>
      </c>
      <c r="BG6" s="71"/>
      <c r="BH6" s="71"/>
      <c r="BI6" s="71">
        <f>+BI7+BI11+BI15+BI30</f>
        <v>628</v>
      </c>
      <c r="BJ6" s="71"/>
      <c r="BK6" s="71"/>
      <c r="BL6" s="71">
        <f>+BL7+BL11+BL15+BL30</f>
        <v>492</v>
      </c>
      <c r="BM6" s="71"/>
      <c r="BN6" s="71"/>
      <c r="BO6" s="71">
        <f t="shared" ref="BO6:BO14" si="6">+BR6+BU6</f>
        <v>2268</v>
      </c>
      <c r="BP6" s="71"/>
      <c r="BQ6" s="71"/>
      <c r="BR6" s="71">
        <f>+BR7+BR11+BR15+BR30</f>
        <v>1235</v>
      </c>
      <c r="BS6" s="71"/>
      <c r="BT6" s="71"/>
      <c r="BU6" s="71">
        <f>+BU7+BU11+BU15+BU30</f>
        <v>1033</v>
      </c>
      <c r="BV6" s="71"/>
      <c r="BW6" s="71"/>
      <c r="BX6" s="121"/>
      <c r="BY6" s="121"/>
      <c r="BZ6" s="121"/>
    </row>
    <row r="7" spans="1:82" s="122" customFormat="1" ht="12.75" customHeight="1" x14ac:dyDescent="0.15">
      <c r="A7" s="99"/>
      <c r="B7" s="99" t="s">
        <v>50</v>
      </c>
      <c r="C7" s="99"/>
      <c r="D7" s="99"/>
      <c r="E7" s="99"/>
      <c r="F7" s="99"/>
      <c r="G7" s="99"/>
      <c r="H7" s="99"/>
      <c r="I7" s="99"/>
      <c r="J7" s="99"/>
      <c r="K7" s="99"/>
      <c r="L7" s="123"/>
      <c r="M7" s="77">
        <f t="shared" si="0"/>
        <v>10</v>
      </c>
      <c r="N7" s="77"/>
      <c r="O7" s="77"/>
      <c r="P7" s="77">
        <f>+P8+P9+P10</f>
        <v>8</v>
      </c>
      <c r="Q7" s="77"/>
      <c r="R7" s="77"/>
      <c r="S7" s="77">
        <f>+S8+S9+S10</f>
        <v>2</v>
      </c>
      <c r="T7" s="77"/>
      <c r="U7" s="77"/>
      <c r="V7" s="77">
        <f t="shared" si="1"/>
        <v>32</v>
      </c>
      <c r="W7" s="77"/>
      <c r="X7" s="77"/>
      <c r="Y7" s="77">
        <f>+Y8+Y9+Y10</f>
        <v>23</v>
      </c>
      <c r="Z7" s="77"/>
      <c r="AA7" s="77"/>
      <c r="AB7" s="77">
        <f>+AB8+AB9+AB10</f>
        <v>9</v>
      </c>
      <c r="AC7" s="77"/>
      <c r="AD7" s="77"/>
      <c r="AE7" s="77">
        <f t="shared" si="2"/>
        <v>35</v>
      </c>
      <c r="AF7" s="77"/>
      <c r="AG7" s="77"/>
      <c r="AH7" s="77">
        <f>+AH8+AH9+AH10</f>
        <v>29</v>
      </c>
      <c r="AI7" s="77"/>
      <c r="AJ7" s="77"/>
      <c r="AK7" s="77">
        <f>+AK8+AK9+AK10</f>
        <v>6</v>
      </c>
      <c r="AL7" s="77"/>
      <c r="AM7" s="77"/>
      <c r="AN7" s="77">
        <f t="shared" si="3"/>
        <v>55</v>
      </c>
      <c r="AO7" s="77"/>
      <c r="AP7" s="77"/>
      <c r="AQ7" s="77">
        <f>+AQ8+AQ9+AQ10</f>
        <v>41</v>
      </c>
      <c r="AR7" s="77"/>
      <c r="AS7" s="77"/>
      <c r="AT7" s="77">
        <f>+AT8+AT9+AT10</f>
        <v>14</v>
      </c>
      <c r="AU7" s="77"/>
      <c r="AV7" s="77"/>
      <c r="AW7" s="77">
        <f t="shared" si="4"/>
        <v>27</v>
      </c>
      <c r="AX7" s="77"/>
      <c r="AY7" s="77"/>
      <c r="AZ7" s="77">
        <f>+AZ8+AZ9+AZ10</f>
        <v>21</v>
      </c>
      <c r="BA7" s="77"/>
      <c r="BB7" s="77"/>
      <c r="BC7" s="77">
        <f>+BC8+BC9+BC10</f>
        <v>6</v>
      </c>
      <c r="BD7" s="77"/>
      <c r="BE7" s="77"/>
      <c r="BF7" s="77">
        <f t="shared" si="5"/>
        <v>5</v>
      </c>
      <c r="BG7" s="77"/>
      <c r="BH7" s="77"/>
      <c r="BI7" s="77">
        <f>+BI8+BI9+BI10</f>
        <v>5</v>
      </c>
      <c r="BJ7" s="77"/>
      <c r="BK7" s="77"/>
      <c r="BL7" s="77">
        <f>+BL8+BL9+BL10</f>
        <v>0</v>
      </c>
      <c r="BM7" s="77"/>
      <c r="BN7" s="77"/>
      <c r="BO7" s="77">
        <f t="shared" si="6"/>
        <v>16</v>
      </c>
      <c r="BP7" s="77"/>
      <c r="BQ7" s="77"/>
      <c r="BR7" s="77">
        <f>+BR8+BR9+BR10</f>
        <v>12</v>
      </c>
      <c r="BS7" s="77"/>
      <c r="BT7" s="77"/>
      <c r="BU7" s="77">
        <f>+BU8+BU9+BU10</f>
        <v>4</v>
      </c>
      <c r="BV7" s="77"/>
      <c r="BW7" s="77"/>
      <c r="BX7" s="121"/>
      <c r="BY7" s="121"/>
      <c r="BZ7" s="121"/>
    </row>
    <row r="8" spans="1:82" s="122" customFormat="1" ht="12.75" customHeight="1" x14ac:dyDescent="0.15">
      <c r="A8" s="99"/>
      <c r="B8" s="99"/>
      <c r="C8" s="99" t="s">
        <v>51</v>
      </c>
      <c r="D8" s="99"/>
      <c r="E8" s="99"/>
      <c r="F8" s="99"/>
      <c r="G8" s="99"/>
      <c r="H8" s="99"/>
      <c r="I8" s="99"/>
      <c r="J8" s="99"/>
      <c r="K8" s="99"/>
      <c r="L8" s="100"/>
      <c r="M8" s="77">
        <f t="shared" si="0"/>
        <v>9</v>
      </c>
      <c r="N8" s="77"/>
      <c r="O8" s="77"/>
      <c r="P8" s="77">
        <v>7</v>
      </c>
      <c r="Q8" s="77"/>
      <c r="R8" s="77"/>
      <c r="S8" s="77">
        <v>2</v>
      </c>
      <c r="T8" s="77"/>
      <c r="U8" s="77"/>
      <c r="V8" s="77">
        <f t="shared" si="1"/>
        <v>29</v>
      </c>
      <c r="W8" s="77"/>
      <c r="X8" s="77"/>
      <c r="Y8" s="77">
        <v>20</v>
      </c>
      <c r="Z8" s="77"/>
      <c r="AA8" s="77"/>
      <c r="AB8" s="77">
        <v>9</v>
      </c>
      <c r="AC8" s="77"/>
      <c r="AD8" s="77"/>
      <c r="AE8" s="77">
        <f t="shared" si="2"/>
        <v>35</v>
      </c>
      <c r="AF8" s="77"/>
      <c r="AG8" s="77"/>
      <c r="AH8" s="77">
        <v>29</v>
      </c>
      <c r="AI8" s="77"/>
      <c r="AJ8" s="77"/>
      <c r="AK8" s="77">
        <v>6</v>
      </c>
      <c r="AL8" s="77"/>
      <c r="AM8" s="77"/>
      <c r="AN8" s="77">
        <f t="shared" si="3"/>
        <v>52</v>
      </c>
      <c r="AO8" s="77"/>
      <c r="AP8" s="77"/>
      <c r="AQ8" s="77">
        <v>39</v>
      </c>
      <c r="AR8" s="77"/>
      <c r="AS8" s="77"/>
      <c r="AT8" s="77">
        <v>13</v>
      </c>
      <c r="AU8" s="77"/>
      <c r="AV8" s="77"/>
      <c r="AW8" s="77">
        <f t="shared" si="4"/>
        <v>27</v>
      </c>
      <c r="AX8" s="77"/>
      <c r="AY8" s="77"/>
      <c r="AZ8" s="77">
        <v>21</v>
      </c>
      <c r="BA8" s="77"/>
      <c r="BB8" s="77"/>
      <c r="BC8" s="77">
        <v>6</v>
      </c>
      <c r="BD8" s="77"/>
      <c r="BE8" s="77"/>
      <c r="BF8" s="77">
        <f t="shared" si="5"/>
        <v>4</v>
      </c>
      <c r="BG8" s="77"/>
      <c r="BH8" s="77"/>
      <c r="BI8" s="77">
        <v>4</v>
      </c>
      <c r="BJ8" s="77"/>
      <c r="BK8" s="77"/>
      <c r="BL8" s="77">
        <v>0</v>
      </c>
      <c r="BM8" s="77"/>
      <c r="BN8" s="77"/>
      <c r="BO8" s="77">
        <f t="shared" si="6"/>
        <v>16</v>
      </c>
      <c r="BP8" s="77"/>
      <c r="BQ8" s="77"/>
      <c r="BR8" s="77">
        <v>12</v>
      </c>
      <c r="BS8" s="77"/>
      <c r="BT8" s="77"/>
      <c r="BU8" s="77">
        <v>4</v>
      </c>
      <c r="BV8" s="77"/>
      <c r="BW8" s="77"/>
      <c r="BX8" s="121"/>
      <c r="BY8" s="121"/>
      <c r="BZ8" s="121"/>
    </row>
    <row r="9" spans="1:82" s="122" customFormat="1" ht="12.75" customHeight="1" x14ac:dyDescent="0.15">
      <c r="A9" s="99"/>
      <c r="B9" s="99"/>
      <c r="C9" s="99" t="s">
        <v>52</v>
      </c>
      <c r="D9" s="99"/>
      <c r="E9" s="99"/>
      <c r="F9" s="99"/>
      <c r="G9" s="99"/>
      <c r="H9" s="99"/>
      <c r="I9" s="99"/>
      <c r="J9" s="99"/>
      <c r="K9" s="99"/>
      <c r="L9" s="100"/>
      <c r="M9" s="77">
        <f t="shared" si="0"/>
        <v>1</v>
      </c>
      <c r="N9" s="77"/>
      <c r="O9" s="77"/>
      <c r="P9" s="77">
        <v>1</v>
      </c>
      <c r="Q9" s="77"/>
      <c r="R9" s="77"/>
      <c r="S9" s="77">
        <v>0</v>
      </c>
      <c r="T9" s="77"/>
      <c r="U9" s="77"/>
      <c r="V9" s="77">
        <f t="shared" si="1"/>
        <v>3</v>
      </c>
      <c r="W9" s="77"/>
      <c r="X9" s="77"/>
      <c r="Y9" s="77">
        <v>3</v>
      </c>
      <c r="Z9" s="77"/>
      <c r="AA9" s="77"/>
      <c r="AB9" s="77">
        <v>0</v>
      </c>
      <c r="AC9" s="77"/>
      <c r="AD9" s="77"/>
      <c r="AE9" s="77">
        <f t="shared" si="2"/>
        <v>0</v>
      </c>
      <c r="AF9" s="77"/>
      <c r="AG9" s="77"/>
      <c r="AH9" s="77">
        <v>0</v>
      </c>
      <c r="AI9" s="77"/>
      <c r="AJ9" s="77"/>
      <c r="AK9" s="77">
        <v>0</v>
      </c>
      <c r="AL9" s="77"/>
      <c r="AM9" s="77"/>
      <c r="AN9" s="77">
        <f t="shared" si="3"/>
        <v>3</v>
      </c>
      <c r="AO9" s="77"/>
      <c r="AP9" s="77"/>
      <c r="AQ9" s="77">
        <v>2</v>
      </c>
      <c r="AR9" s="77"/>
      <c r="AS9" s="77"/>
      <c r="AT9" s="77">
        <v>1</v>
      </c>
      <c r="AU9" s="77"/>
      <c r="AV9" s="77"/>
      <c r="AW9" s="77">
        <f t="shared" si="4"/>
        <v>0</v>
      </c>
      <c r="AX9" s="77"/>
      <c r="AY9" s="77"/>
      <c r="AZ9" s="77">
        <v>0</v>
      </c>
      <c r="BA9" s="77"/>
      <c r="BB9" s="77"/>
      <c r="BC9" s="77">
        <v>0</v>
      </c>
      <c r="BD9" s="77"/>
      <c r="BE9" s="77"/>
      <c r="BF9" s="77">
        <f t="shared" si="5"/>
        <v>1</v>
      </c>
      <c r="BG9" s="77"/>
      <c r="BH9" s="77"/>
      <c r="BI9" s="77">
        <v>1</v>
      </c>
      <c r="BJ9" s="77"/>
      <c r="BK9" s="77"/>
      <c r="BL9" s="77">
        <v>0</v>
      </c>
      <c r="BM9" s="77"/>
      <c r="BN9" s="77"/>
      <c r="BO9" s="77">
        <f t="shared" si="6"/>
        <v>0</v>
      </c>
      <c r="BP9" s="77"/>
      <c r="BQ9" s="77"/>
      <c r="BR9" s="77">
        <v>0</v>
      </c>
      <c r="BS9" s="77"/>
      <c r="BT9" s="77"/>
      <c r="BU9" s="77">
        <v>0</v>
      </c>
      <c r="BV9" s="77"/>
      <c r="BW9" s="77"/>
      <c r="BX9" s="124"/>
      <c r="BY9" s="124"/>
      <c r="BZ9" s="124"/>
    </row>
    <row r="10" spans="1:82" s="122" customFormat="1" ht="12.75" customHeight="1" x14ac:dyDescent="0.15">
      <c r="A10" s="101"/>
      <c r="B10" s="102"/>
      <c r="C10" s="101" t="s">
        <v>13</v>
      </c>
      <c r="D10" s="101"/>
      <c r="E10" s="101"/>
      <c r="F10" s="101"/>
      <c r="G10" s="101"/>
      <c r="H10" s="101"/>
      <c r="I10" s="101"/>
      <c r="J10" s="101"/>
      <c r="K10" s="101"/>
      <c r="L10" s="103"/>
      <c r="M10" s="82">
        <f t="shared" si="0"/>
        <v>0</v>
      </c>
      <c r="N10" s="83"/>
      <c r="O10" s="83"/>
      <c r="P10" s="83">
        <v>0</v>
      </c>
      <c r="Q10" s="83"/>
      <c r="R10" s="83"/>
      <c r="S10" s="83">
        <v>0</v>
      </c>
      <c r="T10" s="83"/>
      <c r="U10" s="83"/>
      <c r="V10" s="83">
        <f t="shared" si="1"/>
        <v>0</v>
      </c>
      <c r="W10" s="83"/>
      <c r="X10" s="83"/>
      <c r="Y10" s="83">
        <v>0</v>
      </c>
      <c r="Z10" s="83"/>
      <c r="AA10" s="83"/>
      <c r="AB10" s="83">
        <v>0</v>
      </c>
      <c r="AC10" s="83"/>
      <c r="AD10" s="83"/>
      <c r="AE10" s="83">
        <f t="shared" si="2"/>
        <v>0</v>
      </c>
      <c r="AF10" s="83"/>
      <c r="AG10" s="83"/>
      <c r="AH10" s="83">
        <v>0</v>
      </c>
      <c r="AI10" s="83"/>
      <c r="AJ10" s="83"/>
      <c r="AK10" s="83">
        <v>0</v>
      </c>
      <c r="AL10" s="83"/>
      <c r="AM10" s="83"/>
      <c r="AN10" s="83">
        <f t="shared" si="3"/>
        <v>0</v>
      </c>
      <c r="AO10" s="83"/>
      <c r="AP10" s="83"/>
      <c r="AQ10" s="83">
        <v>0</v>
      </c>
      <c r="AR10" s="83"/>
      <c r="AS10" s="83"/>
      <c r="AT10" s="83">
        <v>0</v>
      </c>
      <c r="AU10" s="83"/>
      <c r="AV10" s="83"/>
      <c r="AW10" s="83">
        <f t="shared" si="4"/>
        <v>0</v>
      </c>
      <c r="AX10" s="83"/>
      <c r="AY10" s="83"/>
      <c r="AZ10" s="83">
        <v>0</v>
      </c>
      <c r="BA10" s="83"/>
      <c r="BB10" s="83"/>
      <c r="BC10" s="83">
        <v>0</v>
      </c>
      <c r="BD10" s="83"/>
      <c r="BE10" s="83"/>
      <c r="BF10" s="83">
        <f t="shared" si="5"/>
        <v>0</v>
      </c>
      <c r="BG10" s="83"/>
      <c r="BH10" s="83"/>
      <c r="BI10" s="83">
        <v>0</v>
      </c>
      <c r="BJ10" s="83"/>
      <c r="BK10" s="83"/>
      <c r="BL10" s="83">
        <v>0</v>
      </c>
      <c r="BM10" s="83"/>
      <c r="BN10" s="83"/>
      <c r="BO10" s="83">
        <f t="shared" si="6"/>
        <v>0</v>
      </c>
      <c r="BP10" s="83"/>
      <c r="BQ10" s="83"/>
      <c r="BR10" s="83">
        <v>0</v>
      </c>
      <c r="BS10" s="83"/>
      <c r="BT10" s="83"/>
      <c r="BU10" s="83">
        <v>0</v>
      </c>
      <c r="BV10" s="83"/>
      <c r="BW10" s="83"/>
      <c r="BX10" s="124"/>
      <c r="BY10" s="124"/>
      <c r="BZ10" s="124"/>
    </row>
    <row r="11" spans="1:82" s="122" customFormat="1" ht="12.75" customHeight="1" x14ac:dyDescent="0.15">
      <c r="A11" s="99"/>
      <c r="B11" s="99" t="s">
        <v>53</v>
      </c>
      <c r="C11" s="99"/>
      <c r="D11" s="99"/>
      <c r="E11" s="99"/>
      <c r="F11" s="99"/>
      <c r="G11" s="99"/>
      <c r="H11" s="99"/>
      <c r="I11" s="99"/>
      <c r="J11" s="99"/>
      <c r="K11" s="99"/>
      <c r="L11" s="100"/>
      <c r="M11" s="77">
        <f t="shared" si="0"/>
        <v>229</v>
      </c>
      <c r="N11" s="77"/>
      <c r="O11" s="77"/>
      <c r="P11" s="77">
        <f>+P12+P13+P14</f>
        <v>171</v>
      </c>
      <c r="Q11" s="77"/>
      <c r="R11" s="77"/>
      <c r="S11" s="77">
        <f>+S12+S13+S14</f>
        <v>58</v>
      </c>
      <c r="T11" s="77"/>
      <c r="U11" s="77"/>
      <c r="V11" s="77">
        <f t="shared" si="1"/>
        <v>963</v>
      </c>
      <c r="W11" s="77"/>
      <c r="X11" s="77"/>
      <c r="Y11" s="77">
        <f>+Y12+Y13+Y14</f>
        <v>744</v>
      </c>
      <c r="Z11" s="77"/>
      <c r="AA11" s="77"/>
      <c r="AB11" s="77">
        <f>+AB12+AB13+AB14</f>
        <v>219</v>
      </c>
      <c r="AC11" s="77"/>
      <c r="AD11" s="77"/>
      <c r="AE11" s="77">
        <f t="shared" si="2"/>
        <v>1114</v>
      </c>
      <c r="AF11" s="77"/>
      <c r="AG11" s="77"/>
      <c r="AH11" s="77">
        <f>+AH12+AH13+AH14</f>
        <v>896</v>
      </c>
      <c r="AI11" s="77"/>
      <c r="AJ11" s="77"/>
      <c r="AK11" s="77">
        <f>+AK12+AK13+AK14</f>
        <v>218</v>
      </c>
      <c r="AL11" s="77"/>
      <c r="AM11" s="77"/>
      <c r="AN11" s="77">
        <f t="shared" si="3"/>
        <v>1287</v>
      </c>
      <c r="AO11" s="77"/>
      <c r="AP11" s="77"/>
      <c r="AQ11" s="77">
        <f>+AQ12+AQ13+AQ14</f>
        <v>1008</v>
      </c>
      <c r="AR11" s="77"/>
      <c r="AS11" s="77"/>
      <c r="AT11" s="77">
        <f>+AT12+AT13+AT14</f>
        <v>279</v>
      </c>
      <c r="AU11" s="77"/>
      <c r="AV11" s="77"/>
      <c r="AW11" s="77">
        <f t="shared" si="4"/>
        <v>1196</v>
      </c>
      <c r="AX11" s="77"/>
      <c r="AY11" s="77"/>
      <c r="AZ11" s="77">
        <f>+AZ12+AZ13+AZ14</f>
        <v>937</v>
      </c>
      <c r="BA11" s="77"/>
      <c r="BB11" s="77"/>
      <c r="BC11" s="77">
        <f>+BC12+BC13+BC14</f>
        <v>259</v>
      </c>
      <c r="BD11" s="77"/>
      <c r="BE11" s="77"/>
      <c r="BF11" s="77">
        <f t="shared" si="5"/>
        <v>224</v>
      </c>
      <c r="BG11" s="77"/>
      <c r="BH11" s="77"/>
      <c r="BI11" s="77">
        <f>+BI12+BI13+BI14</f>
        <v>167</v>
      </c>
      <c r="BJ11" s="77"/>
      <c r="BK11" s="77"/>
      <c r="BL11" s="77">
        <f>+BL12+BL13+BL14</f>
        <v>57</v>
      </c>
      <c r="BM11" s="77"/>
      <c r="BN11" s="77"/>
      <c r="BO11" s="77">
        <f t="shared" si="6"/>
        <v>500</v>
      </c>
      <c r="BP11" s="77"/>
      <c r="BQ11" s="77"/>
      <c r="BR11" s="77">
        <f>+BR12+BR13+BR14</f>
        <v>355</v>
      </c>
      <c r="BS11" s="77"/>
      <c r="BT11" s="77"/>
      <c r="BU11" s="77">
        <f>+BU12+BU13+BU14</f>
        <v>145</v>
      </c>
      <c r="BV11" s="77"/>
      <c r="BW11" s="77"/>
      <c r="BX11" s="121"/>
      <c r="BY11" s="121"/>
      <c r="BZ11" s="121"/>
    </row>
    <row r="12" spans="1:82" s="122" customFormat="1" ht="12.75" customHeight="1" x14ac:dyDescent="0.15">
      <c r="A12" s="99"/>
      <c r="B12" s="99"/>
      <c r="C12" s="99" t="s">
        <v>54</v>
      </c>
      <c r="D12" s="99"/>
      <c r="E12" s="99"/>
      <c r="F12" s="99"/>
      <c r="G12" s="99"/>
      <c r="H12" s="99"/>
      <c r="I12" s="99"/>
      <c r="J12" s="99"/>
      <c r="K12" s="99"/>
      <c r="L12" s="100"/>
      <c r="M12" s="77">
        <f t="shared" si="0"/>
        <v>0</v>
      </c>
      <c r="N12" s="77"/>
      <c r="O12" s="77"/>
      <c r="P12" s="77">
        <v>0</v>
      </c>
      <c r="Q12" s="77"/>
      <c r="R12" s="77"/>
      <c r="S12" s="77">
        <v>0</v>
      </c>
      <c r="T12" s="77"/>
      <c r="U12" s="77"/>
      <c r="V12" s="77">
        <f t="shared" si="1"/>
        <v>0</v>
      </c>
      <c r="W12" s="77"/>
      <c r="X12" s="77"/>
      <c r="Y12" s="77">
        <v>0</v>
      </c>
      <c r="Z12" s="77"/>
      <c r="AA12" s="77"/>
      <c r="AB12" s="77">
        <v>0</v>
      </c>
      <c r="AC12" s="77"/>
      <c r="AD12" s="77"/>
      <c r="AE12" s="77">
        <f t="shared" si="2"/>
        <v>0</v>
      </c>
      <c r="AF12" s="77"/>
      <c r="AG12" s="77"/>
      <c r="AH12" s="77">
        <v>0</v>
      </c>
      <c r="AI12" s="77"/>
      <c r="AJ12" s="77"/>
      <c r="AK12" s="77">
        <v>0</v>
      </c>
      <c r="AL12" s="77"/>
      <c r="AM12" s="77"/>
      <c r="AN12" s="77">
        <f t="shared" si="3"/>
        <v>0</v>
      </c>
      <c r="AO12" s="77"/>
      <c r="AP12" s="77"/>
      <c r="AQ12" s="77">
        <v>0</v>
      </c>
      <c r="AR12" s="77"/>
      <c r="AS12" s="77"/>
      <c r="AT12" s="77">
        <v>0</v>
      </c>
      <c r="AU12" s="77"/>
      <c r="AV12" s="77"/>
      <c r="AW12" s="77">
        <f t="shared" si="4"/>
        <v>0</v>
      </c>
      <c r="AX12" s="77"/>
      <c r="AY12" s="77"/>
      <c r="AZ12" s="77">
        <v>0</v>
      </c>
      <c r="BA12" s="77"/>
      <c r="BB12" s="77"/>
      <c r="BC12" s="77">
        <v>0</v>
      </c>
      <c r="BD12" s="77"/>
      <c r="BE12" s="77"/>
      <c r="BF12" s="77">
        <f t="shared" si="5"/>
        <v>0</v>
      </c>
      <c r="BG12" s="77"/>
      <c r="BH12" s="77"/>
      <c r="BI12" s="77">
        <v>0</v>
      </c>
      <c r="BJ12" s="77"/>
      <c r="BK12" s="77"/>
      <c r="BL12" s="77">
        <v>0</v>
      </c>
      <c r="BM12" s="77"/>
      <c r="BN12" s="77"/>
      <c r="BO12" s="77">
        <f t="shared" si="6"/>
        <v>0</v>
      </c>
      <c r="BP12" s="77"/>
      <c r="BQ12" s="77"/>
      <c r="BR12" s="77">
        <v>0</v>
      </c>
      <c r="BS12" s="77"/>
      <c r="BT12" s="77"/>
      <c r="BU12" s="77">
        <v>0</v>
      </c>
      <c r="BV12" s="77"/>
      <c r="BW12" s="77"/>
      <c r="BX12" s="124"/>
      <c r="BY12" s="124"/>
      <c r="BZ12" s="124"/>
    </row>
    <row r="13" spans="1:82" s="122" customFormat="1" ht="12.75" customHeight="1" x14ac:dyDescent="0.15">
      <c r="A13" s="99"/>
      <c r="B13" s="99"/>
      <c r="C13" s="99" t="s">
        <v>12</v>
      </c>
      <c r="D13" s="99"/>
      <c r="E13" s="99"/>
      <c r="F13" s="99"/>
      <c r="G13" s="99"/>
      <c r="H13" s="99"/>
      <c r="I13" s="99"/>
      <c r="J13" s="99"/>
      <c r="K13" s="99"/>
      <c r="L13" s="100"/>
      <c r="M13" s="77">
        <f t="shared" si="0"/>
        <v>70</v>
      </c>
      <c r="N13" s="77"/>
      <c r="O13" s="77"/>
      <c r="P13" s="77">
        <v>59</v>
      </c>
      <c r="Q13" s="77"/>
      <c r="R13" s="77"/>
      <c r="S13" s="77">
        <v>11</v>
      </c>
      <c r="T13" s="77"/>
      <c r="U13" s="77"/>
      <c r="V13" s="77">
        <f t="shared" si="1"/>
        <v>483</v>
      </c>
      <c r="W13" s="77"/>
      <c r="X13" s="77"/>
      <c r="Y13" s="77">
        <v>396</v>
      </c>
      <c r="Z13" s="77"/>
      <c r="AA13" s="77"/>
      <c r="AB13" s="77">
        <v>87</v>
      </c>
      <c r="AC13" s="77"/>
      <c r="AD13" s="77"/>
      <c r="AE13" s="77">
        <f t="shared" si="2"/>
        <v>395</v>
      </c>
      <c r="AF13" s="77"/>
      <c r="AG13" s="77"/>
      <c r="AH13" s="77">
        <v>323</v>
      </c>
      <c r="AI13" s="77"/>
      <c r="AJ13" s="77"/>
      <c r="AK13" s="77">
        <v>72</v>
      </c>
      <c r="AL13" s="77"/>
      <c r="AM13" s="77"/>
      <c r="AN13" s="77">
        <f t="shared" si="3"/>
        <v>546</v>
      </c>
      <c r="AO13" s="77"/>
      <c r="AP13" s="77"/>
      <c r="AQ13" s="77">
        <v>463</v>
      </c>
      <c r="AR13" s="77"/>
      <c r="AS13" s="77"/>
      <c r="AT13" s="77">
        <v>83</v>
      </c>
      <c r="AU13" s="77"/>
      <c r="AV13" s="77"/>
      <c r="AW13" s="77">
        <f t="shared" si="4"/>
        <v>441</v>
      </c>
      <c r="AX13" s="77"/>
      <c r="AY13" s="77"/>
      <c r="AZ13" s="77">
        <v>362</v>
      </c>
      <c r="BA13" s="77"/>
      <c r="BB13" s="77"/>
      <c r="BC13" s="77">
        <v>79</v>
      </c>
      <c r="BD13" s="77"/>
      <c r="BE13" s="77"/>
      <c r="BF13" s="77">
        <f t="shared" si="5"/>
        <v>89</v>
      </c>
      <c r="BG13" s="77"/>
      <c r="BH13" s="77"/>
      <c r="BI13" s="77">
        <v>72</v>
      </c>
      <c r="BJ13" s="77"/>
      <c r="BK13" s="77"/>
      <c r="BL13" s="77">
        <v>17</v>
      </c>
      <c r="BM13" s="77"/>
      <c r="BN13" s="77"/>
      <c r="BO13" s="77">
        <f t="shared" si="6"/>
        <v>219</v>
      </c>
      <c r="BP13" s="77"/>
      <c r="BQ13" s="77"/>
      <c r="BR13" s="77">
        <v>177</v>
      </c>
      <c r="BS13" s="77"/>
      <c r="BT13" s="77"/>
      <c r="BU13" s="77">
        <v>42</v>
      </c>
      <c r="BV13" s="77"/>
      <c r="BW13" s="77"/>
      <c r="BX13" s="124"/>
      <c r="BY13" s="124"/>
      <c r="BZ13" s="124"/>
    </row>
    <row r="14" spans="1:82" s="122" customFormat="1" ht="12.75" customHeight="1" x14ac:dyDescent="0.15">
      <c r="A14" s="101"/>
      <c r="B14" s="101"/>
      <c r="C14" s="101" t="s">
        <v>11</v>
      </c>
      <c r="D14" s="101"/>
      <c r="E14" s="101"/>
      <c r="F14" s="101"/>
      <c r="G14" s="101"/>
      <c r="H14" s="101"/>
      <c r="I14" s="101"/>
      <c r="J14" s="101"/>
      <c r="K14" s="101"/>
      <c r="L14" s="103"/>
      <c r="M14" s="82">
        <f t="shared" si="0"/>
        <v>159</v>
      </c>
      <c r="N14" s="83"/>
      <c r="O14" s="83"/>
      <c r="P14" s="83">
        <v>112</v>
      </c>
      <c r="Q14" s="83"/>
      <c r="R14" s="83"/>
      <c r="S14" s="83">
        <v>47</v>
      </c>
      <c r="T14" s="83"/>
      <c r="U14" s="83"/>
      <c r="V14" s="83">
        <f t="shared" si="1"/>
        <v>480</v>
      </c>
      <c r="W14" s="83"/>
      <c r="X14" s="83"/>
      <c r="Y14" s="83">
        <v>348</v>
      </c>
      <c r="Z14" s="83"/>
      <c r="AA14" s="83"/>
      <c r="AB14" s="83">
        <v>132</v>
      </c>
      <c r="AC14" s="83"/>
      <c r="AD14" s="83"/>
      <c r="AE14" s="83">
        <f t="shared" si="2"/>
        <v>719</v>
      </c>
      <c r="AF14" s="83"/>
      <c r="AG14" s="83"/>
      <c r="AH14" s="83">
        <v>573</v>
      </c>
      <c r="AI14" s="83"/>
      <c r="AJ14" s="83"/>
      <c r="AK14" s="83">
        <v>146</v>
      </c>
      <c r="AL14" s="83"/>
      <c r="AM14" s="83"/>
      <c r="AN14" s="83">
        <f t="shared" si="3"/>
        <v>741</v>
      </c>
      <c r="AO14" s="83"/>
      <c r="AP14" s="83"/>
      <c r="AQ14" s="83">
        <v>545</v>
      </c>
      <c r="AR14" s="83"/>
      <c r="AS14" s="83"/>
      <c r="AT14" s="83">
        <v>196</v>
      </c>
      <c r="AU14" s="83"/>
      <c r="AV14" s="83"/>
      <c r="AW14" s="83">
        <f t="shared" si="4"/>
        <v>755</v>
      </c>
      <c r="AX14" s="83"/>
      <c r="AY14" s="83"/>
      <c r="AZ14" s="83">
        <v>575</v>
      </c>
      <c r="BA14" s="83"/>
      <c r="BB14" s="83"/>
      <c r="BC14" s="83">
        <v>180</v>
      </c>
      <c r="BD14" s="83"/>
      <c r="BE14" s="83"/>
      <c r="BF14" s="83">
        <f t="shared" si="5"/>
        <v>135</v>
      </c>
      <c r="BG14" s="83"/>
      <c r="BH14" s="83"/>
      <c r="BI14" s="83">
        <v>95</v>
      </c>
      <c r="BJ14" s="83"/>
      <c r="BK14" s="83"/>
      <c r="BL14" s="83">
        <v>40</v>
      </c>
      <c r="BM14" s="83"/>
      <c r="BN14" s="83"/>
      <c r="BO14" s="83">
        <f t="shared" si="6"/>
        <v>281</v>
      </c>
      <c r="BP14" s="83"/>
      <c r="BQ14" s="83"/>
      <c r="BR14" s="83">
        <v>178</v>
      </c>
      <c r="BS14" s="83"/>
      <c r="BT14" s="83"/>
      <c r="BU14" s="83">
        <v>103</v>
      </c>
      <c r="BV14" s="83"/>
      <c r="BW14" s="83"/>
      <c r="BX14" s="125"/>
      <c r="BY14" s="125"/>
      <c r="BZ14" s="125"/>
    </row>
    <row r="15" spans="1:82" s="122" customFormat="1" ht="12.75" customHeight="1" x14ac:dyDescent="0.15">
      <c r="A15" s="99"/>
      <c r="B15" s="99" t="s">
        <v>55</v>
      </c>
      <c r="C15" s="99"/>
      <c r="D15" s="99"/>
      <c r="E15" s="99"/>
      <c r="F15" s="99"/>
      <c r="G15" s="99"/>
      <c r="H15" s="99"/>
      <c r="I15" s="99"/>
      <c r="J15" s="99"/>
      <c r="K15" s="99"/>
      <c r="L15" s="100"/>
      <c r="M15" s="77">
        <f>+P15+S15</f>
        <v>956</v>
      </c>
      <c r="N15" s="77"/>
      <c r="O15" s="77"/>
      <c r="P15" s="77">
        <f>SUM(P16:R29)</f>
        <v>470</v>
      </c>
      <c r="Q15" s="77"/>
      <c r="R15" s="77"/>
      <c r="S15" s="77">
        <f>SUM(S16:U29)</f>
        <v>486</v>
      </c>
      <c r="T15" s="77"/>
      <c r="U15" s="77"/>
      <c r="V15" s="77">
        <f>+Y15+AB15</f>
        <v>3161</v>
      </c>
      <c r="W15" s="77"/>
      <c r="X15" s="77"/>
      <c r="Y15" s="77">
        <f>SUM(Y16:AA29)</f>
        <v>1467</v>
      </c>
      <c r="Z15" s="77"/>
      <c r="AA15" s="77"/>
      <c r="AB15" s="77">
        <f>SUM(AB16:AD29)</f>
        <v>1694</v>
      </c>
      <c r="AC15" s="77"/>
      <c r="AD15" s="77"/>
      <c r="AE15" s="77">
        <f>+AH15+AK15</f>
        <v>3710</v>
      </c>
      <c r="AF15" s="77"/>
      <c r="AG15" s="77"/>
      <c r="AH15" s="77">
        <f>SUM(AH16:AJ29)</f>
        <v>1817</v>
      </c>
      <c r="AI15" s="77"/>
      <c r="AJ15" s="77"/>
      <c r="AK15" s="77">
        <f>SUM(AK16:AM29)</f>
        <v>1893</v>
      </c>
      <c r="AL15" s="77"/>
      <c r="AM15" s="77"/>
      <c r="AN15" s="77">
        <f>+AQ15+AT15</f>
        <v>5691</v>
      </c>
      <c r="AO15" s="77"/>
      <c r="AP15" s="77"/>
      <c r="AQ15" s="77">
        <f>SUM(AQ16:AS29)</f>
        <v>2777</v>
      </c>
      <c r="AR15" s="77"/>
      <c r="AS15" s="77"/>
      <c r="AT15" s="77">
        <f>SUM(AT16:AV29)</f>
        <v>2914</v>
      </c>
      <c r="AU15" s="77"/>
      <c r="AV15" s="77"/>
      <c r="AW15" s="77">
        <f>+AZ15+BC15</f>
        <v>5925</v>
      </c>
      <c r="AX15" s="77"/>
      <c r="AY15" s="77"/>
      <c r="AZ15" s="77">
        <f>SUM(AZ16:BB29)</f>
        <v>2834</v>
      </c>
      <c r="BA15" s="77"/>
      <c r="BB15" s="77"/>
      <c r="BC15" s="77">
        <f>SUM(BC16:BE29)</f>
        <v>3091</v>
      </c>
      <c r="BD15" s="77"/>
      <c r="BE15" s="77"/>
      <c r="BF15" s="77">
        <f>+BI15+BL15</f>
        <v>844</v>
      </c>
      <c r="BG15" s="77"/>
      <c r="BH15" s="77"/>
      <c r="BI15" s="77">
        <f>SUM(BI16:BK29)</f>
        <v>433</v>
      </c>
      <c r="BJ15" s="77"/>
      <c r="BK15" s="77"/>
      <c r="BL15" s="77">
        <f>SUM(BL16:BN29)</f>
        <v>411</v>
      </c>
      <c r="BM15" s="77"/>
      <c r="BN15" s="77"/>
      <c r="BO15" s="77">
        <f>+BR15+BU15</f>
        <v>1646</v>
      </c>
      <c r="BP15" s="77"/>
      <c r="BQ15" s="77"/>
      <c r="BR15" s="77">
        <f>SUM(BR16:BT29)</f>
        <v>807</v>
      </c>
      <c r="BS15" s="77"/>
      <c r="BT15" s="77"/>
      <c r="BU15" s="77">
        <f>SUM(BU16:BW29)</f>
        <v>839</v>
      </c>
      <c r="BV15" s="77"/>
      <c r="BW15" s="77"/>
      <c r="BX15" s="121"/>
      <c r="BY15" s="121"/>
      <c r="BZ15" s="121"/>
    </row>
    <row r="16" spans="1:82" s="122" customFormat="1" ht="12.75" customHeight="1" x14ac:dyDescent="0.15">
      <c r="A16" s="99"/>
      <c r="B16" s="99"/>
      <c r="C16" s="99" t="s">
        <v>10</v>
      </c>
      <c r="D16" s="99"/>
      <c r="E16" s="99"/>
      <c r="F16" s="99"/>
      <c r="G16" s="99"/>
      <c r="H16" s="99"/>
      <c r="I16" s="99"/>
      <c r="J16" s="99"/>
      <c r="K16" s="99"/>
      <c r="L16" s="100"/>
      <c r="M16" s="77">
        <f t="shared" ref="M16:M22" si="7">+P16+S16</f>
        <v>7</v>
      </c>
      <c r="N16" s="77"/>
      <c r="O16" s="77"/>
      <c r="P16" s="77">
        <v>5</v>
      </c>
      <c r="Q16" s="77"/>
      <c r="R16" s="77"/>
      <c r="S16" s="77">
        <v>2</v>
      </c>
      <c r="T16" s="77"/>
      <c r="U16" s="77"/>
      <c r="V16" s="77">
        <f t="shared" ref="V16:V22" si="8">+Y16+AB16</f>
        <v>17</v>
      </c>
      <c r="W16" s="77"/>
      <c r="X16" s="77"/>
      <c r="Y16" s="77">
        <v>16</v>
      </c>
      <c r="Z16" s="77"/>
      <c r="AA16" s="77"/>
      <c r="AB16" s="77">
        <v>1</v>
      </c>
      <c r="AC16" s="77"/>
      <c r="AD16" s="77"/>
      <c r="AE16" s="77">
        <f t="shared" ref="AE16:AE22" si="9">+AH16+AK16</f>
        <v>40</v>
      </c>
      <c r="AF16" s="77"/>
      <c r="AG16" s="77"/>
      <c r="AH16" s="77">
        <v>35</v>
      </c>
      <c r="AI16" s="77"/>
      <c r="AJ16" s="77"/>
      <c r="AK16" s="77">
        <v>5</v>
      </c>
      <c r="AL16" s="77"/>
      <c r="AM16" s="77"/>
      <c r="AN16" s="77">
        <f t="shared" ref="AN16:AN22" si="10">+AQ16+AT16</f>
        <v>32</v>
      </c>
      <c r="AO16" s="77"/>
      <c r="AP16" s="77"/>
      <c r="AQ16" s="77">
        <v>24</v>
      </c>
      <c r="AR16" s="77"/>
      <c r="AS16" s="77"/>
      <c r="AT16" s="77">
        <v>8</v>
      </c>
      <c r="AU16" s="77"/>
      <c r="AV16" s="77"/>
      <c r="AW16" s="77">
        <f t="shared" ref="AW16:AW22" si="11">+AZ16+BC16</f>
        <v>45</v>
      </c>
      <c r="AX16" s="77"/>
      <c r="AY16" s="77"/>
      <c r="AZ16" s="77">
        <v>37</v>
      </c>
      <c r="BA16" s="77"/>
      <c r="BB16" s="77"/>
      <c r="BC16" s="77">
        <v>8</v>
      </c>
      <c r="BD16" s="77"/>
      <c r="BE16" s="77"/>
      <c r="BF16" s="77">
        <f t="shared" ref="BF16:BF22" si="12">+BI16+BL16</f>
        <v>0</v>
      </c>
      <c r="BG16" s="77"/>
      <c r="BH16" s="77"/>
      <c r="BI16" s="77">
        <v>0</v>
      </c>
      <c r="BJ16" s="77"/>
      <c r="BK16" s="77"/>
      <c r="BL16" s="77">
        <v>0</v>
      </c>
      <c r="BM16" s="77"/>
      <c r="BN16" s="77"/>
      <c r="BO16" s="77">
        <f t="shared" ref="BO16:BO22" si="13">+BR16+BU16</f>
        <v>5</v>
      </c>
      <c r="BP16" s="77"/>
      <c r="BQ16" s="77"/>
      <c r="BR16" s="77">
        <v>3</v>
      </c>
      <c r="BS16" s="77"/>
      <c r="BT16" s="77"/>
      <c r="BU16" s="77">
        <v>2</v>
      </c>
      <c r="BV16" s="77"/>
      <c r="BW16" s="77"/>
      <c r="BX16" s="124"/>
      <c r="BY16" s="124"/>
      <c r="BZ16" s="124"/>
    </row>
    <row r="17" spans="1:78" s="122" customFormat="1" ht="12.75" customHeight="1" x14ac:dyDescent="0.15">
      <c r="A17" s="99"/>
      <c r="B17" s="99"/>
      <c r="C17" s="99" t="s">
        <v>56</v>
      </c>
      <c r="D17" s="99"/>
      <c r="E17" s="99"/>
      <c r="F17" s="99"/>
      <c r="G17" s="99"/>
      <c r="H17" s="99"/>
      <c r="I17" s="99"/>
      <c r="J17" s="99"/>
      <c r="K17" s="99"/>
      <c r="L17" s="100"/>
      <c r="M17" s="77">
        <f t="shared" si="7"/>
        <v>31</v>
      </c>
      <c r="N17" s="77"/>
      <c r="O17" s="77"/>
      <c r="P17" s="77">
        <v>18</v>
      </c>
      <c r="Q17" s="77"/>
      <c r="R17" s="77"/>
      <c r="S17" s="77">
        <v>13</v>
      </c>
      <c r="T17" s="77"/>
      <c r="U17" s="77"/>
      <c r="V17" s="77">
        <f t="shared" si="8"/>
        <v>70</v>
      </c>
      <c r="W17" s="77"/>
      <c r="X17" s="77"/>
      <c r="Y17" s="77">
        <v>40</v>
      </c>
      <c r="Z17" s="77"/>
      <c r="AA17" s="77"/>
      <c r="AB17" s="77">
        <v>30</v>
      </c>
      <c r="AC17" s="77"/>
      <c r="AD17" s="77"/>
      <c r="AE17" s="77">
        <f t="shared" si="9"/>
        <v>98</v>
      </c>
      <c r="AF17" s="77"/>
      <c r="AG17" s="77"/>
      <c r="AH17" s="77">
        <v>72</v>
      </c>
      <c r="AI17" s="77"/>
      <c r="AJ17" s="77"/>
      <c r="AK17" s="77">
        <v>26</v>
      </c>
      <c r="AL17" s="77"/>
      <c r="AM17" s="77"/>
      <c r="AN17" s="77">
        <f t="shared" si="10"/>
        <v>161</v>
      </c>
      <c r="AO17" s="77"/>
      <c r="AP17" s="77"/>
      <c r="AQ17" s="77">
        <v>103</v>
      </c>
      <c r="AR17" s="77"/>
      <c r="AS17" s="77"/>
      <c r="AT17" s="77">
        <v>58</v>
      </c>
      <c r="AU17" s="77"/>
      <c r="AV17" s="77"/>
      <c r="AW17" s="77">
        <f t="shared" si="11"/>
        <v>206</v>
      </c>
      <c r="AX17" s="77"/>
      <c r="AY17" s="77"/>
      <c r="AZ17" s="77">
        <v>160</v>
      </c>
      <c r="BA17" s="77"/>
      <c r="BB17" s="77"/>
      <c r="BC17" s="77">
        <v>46</v>
      </c>
      <c r="BD17" s="77"/>
      <c r="BE17" s="77"/>
      <c r="BF17" s="77">
        <f t="shared" si="12"/>
        <v>26</v>
      </c>
      <c r="BG17" s="77"/>
      <c r="BH17" s="77"/>
      <c r="BI17" s="77">
        <v>19</v>
      </c>
      <c r="BJ17" s="77"/>
      <c r="BK17" s="77"/>
      <c r="BL17" s="77">
        <v>7</v>
      </c>
      <c r="BM17" s="77"/>
      <c r="BN17" s="77"/>
      <c r="BO17" s="77">
        <f t="shared" si="13"/>
        <v>57</v>
      </c>
      <c r="BP17" s="77"/>
      <c r="BQ17" s="77"/>
      <c r="BR17" s="77">
        <v>37</v>
      </c>
      <c r="BS17" s="77"/>
      <c r="BT17" s="77"/>
      <c r="BU17" s="77">
        <v>20</v>
      </c>
      <c r="BV17" s="77"/>
      <c r="BW17" s="77"/>
      <c r="BX17" s="124"/>
      <c r="BY17" s="124"/>
      <c r="BZ17" s="124"/>
    </row>
    <row r="18" spans="1:78" s="122" customFormat="1" ht="12.75" customHeight="1" x14ac:dyDescent="0.15">
      <c r="A18" s="99"/>
      <c r="B18" s="99"/>
      <c r="C18" s="99" t="s">
        <v>57</v>
      </c>
      <c r="D18" s="99"/>
      <c r="E18" s="99"/>
      <c r="F18" s="99"/>
      <c r="G18" s="99"/>
      <c r="H18" s="99"/>
      <c r="I18" s="99"/>
      <c r="J18" s="99"/>
      <c r="K18" s="99"/>
      <c r="L18" s="100"/>
      <c r="M18" s="77">
        <f t="shared" si="7"/>
        <v>57</v>
      </c>
      <c r="N18" s="77"/>
      <c r="O18" s="77"/>
      <c r="P18" s="77">
        <v>47</v>
      </c>
      <c r="Q18" s="77"/>
      <c r="R18" s="77"/>
      <c r="S18" s="77">
        <v>10</v>
      </c>
      <c r="T18" s="77"/>
      <c r="U18" s="77"/>
      <c r="V18" s="77">
        <f t="shared" si="8"/>
        <v>177</v>
      </c>
      <c r="W18" s="77"/>
      <c r="X18" s="77"/>
      <c r="Y18" s="77">
        <v>146</v>
      </c>
      <c r="Z18" s="77"/>
      <c r="AA18" s="77"/>
      <c r="AB18" s="77">
        <v>31</v>
      </c>
      <c r="AC18" s="77"/>
      <c r="AD18" s="77"/>
      <c r="AE18" s="77">
        <f t="shared" si="9"/>
        <v>209</v>
      </c>
      <c r="AF18" s="77"/>
      <c r="AG18" s="77"/>
      <c r="AH18" s="77">
        <v>179</v>
      </c>
      <c r="AI18" s="77"/>
      <c r="AJ18" s="77"/>
      <c r="AK18" s="77">
        <v>30</v>
      </c>
      <c r="AL18" s="77"/>
      <c r="AM18" s="77"/>
      <c r="AN18" s="77">
        <f t="shared" si="10"/>
        <v>290</v>
      </c>
      <c r="AO18" s="77"/>
      <c r="AP18" s="77"/>
      <c r="AQ18" s="77">
        <v>243</v>
      </c>
      <c r="AR18" s="77"/>
      <c r="AS18" s="77"/>
      <c r="AT18" s="77">
        <v>47</v>
      </c>
      <c r="AU18" s="77"/>
      <c r="AV18" s="77"/>
      <c r="AW18" s="77">
        <f t="shared" si="11"/>
        <v>296</v>
      </c>
      <c r="AX18" s="77"/>
      <c r="AY18" s="77"/>
      <c r="AZ18" s="77">
        <v>253</v>
      </c>
      <c r="BA18" s="77"/>
      <c r="BB18" s="77"/>
      <c r="BC18" s="77">
        <v>43</v>
      </c>
      <c r="BD18" s="77"/>
      <c r="BE18" s="77"/>
      <c r="BF18" s="77">
        <f t="shared" si="12"/>
        <v>33</v>
      </c>
      <c r="BG18" s="77"/>
      <c r="BH18" s="77"/>
      <c r="BI18" s="77">
        <v>30</v>
      </c>
      <c r="BJ18" s="77"/>
      <c r="BK18" s="77"/>
      <c r="BL18" s="77">
        <v>3</v>
      </c>
      <c r="BM18" s="77"/>
      <c r="BN18" s="77"/>
      <c r="BO18" s="77">
        <f t="shared" si="13"/>
        <v>109</v>
      </c>
      <c r="BP18" s="77"/>
      <c r="BQ18" s="77"/>
      <c r="BR18" s="77">
        <v>96</v>
      </c>
      <c r="BS18" s="77"/>
      <c r="BT18" s="77"/>
      <c r="BU18" s="77">
        <v>13</v>
      </c>
      <c r="BV18" s="77"/>
      <c r="BW18" s="77"/>
      <c r="BX18" s="124"/>
      <c r="BY18" s="124"/>
      <c r="BZ18" s="124"/>
    </row>
    <row r="19" spans="1:78" s="122" customFormat="1" ht="12.75" customHeight="1" x14ac:dyDescent="0.15">
      <c r="A19" s="99"/>
      <c r="B19" s="99"/>
      <c r="C19" s="99" t="s">
        <v>58</v>
      </c>
      <c r="D19" s="99"/>
      <c r="E19" s="99"/>
      <c r="F19" s="99"/>
      <c r="G19" s="99"/>
      <c r="H19" s="99"/>
      <c r="I19" s="99"/>
      <c r="J19" s="99"/>
      <c r="K19" s="99"/>
      <c r="L19" s="100"/>
      <c r="M19" s="77">
        <f t="shared" si="7"/>
        <v>199</v>
      </c>
      <c r="N19" s="77"/>
      <c r="O19" s="77"/>
      <c r="P19" s="77">
        <v>89</v>
      </c>
      <c r="Q19" s="77"/>
      <c r="R19" s="77"/>
      <c r="S19" s="77">
        <v>110</v>
      </c>
      <c r="T19" s="77"/>
      <c r="U19" s="77"/>
      <c r="V19" s="77">
        <f t="shared" si="8"/>
        <v>695</v>
      </c>
      <c r="W19" s="77"/>
      <c r="X19" s="77"/>
      <c r="Y19" s="77">
        <v>290</v>
      </c>
      <c r="Z19" s="77"/>
      <c r="AA19" s="77"/>
      <c r="AB19" s="77">
        <v>405</v>
      </c>
      <c r="AC19" s="77"/>
      <c r="AD19" s="77"/>
      <c r="AE19" s="77">
        <f t="shared" si="9"/>
        <v>802</v>
      </c>
      <c r="AF19" s="77"/>
      <c r="AG19" s="77"/>
      <c r="AH19" s="77">
        <v>369</v>
      </c>
      <c r="AI19" s="77"/>
      <c r="AJ19" s="77"/>
      <c r="AK19" s="77">
        <v>433</v>
      </c>
      <c r="AL19" s="77"/>
      <c r="AM19" s="77"/>
      <c r="AN19" s="77">
        <f t="shared" si="10"/>
        <v>1183</v>
      </c>
      <c r="AO19" s="77"/>
      <c r="AP19" s="77"/>
      <c r="AQ19" s="77">
        <v>516</v>
      </c>
      <c r="AR19" s="77"/>
      <c r="AS19" s="77"/>
      <c r="AT19" s="77">
        <v>667</v>
      </c>
      <c r="AU19" s="77"/>
      <c r="AV19" s="77"/>
      <c r="AW19" s="77">
        <f t="shared" si="11"/>
        <v>1286</v>
      </c>
      <c r="AX19" s="77"/>
      <c r="AY19" s="77"/>
      <c r="AZ19" s="77">
        <v>568</v>
      </c>
      <c r="BA19" s="77"/>
      <c r="BB19" s="77"/>
      <c r="BC19" s="77">
        <v>718</v>
      </c>
      <c r="BD19" s="77"/>
      <c r="BE19" s="77"/>
      <c r="BF19" s="77">
        <f t="shared" si="12"/>
        <v>151</v>
      </c>
      <c r="BG19" s="77"/>
      <c r="BH19" s="77"/>
      <c r="BI19" s="77">
        <v>68</v>
      </c>
      <c r="BJ19" s="77"/>
      <c r="BK19" s="77"/>
      <c r="BL19" s="77">
        <v>83</v>
      </c>
      <c r="BM19" s="77"/>
      <c r="BN19" s="77"/>
      <c r="BO19" s="77">
        <f t="shared" si="13"/>
        <v>394</v>
      </c>
      <c r="BP19" s="77"/>
      <c r="BQ19" s="77"/>
      <c r="BR19" s="77">
        <v>188</v>
      </c>
      <c r="BS19" s="77"/>
      <c r="BT19" s="77"/>
      <c r="BU19" s="77">
        <v>206</v>
      </c>
      <c r="BV19" s="77"/>
      <c r="BW19" s="77"/>
      <c r="BX19" s="125"/>
      <c r="BY19" s="125"/>
      <c r="BZ19" s="125"/>
    </row>
    <row r="20" spans="1:78" s="122" customFormat="1" ht="12.75" customHeight="1" x14ac:dyDescent="0.15">
      <c r="A20" s="99"/>
      <c r="B20" s="99"/>
      <c r="C20" s="99" t="s">
        <v>59</v>
      </c>
      <c r="D20" s="99"/>
      <c r="E20" s="99"/>
      <c r="F20" s="99"/>
      <c r="G20" s="99"/>
      <c r="H20" s="99"/>
      <c r="I20" s="99"/>
      <c r="J20" s="99"/>
      <c r="K20" s="99"/>
      <c r="L20" s="100"/>
      <c r="M20" s="77">
        <f t="shared" si="7"/>
        <v>32</v>
      </c>
      <c r="N20" s="77"/>
      <c r="O20" s="77"/>
      <c r="P20" s="77">
        <v>13</v>
      </c>
      <c r="Q20" s="77"/>
      <c r="R20" s="77"/>
      <c r="S20" s="77">
        <v>19</v>
      </c>
      <c r="T20" s="77"/>
      <c r="U20" s="77"/>
      <c r="V20" s="77">
        <f t="shared" si="8"/>
        <v>93</v>
      </c>
      <c r="W20" s="77"/>
      <c r="X20" s="77"/>
      <c r="Y20" s="77">
        <v>35</v>
      </c>
      <c r="Z20" s="77"/>
      <c r="AA20" s="77"/>
      <c r="AB20" s="77">
        <v>58</v>
      </c>
      <c r="AC20" s="77"/>
      <c r="AD20" s="77"/>
      <c r="AE20" s="77">
        <f t="shared" si="9"/>
        <v>113</v>
      </c>
      <c r="AF20" s="77"/>
      <c r="AG20" s="77"/>
      <c r="AH20" s="77">
        <v>49</v>
      </c>
      <c r="AI20" s="77"/>
      <c r="AJ20" s="77"/>
      <c r="AK20" s="77">
        <v>64</v>
      </c>
      <c r="AL20" s="77"/>
      <c r="AM20" s="77"/>
      <c r="AN20" s="77">
        <f t="shared" si="10"/>
        <v>166</v>
      </c>
      <c r="AO20" s="77"/>
      <c r="AP20" s="77"/>
      <c r="AQ20" s="77">
        <v>68</v>
      </c>
      <c r="AR20" s="77"/>
      <c r="AS20" s="77"/>
      <c r="AT20" s="77">
        <v>98</v>
      </c>
      <c r="AU20" s="77"/>
      <c r="AV20" s="77"/>
      <c r="AW20" s="77">
        <f t="shared" si="11"/>
        <v>202</v>
      </c>
      <c r="AX20" s="77"/>
      <c r="AY20" s="77"/>
      <c r="AZ20" s="77">
        <v>95</v>
      </c>
      <c r="BA20" s="77"/>
      <c r="BB20" s="77"/>
      <c r="BC20" s="77">
        <v>107</v>
      </c>
      <c r="BD20" s="77"/>
      <c r="BE20" s="77"/>
      <c r="BF20" s="77">
        <f t="shared" si="12"/>
        <v>13</v>
      </c>
      <c r="BG20" s="77"/>
      <c r="BH20" s="77"/>
      <c r="BI20" s="77">
        <v>3</v>
      </c>
      <c r="BJ20" s="77"/>
      <c r="BK20" s="77"/>
      <c r="BL20" s="77">
        <v>10</v>
      </c>
      <c r="BM20" s="77"/>
      <c r="BN20" s="77"/>
      <c r="BO20" s="77">
        <f t="shared" si="13"/>
        <v>58</v>
      </c>
      <c r="BP20" s="77"/>
      <c r="BQ20" s="77"/>
      <c r="BR20" s="77">
        <v>22</v>
      </c>
      <c r="BS20" s="77"/>
      <c r="BT20" s="77"/>
      <c r="BU20" s="77">
        <v>36</v>
      </c>
      <c r="BV20" s="77"/>
      <c r="BW20" s="77"/>
      <c r="BX20" s="124"/>
      <c r="BY20" s="124"/>
      <c r="BZ20" s="124"/>
    </row>
    <row r="21" spans="1:78" s="122" customFormat="1" ht="12.75" customHeight="1" x14ac:dyDescent="0.15">
      <c r="A21" s="99"/>
      <c r="B21" s="99"/>
      <c r="C21" s="99" t="s">
        <v>60</v>
      </c>
      <c r="D21" s="99"/>
      <c r="E21" s="99"/>
      <c r="F21" s="99"/>
      <c r="G21" s="99"/>
      <c r="H21" s="99"/>
      <c r="I21" s="99"/>
      <c r="J21" s="99"/>
      <c r="K21" s="99"/>
      <c r="L21" s="100"/>
      <c r="M21" s="77">
        <f t="shared" si="7"/>
        <v>19</v>
      </c>
      <c r="N21" s="77"/>
      <c r="O21" s="77"/>
      <c r="P21" s="77">
        <v>14</v>
      </c>
      <c r="Q21" s="77"/>
      <c r="R21" s="77"/>
      <c r="S21" s="77">
        <v>5</v>
      </c>
      <c r="T21" s="77"/>
      <c r="U21" s="77"/>
      <c r="V21" s="77">
        <f t="shared" si="8"/>
        <v>61</v>
      </c>
      <c r="W21" s="77"/>
      <c r="X21" s="77"/>
      <c r="Y21" s="77">
        <v>33</v>
      </c>
      <c r="Z21" s="77"/>
      <c r="AA21" s="77"/>
      <c r="AB21" s="77">
        <v>28</v>
      </c>
      <c r="AC21" s="77"/>
      <c r="AD21" s="77"/>
      <c r="AE21" s="77">
        <f t="shared" si="9"/>
        <v>89</v>
      </c>
      <c r="AF21" s="77"/>
      <c r="AG21" s="77"/>
      <c r="AH21" s="77">
        <v>63</v>
      </c>
      <c r="AI21" s="77"/>
      <c r="AJ21" s="77"/>
      <c r="AK21" s="77">
        <v>26</v>
      </c>
      <c r="AL21" s="77"/>
      <c r="AM21" s="77"/>
      <c r="AN21" s="77">
        <f t="shared" si="10"/>
        <v>141</v>
      </c>
      <c r="AO21" s="77"/>
      <c r="AP21" s="77"/>
      <c r="AQ21" s="77">
        <v>89</v>
      </c>
      <c r="AR21" s="77"/>
      <c r="AS21" s="77"/>
      <c r="AT21" s="77">
        <v>52</v>
      </c>
      <c r="AU21" s="77"/>
      <c r="AV21" s="77"/>
      <c r="AW21" s="77">
        <f t="shared" si="11"/>
        <v>199</v>
      </c>
      <c r="AX21" s="77"/>
      <c r="AY21" s="77"/>
      <c r="AZ21" s="77">
        <v>112</v>
      </c>
      <c r="BA21" s="77"/>
      <c r="BB21" s="77"/>
      <c r="BC21" s="77">
        <v>87</v>
      </c>
      <c r="BD21" s="77"/>
      <c r="BE21" s="77"/>
      <c r="BF21" s="77">
        <f t="shared" si="12"/>
        <v>33</v>
      </c>
      <c r="BG21" s="77"/>
      <c r="BH21" s="77"/>
      <c r="BI21" s="77">
        <v>22</v>
      </c>
      <c r="BJ21" s="77"/>
      <c r="BK21" s="77"/>
      <c r="BL21" s="77">
        <v>11</v>
      </c>
      <c r="BM21" s="77"/>
      <c r="BN21" s="77"/>
      <c r="BO21" s="77">
        <f t="shared" si="13"/>
        <v>56</v>
      </c>
      <c r="BP21" s="77"/>
      <c r="BQ21" s="77"/>
      <c r="BR21" s="77">
        <v>35</v>
      </c>
      <c r="BS21" s="77"/>
      <c r="BT21" s="77"/>
      <c r="BU21" s="77">
        <v>21</v>
      </c>
      <c r="BV21" s="77"/>
      <c r="BW21" s="77"/>
      <c r="BX21" s="124"/>
      <c r="BY21" s="124"/>
      <c r="BZ21" s="124"/>
    </row>
    <row r="22" spans="1:78" s="122" customFormat="1" ht="12.75" customHeight="1" x14ac:dyDescent="0.15">
      <c r="A22" s="99"/>
      <c r="B22" s="99"/>
      <c r="C22" s="105" t="s">
        <v>61</v>
      </c>
      <c r="D22" s="105"/>
      <c r="E22" s="105"/>
      <c r="F22" s="105"/>
      <c r="G22" s="105"/>
      <c r="H22" s="105"/>
      <c r="I22" s="105"/>
      <c r="J22" s="105"/>
      <c r="K22" s="105"/>
      <c r="L22" s="106"/>
      <c r="M22" s="77">
        <f t="shared" si="7"/>
        <v>72</v>
      </c>
      <c r="N22" s="77"/>
      <c r="O22" s="77"/>
      <c r="P22" s="77">
        <v>51</v>
      </c>
      <c r="Q22" s="77"/>
      <c r="R22" s="77"/>
      <c r="S22" s="77">
        <v>21</v>
      </c>
      <c r="T22" s="77"/>
      <c r="U22" s="77"/>
      <c r="V22" s="77">
        <f t="shared" si="8"/>
        <v>164</v>
      </c>
      <c r="W22" s="77"/>
      <c r="X22" s="77"/>
      <c r="Y22" s="77">
        <v>101</v>
      </c>
      <c r="Z22" s="77"/>
      <c r="AA22" s="77"/>
      <c r="AB22" s="77">
        <v>63</v>
      </c>
      <c r="AC22" s="77"/>
      <c r="AD22" s="77"/>
      <c r="AE22" s="77">
        <f t="shared" si="9"/>
        <v>201</v>
      </c>
      <c r="AF22" s="77"/>
      <c r="AG22" s="77"/>
      <c r="AH22" s="77">
        <v>138</v>
      </c>
      <c r="AI22" s="77"/>
      <c r="AJ22" s="77"/>
      <c r="AK22" s="77">
        <v>63</v>
      </c>
      <c r="AL22" s="77"/>
      <c r="AM22" s="77"/>
      <c r="AN22" s="77">
        <f t="shared" si="10"/>
        <v>270</v>
      </c>
      <c r="AO22" s="77"/>
      <c r="AP22" s="77"/>
      <c r="AQ22" s="77">
        <v>174</v>
      </c>
      <c r="AR22" s="77"/>
      <c r="AS22" s="77"/>
      <c r="AT22" s="77">
        <v>96</v>
      </c>
      <c r="AU22" s="77"/>
      <c r="AV22" s="77"/>
      <c r="AW22" s="77">
        <f t="shared" si="11"/>
        <v>344</v>
      </c>
      <c r="AX22" s="77"/>
      <c r="AY22" s="77"/>
      <c r="AZ22" s="77">
        <v>206</v>
      </c>
      <c r="BA22" s="77"/>
      <c r="BB22" s="77"/>
      <c r="BC22" s="77">
        <v>138</v>
      </c>
      <c r="BD22" s="77"/>
      <c r="BE22" s="77"/>
      <c r="BF22" s="77">
        <f t="shared" si="12"/>
        <v>89</v>
      </c>
      <c r="BG22" s="77"/>
      <c r="BH22" s="77"/>
      <c r="BI22" s="77">
        <v>59</v>
      </c>
      <c r="BJ22" s="77"/>
      <c r="BK22" s="77"/>
      <c r="BL22" s="77">
        <v>30</v>
      </c>
      <c r="BM22" s="77"/>
      <c r="BN22" s="77"/>
      <c r="BO22" s="77">
        <f t="shared" si="13"/>
        <v>95</v>
      </c>
      <c r="BP22" s="77"/>
      <c r="BQ22" s="77"/>
      <c r="BR22" s="77">
        <v>68</v>
      </c>
      <c r="BS22" s="77"/>
      <c r="BT22" s="77"/>
      <c r="BU22" s="77">
        <v>27</v>
      </c>
      <c r="BV22" s="77"/>
      <c r="BW22" s="77"/>
      <c r="BX22" s="124"/>
      <c r="BY22" s="124"/>
      <c r="BZ22" s="124"/>
    </row>
    <row r="23" spans="1:78" s="122" customFormat="1" ht="12.75" customHeight="1" x14ac:dyDescent="0.15">
      <c r="A23" s="99"/>
      <c r="B23" s="99"/>
      <c r="C23" s="99" t="s">
        <v>62</v>
      </c>
      <c r="D23" s="99"/>
      <c r="E23" s="99"/>
      <c r="F23" s="99"/>
      <c r="G23" s="99"/>
      <c r="H23" s="99"/>
      <c r="I23" s="99"/>
      <c r="J23" s="99"/>
      <c r="K23" s="99"/>
      <c r="L23" s="100"/>
      <c r="M23" s="77">
        <f>+P23+S23</f>
        <v>71</v>
      </c>
      <c r="N23" s="77"/>
      <c r="O23" s="77"/>
      <c r="P23" s="77">
        <v>29</v>
      </c>
      <c r="Q23" s="77"/>
      <c r="R23" s="77"/>
      <c r="S23" s="77">
        <v>42</v>
      </c>
      <c r="T23" s="77"/>
      <c r="U23" s="77"/>
      <c r="V23" s="77">
        <f>+Y23+AB23</f>
        <v>284</v>
      </c>
      <c r="W23" s="77"/>
      <c r="X23" s="77"/>
      <c r="Y23" s="77">
        <v>123</v>
      </c>
      <c r="Z23" s="77"/>
      <c r="AA23" s="77"/>
      <c r="AB23" s="77">
        <v>161</v>
      </c>
      <c r="AC23" s="77"/>
      <c r="AD23" s="77"/>
      <c r="AE23" s="77">
        <f>+AH23+AK23</f>
        <v>317</v>
      </c>
      <c r="AF23" s="77"/>
      <c r="AG23" s="77"/>
      <c r="AH23" s="77">
        <v>123</v>
      </c>
      <c r="AI23" s="77"/>
      <c r="AJ23" s="77"/>
      <c r="AK23" s="77">
        <v>194</v>
      </c>
      <c r="AL23" s="77"/>
      <c r="AM23" s="77"/>
      <c r="AN23" s="77">
        <f>+AQ23+AT23</f>
        <v>490</v>
      </c>
      <c r="AO23" s="77"/>
      <c r="AP23" s="77"/>
      <c r="AQ23" s="77">
        <v>208</v>
      </c>
      <c r="AR23" s="77"/>
      <c r="AS23" s="77"/>
      <c r="AT23" s="77">
        <v>282</v>
      </c>
      <c r="AU23" s="77"/>
      <c r="AV23" s="77"/>
      <c r="AW23" s="77">
        <f>+AZ23+BC23</f>
        <v>499</v>
      </c>
      <c r="AX23" s="77"/>
      <c r="AY23" s="77"/>
      <c r="AZ23" s="77">
        <v>204</v>
      </c>
      <c r="BA23" s="77"/>
      <c r="BB23" s="77"/>
      <c r="BC23" s="77">
        <v>295</v>
      </c>
      <c r="BD23" s="77"/>
      <c r="BE23" s="77"/>
      <c r="BF23" s="77">
        <f>+BI23+BL23</f>
        <v>74</v>
      </c>
      <c r="BG23" s="77"/>
      <c r="BH23" s="77"/>
      <c r="BI23" s="77">
        <v>35</v>
      </c>
      <c r="BJ23" s="77"/>
      <c r="BK23" s="77"/>
      <c r="BL23" s="77">
        <v>39</v>
      </c>
      <c r="BM23" s="77"/>
      <c r="BN23" s="77"/>
      <c r="BO23" s="77">
        <f>+BR23+BU23</f>
        <v>170</v>
      </c>
      <c r="BP23" s="77"/>
      <c r="BQ23" s="77"/>
      <c r="BR23" s="77">
        <v>61</v>
      </c>
      <c r="BS23" s="77"/>
      <c r="BT23" s="77"/>
      <c r="BU23" s="77">
        <v>109</v>
      </c>
      <c r="BV23" s="77"/>
      <c r="BW23" s="77"/>
      <c r="BX23" s="124"/>
      <c r="BY23" s="124"/>
      <c r="BZ23" s="124"/>
    </row>
    <row r="24" spans="1:78" s="122" customFormat="1" ht="12.75" customHeight="1" x14ac:dyDescent="0.15">
      <c r="A24" s="99"/>
      <c r="B24" s="99"/>
      <c r="C24" s="107" t="s">
        <v>70</v>
      </c>
      <c r="D24" s="108"/>
      <c r="E24" s="108"/>
      <c r="F24" s="108"/>
      <c r="G24" s="108"/>
      <c r="H24" s="108"/>
      <c r="I24" s="108"/>
      <c r="J24" s="108"/>
      <c r="K24" s="108"/>
      <c r="L24" s="109"/>
      <c r="M24" s="77">
        <f t="shared" ref="M24:M30" si="14">+P24+S24</f>
        <v>42</v>
      </c>
      <c r="N24" s="77"/>
      <c r="O24" s="77"/>
      <c r="P24" s="77">
        <v>17</v>
      </c>
      <c r="Q24" s="77"/>
      <c r="R24" s="77"/>
      <c r="S24" s="77">
        <v>25</v>
      </c>
      <c r="T24" s="77"/>
      <c r="U24" s="77"/>
      <c r="V24" s="77">
        <f t="shared" ref="V24:V30" si="15">+Y24+AB24</f>
        <v>151</v>
      </c>
      <c r="W24" s="77"/>
      <c r="X24" s="77"/>
      <c r="Y24" s="77">
        <v>60</v>
      </c>
      <c r="Z24" s="77"/>
      <c r="AA24" s="77"/>
      <c r="AB24" s="77">
        <v>91</v>
      </c>
      <c r="AC24" s="77"/>
      <c r="AD24" s="77"/>
      <c r="AE24" s="77">
        <f t="shared" ref="AE24:AE30" si="16">+AH24+AK24</f>
        <v>159</v>
      </c>
      <c r="AF24" s="77"/>
      <c r="AG24" s="77"/>
      <c r="AH24" s="77">
        <v>66</v>
      </c>
      <c r="AI24" s="77"/>
      <c r="AJ24" s="77"/>
      <c r="AK24" s="77">
        <v>93</v>
      </c>
      <c r="AL24" s="77"/>
      <c r="AM24" s="77"/>
      <c r="AN24" s="77">
        <f t="shared" ref="AN24:AN30" si="17">+AQ24+AT24</f>
        <v>276</v>
      </c>
      <c r="AO24" s="77"/>
      <c r="AP24" s="77"/>
      <c r="AQ24" s="77">
        <v>107</v>
      </c>
      <c r="AR24" s="77"/>
      <c r="AS24" s="77"/>
      <c r="AT24" s="77">
        <v>169</v>
      </c>
      <c r="AU24" s="77"/>
      <c r="AV24" s="77"/>
      <c r="AW24" s="77">
        <f t="shared" ref="AW24:AW30" si="18">+AZ24+BC24</f>
        <v>248</v>
      </c>
      <c r="AX24" s="77"/>
      <c r="AY24" s="77"/>
      <c r="AZ24" s="77">
        <v>98</v>
      </c>
      <c r="BA24" s="77"/>
      <c r="BB24" s="77"/>
      <c r="BC24" s="77">
        <v>150</v>
      </c>
      <c r="BD24" s="77"/>
      <c r="BE24" s="77"/>
      <c r="BF24" s="77">
        <f t="shared" ref="BF24:BF30" si="19">+BI24+BL24</f>
        <v>23</v>
      </c>
      <c r="BG24" s="77"/>
      <c r="BH24" s="77"/>
      <c r="BI24" s="77">
        <v>10</v>
      </c>
      <c r="BJ24" s="77"/>
      <c r="BK24" s="77"/>
      <c r="BL24" s="77">
        <v>13</v>
      </c>
      <c r="BM24" s="77"/>
      <c r="BN24" s="77"/>
      <c r="BO24" s="77">
        <f t="shared" ref="BO24:BO30" si="20">+BR24+BU24</f>
        <v>89</v>
      </c>
      <c r="BP24" s="77"/>
      <c r="BQ24" s="77"/>
      <c r="BR24" s="77">
        <v>39</v>
      </c>
      <c r="BS24" s="77"/>
      <c r="BT24" s="77"/>
      <c r="BU24" s="77">
        <v>50</v>
      </c>
      <c r="BV24" s="77"/>
      <c r="BW24" s="77"/>
      <c r="BX24" s="124"/>
      <c r="BY24" s="124"/>
      <c r="BZ24" s="124"/>
    </row>
    <row r="25" spans="1:78" s="122" customFormat="1" ht="12.75" customHeight="1" x14ac:dyDescent="0.15">
      <c r="A25" s="99"/>
      <c r="B25" s="99"/>
      <c r="C25" s="99" t="s">
        <v>63</v>
      </c>
      <c r="D25" s="99"/>
      <c r="E25" s="99"/>
      <c r="F25" s="99"/>
      <c r="G25" s="99"/>
      <c r="H25" s="99"/>
      <c r="I25" s="99"/>
      <c r="J25" s="99"/>
      <c r="K25" s="99"/>
      <c r="L25" s="100"/>
      <c r="M25" s="77">
        <f t="shared" si="14"/>
        <v>113</v>
      </c>
      <c r="N25" s="77"/>
      <c r="O25" s="77"/>
      <c r="P25" s="77">
        <v>52</v>
      </c>
      <c r="Q25" s="77"/>
      <c r="R25" s="77"/>
      <c r="S25" s="77">
        <v>61</v>
      </c>
      <c r="T25" s="77"/>
      <c r="U25" s="77"/>
      <c r="V25" s="77">
        <f t="shared" si="15"/>
        <v>233</v>
      </c>
      <c r="W25" s="77"/>
      <c r="X25" s="77"/>
      <c r="Y25" s="77">
        <v>107</v>
      </c>
      <c r="Z25" s="77"/>
      <c r="AA25" s="77"/>
      <c r="AB25" s="77">
        <v>126</v>
      </c>
      <c r="AC25" s="77"/>
      <c r="AD25" s="77"/>
      <c r="AE25" s="77">
        <f t="shared" si="16"/>
        <v>308</v>
      </c>
      <c r="AF25" s="77"/>
      <c r="AG25" s="77"/>
      <c r="AH25" s="77">
        <v>137</v>
      </c>
      <c r="AI25" s="77"/>
      <c r="AJ25" s="77"/>
      <c r="AK25" s="77">
        <v>171</v>
      </c>
      <c r="AL25" s="77"/>
      <c r="AM25" s="77"/>
      <c r="AN25" s="77">
        <f t="shared" si="17"/>
        <v>387</v>
      </c>
      <c r="AO25" s="77"/>
      <c r="AP25" s="77"/>
      <c r="AQ25" s="77">
        <v>180</v>
      </c>
      <c r="AR25" s="77"/>
      <c r="AS25" s="77"/>
      <c r="AT25" s="77">
        <v>207</v>
      </c>
      <c r="AU25" s="77"/>
      <c r="AV25" s="77"/>
      <c r="AW25" s="77">
        <f t="shared" si="18"/>
        <v>503</v>
      </c>
      <c r="AX25" s="77"/>
      <c r="AY25" s="77"/>
      <c r="AZ25" s="77">
        <v>204</v>
      </c>
      <c r="BA25" s="77"/>
      <c r="BB25" s="77"/>
      <c r="BC25" s="77">
        <v>299</v>
      </c>
      <c r="BD25" s="77"/>
      <c r="BE25" s="77"/>
      <c r="BF25" s="77">
        <f t="shared" si="19"/>
        <v>149</v>
      </c>
      <c r="BG25" s="77"/>
      <c r="BH25" s="77"/>
      <c r="BI25" s="77">
        <v>72</v>
      </c>
      <c r="BJ25" s="77"/>
      <c r="BK25" s="77"/>
      <c r="BL25" s="77">
        <v>77</v>
      </c>
      <c r="BM25" s="77"/>
      <c r="BN25" s="77"/>
      <c r="BO25" s="77">
        <f t="shared" si="20"/>
        <v>113</v>
      </c>
      <c r="BP25" s="77"/>
      <c r="BQ25" s="77"/>
      <c r="BR25" s="77">
        <v>53</v>
      </c>
      <c r="BS25" s="77"/>
      <c r="BT25" s="77"/>
      <c r="BU25" s="77">
        <v>60</v>
      </c>
      <c r="BV25" s="77"/>
      <c r="BW25" s="77"/>
      <c r="BX25" s="124"/>
      <c r="BY25" s="124"/>
      <c r="BZ25" s="124"/>
    </row>
    <row r="26" spans="1:78" s="122" customFormat="1" ht="12.75" customHeight="1" x14ac:dyDescent="0.15">
      <c r="A26" s="99"/>
      <c r="B26" s="99"/>
      <c r="C26" s="107" t="s">
        <v>69</v>
      </c>
      <c r="D26" s="108"/>
      <c r="E26" s="108"/>
      <c r="F26" s="108"/>
      <c r="G26" s="108"/>
      <c r="H26" s="108"/>
      <c r="I26" s="108"/>
      <c r="J26" s="99"/>
      <c r="K26" s="99"/>
      <c r="L26" s="100"/>
      <c r="M26" s="77">
        <f t="shared" si="14"/>
        <v>173</v>
      </c>
      <c r="N26" s="77"/>
      <c r="O26" s="77"/>
      <c r="P26" s="77">
        <v>49</v>
      </c>
      <c r="Q26" s="77"/>
      <c r="R26" s="77"/>
      <c r="S26" s="77">
        <v>124</v>
      </c>
      <c r="T26" s="77"/>
      <c r="U26" s="77"/>
      <c r="V26" s="77">
        <f t="shared" si="15"/>
        <v>697</v>
      </c>
      <c r="W26" s="77"/>
      <c r="X26" s="77"/>
      <c r="Y26" s="77">
        <v>182</v>
      </c>
      <c r="Z26" s="77"/>
      <c r="AA26" s="77"/>
      <c r="AB26" s="77">
        <v>515</v>
      </c>
      <c r="AC26" s="77"/>
      <c r="AD26" s="77"/>
      <c r="AE26" s="77">
        <f t="shared" si="16"/>
        <v>783</v>
      </c>
      <c r="AF26" s="77"/>
      <c r="AG26" s="77"/>
      <c r="AH26" s="77">
        <v>200</v>
      </c>
      <c r="AI26" s="77"/>
      <c r="AJ26" s="77"/>
      <c r="AK26" s="77">
        <v>583</v>
      </c>
      <c r="AL26" s="77"/>
      <c r="AM26" s="77"/>
      <c r="AN26" s="77">
        <f t="shared" si="17"/>
        <v>1148</v>
      </c>
      <c r="AO26" s="77"/>
      <c r="AP26" s="77"/>
      <c r="AQ26" s="77">
        <v>286</v>
      </c>
      <c r="AR26" s="77"/>
      <c r="AS26" s="77"/>
      <c r="AT26" s="77">
        <v>862</v>
      </c>
      <c r="AU26" s="77"/>
      <c r="AV26" s="77"/>
      <c r="AW26" s="77">
        <f t="shared" si="18"/>
        <v>1190</v>
      </c>
      <c r="AX26" s="77"/>
      <c r="AY26" s="77"/>
      <c r="AZ26" s="77">
        <v>336</v>
      </c>
      <c r="BA26" s="77"/>
      <c r="BB26" s="77"/>
      <c r="BC26" s="77">
        <v>854</v>
      </c>
      <c r="BD26" s="77"/>
      <c r="BE26" s="77"/>
      <c r="BF26" s="77">
        <f t="shared" si="19"/>
        <v>175</v>
      </c>
      <c r="BG26" s="77"/>
      <c r="BH26" s="77"/>
      <c r="BI26" s="77">
        <v>60</v>
      </c>
      <c r="BJ26" s="77"/>
      <c r="BK26" s="77"/>
      <c r="BL26" s="77">
        <v>115</v>
      </c>
      <c r="BM26" s="77"/>
      <c r="BN26" s="77"/>
      <c r="BO26" s="77">
        <f t="shared" si="20"/>
        <v>290</v>
      </c>
      <c r="BP26" s="77"/>
      <c r="BQ26" s="77"/>
      <c r="BR26" s="77">
        <v>84</v>
      </c>
      <c r="BS26" s="77"/>
      <c r="BT26" s="77"/>
      <c r="BU26" s="77">
        <v>206</v>
      </c>
      <c r="BV26" s="77"/>
      <c r="BW26" s="77"/>
      <c r="BX26" s="124"/>
      <c r="BY26" s="124"/>
      <c r="BZ26" s="124"/>
    </row>
    <row r="27" spans="1:78" s="122" customFormat="1" ht="12.75" customHeight="1" x14ac:dyDescent="0.15">
      <c r="A27" s="99"/>
      <c r="B27" s="99"/>
      <c r="C27" s="99" t="s">
        <v>9</v>
      </c>
      <c r="D27" s="99"/>
      <c r="E27" s="99"/>
      <c r="F27" s="99"/>
      <c r="G27" s="99"/>
      <c r="H27" s="99"/>
      <c r="I27" s="99"/>
      <c r="J27" s="99"/>
      <c r="K27" s="99"/>
      <c r="L27" s="100"/>
      <c r="M27" s="77">
        <f t="shared" si="14"/>
        <v>9</v>
      </c>
      <c r="N27" s="77"/>
      <c r="O27" s="77"/>
      <c r="P27" s="77">
        <v>5</v>
      </c>
      <c r="Q27" s="77"/>
      <c r="R27" s="77"/>
      <c r="S27" s="77">
        <v>4</v>
      </c>
      <c r="T27" s="77"/>
      <c r="U27" s="77"/>
      <c r="V27" s="77">
        <f t="shared" si="15"/>
        <v>29</v>
      </c>
      <c r="W27" s="77"/>
      <c r="X27" s="77"/>
      <c r="Y27" s="77">
        <v>18</v>
      </c>
      <c r="Z27" s="77"/>
      <c r="AA27" s="77"/>
      <c r="AB27" s="77">
        <v>11</v>
      </c>
      <c r="AC27" s="77"/>
      <c r="AD27" s="77"/>
      <c r="AE27" s="77">
        <f t="shared" si="16"/>
        <v>21</v>
      </c>
      <c r="AF27" s="77"/>
      <c r="AG27" s="77"/>
      <c r="AH27" s="77">
        <v>11</v>
      </c>
      <c r="AI27" s="77"/>
      <c r="AJ27" s="77"/>
      <c r="AK27" s="77">
        <v>10</v>
      </c>
      <c r="AL27" s="77"/>
      <c r="AM27" s="77"/>
      <c r="AN27" s="77">
        <f t="shared" si="17"/>
        <v>44</v>
      </c>
      <c r="AO27" s="77"/>
      <c r="AP27" s="77"/>
      <c r="AQ27" s="77">
        <v>22</v>
      </c>
      <c r="AR27" s="77"/>
      <c r="AS27" s="77"/>
      <c r="AT27" s="77">
        <v>22</v>
      </c>
      <c r="AU27" s="77"/>
      <c r="AV27" s="77"/>
      <c r="AW27" s="77">
        <f t="shared" si="18"/>
        <v>37</v>
      </c>
      <c r="AX27" s="77"/>
      <c r="AY27" s="77"/>
      <c r="AZ27" s="77">
        <v>25</v>
      </c>
      <c r="BA27" s="77"/>
      <c r="BB27" s="77"/>
      <c r="BC27" s="77">
        <v>12</v>
      </c>
      <c r="BD27" s="77"/>
      <c r="BE27" s="77"/>
      <c r="BF27" s="77">
        <f t="shared" si="19"/>
        <v>4</v>
      </c>
      <c r="BG27" s="77"/>
      <c r="BH27" s="77"/>
      <c r="BI27" s="77">
        <v>4</v>
      </c>
      <c r="BJ27" s="77"/>
      <c r="BK27" s="77"/>
      <c r="BL27" s="77">
        <v>0</v>
      </c>
      <c r="BM27" s="77"/>
      <c r="BN27" s="77"/>
      <c r="BO27" s="77">
        <f t="shared" si="20"/>
        <v>9</v>
      </c>
      <c r="BP27" s="77"/>
      <c r="BQ27" s="77"/>
      <c r="BR27" s="77">
        <v>4</v>
      </c>
      <c r="BS27" s="77"/>
      <c r="BT27" s="77"/>
      <c r="BU27" s="77">
        <v>5</v>
      </c>
      <c r="BV27" s="77"/>
      <c r="BW27" s="77"/>
      <c r="BX27" s="124"/>
      <c r="BY27" s="124"/>
      <c r="BZ27" s="124"/>
    </row>
    <row r="28" spans="1:78" s="122" customFormat="1" ht="12.75" customHeight="1" x14ac:dyDescent="0.15">
      <c r="A28" s="99"/>
      <c r="B28" s="99"/>
      <c r="C28" s="105" t="s">
        <v>8</v>
      </c>
      <c r="D28" s="105"/>
      <c r="E28" s="105"/>
      <c r="F28" s="105"/>
      <c r="G28" s="105"/>
      <c r="H28" s="105"/>
      <c r="I28" s="105"/>
      <c r="J28" s="105"/>
      <c r="K28" s="105"/>
      <c r="L28" s="106"/>
      <c r="M28" s="77">
        <f t="shared" si="14"/>
        <v>93</v>
      </c>
      <c r="N28" s="77"/>
      <c r="O28" s="77"/>
      <c r="P28" s="77">
        <v>60</v>
      </c>
      <c r="Q28" s="77"/>
      <c r="R28" s="77"/>
      <c r="S28" s="77">
        <v>33</v>
      </c>
      <c r="T28" s="77"/>
      <c r="U28" s="77"/>
      <c r="V28" s="77">
        <f t="shared" si="15"/>
        <v>372</v>
      </c>
      <c r="W28" s="77"/>
      <c r="X28" s="77"/>
      <c r="Y28" s="77">
        <v>242</v>
      </c>
      <c r="Z28" s="77"/>
      <c r="AA28" s="77"/>
      <c r="AB28" s="77">
        <v>130</v>
      </c>
      <c r="AC28" s="77"/>
      <c r="AD28" s="77"/>
      <c r="AE28" s="77">
        <f t="shared" si="16"/>
        <v>342</v>
      </c>
      <c r="AF28" s="77"/>
      <c r="AG28" s="77"/>
      <c r="AH28" s="77">
        <v>205</v>
      </c>
      <c r="AI28" s="77"/>
      <c r="AJ28" s="77"/>
      <c r="AK28" s="77">
        <v>137</v>
      </c>
      <c r="AL28" s="77"/>
      <c r="AM28" s="77"/>
      <c r="AN28" s="77">
        <f t="shared" si="17"/>
        <v>483</v>
      </c>
      <c r="AO28" s="77"/>
      <c r="AP28" s="77"/>
      <c r="AQ28" s="77">
        <v>290</v>
      </c>
      <c r="AR28" s="77"/>
      <c r="AS28" s="77"/>
      <c r="AT28" s="77">
        <v>193</v>
      </c>
      <c r="AU28" s="77"/>
      <c r="AV28" s="77"/>
      <c r="AW28" s="77">
        <f t="shared" si="18"/>
        <v>518</v>
      </c>
      <c r="AX28" s="77"/>
      <c r="AY28" s="77"/>
      <c r="AZ28" s="77">
        <v>301</v>
      </c>
      <c r="BA28" s="77"/>
      <c r="BB28" s="77"/>
      <c r="BC28" s="77">
        <v>217</v>
      </c>
      <c r="BD28" s="77"/>
      <c r="BE28" s="77"/>
      <c r="BF28" s="77">
        <f t="shared" si="19"/>
        <v>56</v>
      </c>
      <c r="BG28" s="77"/>
      <c r="BH28" s="77"/>
      <c r="BI28" s="77">
        <v>41</v>
      </c>
      <c r="BJ28" s="77"/>
      <c r="BK28" s="77"/>
      <c r="BL28" s="77">
        <v>15</v>
      </c>
      <c r="BM28" s="77"/>
      <c r="BN28" s="77"/>
      <c r="BO28" s="77">
        <f t="shared" si="20"/>
        <v>160</v>
      </c>
      <c r="BP28" s="77"/>
      <c r="BQ28" s="77"/>
      <c r="BR28" s="77">
        <v>95</v>
      </c>
      <c r="BS28" s="77"/>
      <c r="BT28" s="77"/>
      <c r="BU28" s="77">
        <v>65</v>
      </c>
      <c r="BV28" s="77"/>
      <c r="BW28" s="77"/>
      <c r="BX28" s="124"/>
      <c r="BY28" s="124"/>
      <c r="BZ28" s="124"/>
    </row>
    <row r="29" spans="1:78" s="122" customFormat="1" ht="12.75" customHeight="1" x14ac:dyDescent="0.15">
      <c r="A29" s="101"/>
      <c r="B29" s="101"/>
      <c r="C29" s="110" t="s">
        <v>7</v>
      </c>
      <c r="D29" s="110"/>
      <c r="E29" s="110"/>
      <c r="F29" s="110"/>
      <c r="G29" s="110"/>
      <c r="H29" s="110"/>
      <c r="I29" s="110"/>
      <c r="J29" s="110"/>
      <c r="K29" s="110"/>
      <c r="L29" s="111"/>
      <c r="M29" s="82">
        <f t="shared" si="14"/>
        <v>38</v>
      </c>
      <c r="N29" s="83"/>
      <c r="O29" s="83"/>
      <c r="P29" s="83">
        <v>21</v>
      </c>
      <c r="Q29" s="83"/>
      <c r="R29" s="83"/>
      <c r="S29" s="83">
        <v>17</v>
      </c>
      <c r="T29" s="83"/>
      <c r="U29" s="83"/>
      <c r="V29" s="83">
        <f t="shared" si="15"/>
        <v>118</v>
      </c>
      <c r="W29" s="83"/>
      <c r="X29" s="83"/>
      <c r="Y29" s="83">
        <v>74</v>
      </c>
      <c r="Z29" s="83"/>
      <c r="AA29" s="83"/>
      <c r="AB29" s="83">
        <v>44</v>
      </c>
      <c r="AC29" s="83"/>
      <c r="AD29" s="83"/>
      <c r="AE29" s="83">
        <f t="shared" si="16"/>
        <v>228</v>
      </c>
      <c r="AF29" s="83"/>
      <c r="AG29" s="83"/>
      <c r="AH29" s="83">
        <v>170</v>
      </c>
      <c r="AI29" s="83"/>
      <c r="AJ29" s="83"/>
      <c r="AK29" s="83">
        <v>58</v>
      </c>
      <c r="AL29" s="83"/>
      <c r="AM29" s="83"/>
      <c r="AN29" s="83">
        <f t="shared" si="17"/>
        <v>620</v>
      </c>
      <c r="AO29" s="83"/>
      <c r="AP29" s="83"/>
      <c r="AQ29" s="83">
        <v>467</v>
      </c>
      <c r="AR29" s="83"/>
      <c r="AS29" s="83"/>
      <c r="AT29" s="83">
        <v>153</v>
      </c>
      <c r="AU29" s="83"/>
      <c r="AV29" s="83"/>
      <c r="AW29" s="83">
        <f t="shared" si="18"/>
        <v>352</v>
      </c>
      <c r="AX29" s="83"/>
      <c r="AY29" s="83"/>
      <c r="AZ29" s="83">
        <v>235</v>
      </c>
      <c r="BA29" s="83"/>
      <c r="BB29" s="83"/>
      <c r="BC29" s="83">
        <v>117</v>
      </c>
      <c r="BD29" s="83"/>
      <c r="BE29" s="83"/>
      <c r="BF29" s="83">
        <f t="shared" si="19"/>
        <v>18</v>
      </c>
      <c r="BG29" s="83"/>
      <c r="BH29" s="83"/>
      <c r="BI29" s="83">
        <v>10</v>
      </c>
      <c r="BJ29" s="83"/>
      <c r="BK29" s="83"/>
      <c r="BL29" s="83">
        <v>8</v>
      </c>
      <c r="BM29" s="83"/>
      <c r="BN29" s="83"/>
      <c r="BO29" s="83">
        <f t="shared" si="20"/>
        <v>41</v>
      </c>
      <c r="BP29" s="83"/>
      <c r="BQ29" s="83"/>
      <c r="BR29" s="83">
        <v>22</v>
      </c>
      <c r="BS29" s="83"/>
      <c r="BT29" s="83"/>
      <c r="BU29" s="83">
        <v>19</v>
      </c>
      <c r="BV29" s="83"/>
      <c r="BW29" s="83"/>
      <c r="BX29" s="124"/>
      <c r="BY29" s="124"/>
      <c r="BZ29" s="124"/>
    </row>
    <row r="30" spans="1:78" s="122" customFormat="1" ht="12.75" customHeight="1" thickBot="1" x14ac:dyDescent="0.2">
      <c r="A30" s="112"/>
      <c r="B30" s="112" t="s">
        <v>64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26"/>
      <c r="M30" s="127">
        <f t="shared" si="14"/>
        <v>51</v>
      </c>
      <c r="N30" s="127"/>
      <c r="O30" s="127"/>
      <c r="P30" s="127">
        <v>23</v>
      </c>
      <c r="Q30" s="127"/>
      <c r="R30" s="127"/>
      <c r="S30" s="127">
        <v>28</v>
      </c>
      <c r="T30" s="127"/>
      <c r="U30" s="127"/>
      <c r="V30" s="127">
        <f t="shared" si="15"/>
        <v>180</v>
      </c>
      <c r="W30" s="127"/>
      <c r="X30" s="127"/>
      <c r="Y30" s="127">
        <v>90</v>
      </c>
      <c r="Z30" s="127"/>
      <c r="AA30" s="127"/>
      <c r="AB30" s="127">
        <v>90</v>
      </c>
      <c r="AC30" s="127"/>
      <c r="AD30" s="127"/>
      <c r="AE30" s="127">
        <f t="shared" si="16"/>
        <v>155</v>
      </c>
      <c r="AF30" s="127"/>
      <c r="AG30" s="127"/>
      <c r="AH30" s="127">
        <v>71</v>
      </c>
      <c r="AI30" s="127"/>
      <c r="AJ30" s="127"/>
      <c r="AK30" s="127">
        <v>84</v>
      </c>
      <c r="AL30" s="127"/>
      <c r="AM30" s="127"/>
      <c r="AN30" s="127">
        <f t="shared" si="17"/>
        <v>266</v>
      </c>
      <c r="AO30" s="127"/>
      <c r="AP30" s="127"/>
      <c r="AQ30" s="127">
        <v>150</v>
      </c>
      <c r="AR30" s="127"/>
      <c r="AS30" s="127"/>
      <c r="AT30" s="127">
        <v>116</v>
      </c>
      <c r="AU30" s="127"/>
      <c r="AV30" s="127"/>
      <c r="AW30" s="127">
        <f t="shared" si="18"/>
        <v>199</v>
      </c>
      <c r="AX30" s="127"/>
      <c r="AY30" s="127"/>
      <c r="AZ30" s="127">
        <v>99</v>
      </c>
      <c r="BA30" s="127"/>
      <c r="BB30" s="127"/>
      <c r="BC30" s="127">
        <v>100</v>
      </c>
      <c r="BD30" s="127"/>
      <c r="BE30" s="127"/>
      <c r="BF30" s="127">
        <f t="shared" si="19"/>
        <v>47</v>
      </c>
      <c r="BG30" s="127"/>
      <c r="BH30" s="127"/>
      <c r="BI30" s="127">
        <v>23</v>
      </c>
      <c r="BJ30" s="127"/>
      <c r="BK30" s="127"/>
      <c r="BL30" s="127">
        <v>24</v>
      </c>
      <c r="BM30" s="127"/>
      <c r="BN30" s="127"/>
      <c r="BO30" s="127">
        <f t="shared" si="20"/>
        <v>106</v>
      </c>
      <c r="BP30" s="127"/>
      <c r="BQ30" s="127"/>
      <c r="BR30" s="127">
        <v>61</v>
      </c>
      <c r="BS30" s="127"/>
      <c r="BT30" s="127"/>
      <c r="BU30" s="127">
        <v>45</v>
      </c>
      <c r="BV30" s="127"/>
      <c r="BW30" s="127"/>
      <c r="BX30" s="124"/>
      <c r="BY30" s="124"/>
      <c r="BZ30" s="124"/>
    </row>
    <row r="31" spans="1:78" ht="12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2"/>
      <c r="BY31" s="2"/>
      <c r="BZ31" s="2"/>
    </row>
    <row r="32" spans="1:78" ht="12.75" customHeight="1" thickBo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</row>
    <row r="33" spans="1:78" s="16" customFormat="1" ht="12.75" customHeight="1" x14ac:dyDescent="0.15">
      <c r="A33" s="36" t="s">
        <v>2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52" t="s">
        <v>30</v>
      </c>
      <c r="N33" s="53"/>
      <c r="O33" s="53"/>
      <c r="P33" s="53"/>
      <c r="Q33" s="53"/>
      <c r="R33" s="53"/>
      <c r="S33" s="53"/>
      <c r="T33" s="53"/>
      <c r="U33" s="54"/>
      <c r="V33" s="52" t="s">
        <v>31</v>
      </c>
      <c r="W33" s="53"/>
      <c r="X33" s="53"/>
      <c r="Y33" s="53"/>
      <c r="Z33" s="53"/>
      <c r="AA33" s="53"/>
      <c r="AB33" s="53"/>
      <c r="AC33" s="53"/>
      <c r="AD33" s="54"/>
      <c r="AE33" s="52" t="s">
        <v>32</v>
      </c>
      <c r="AF33" s="53"/>
      <c r="AG33" s="53"/>
      <c r="AH33" s="53"/>
      <c r="AI33" s="53"/>
      <c r="AJ33" s="53"/>
      <c r="AK33" s="53"/>
      <c r="AL33" s="53"/>
      <c r="AM33" s="54"/>
      <c r="AN33" s="53" t="s">
        <v>33</v>
      </c>
      <c r="AO33" s="53"/>
      <c r="AP33" s="53"/>
      <c r="AQ33" s="53"/>
      <c r="AR33" s="53"/>
      <c r="AS33" s="53"/>
      <c r="AT33" s="53"/>
      <c r="AU33" s="53"/>
      <c r="AV33" s="54"/>
      <c r="AW33" s="52" t="s">
        <v>34</v>
      </c>
      <c r="AX33" s="53"/>
      <c r="AY33" s="53"/>
      <c r="AZ33" s="53"/>
      <c r="BA33" s="53"/>
      <c r="BB33" s="53"/>
      <c r="BC33" s="53"/>
      <c r="BD33" s="53"/>
      <c r="BE33" s="54"/>
      <c r="BF33" s="52" t="s">
        <v>35</v>
      </c>
      <c r="BG33" s="53"/>
      <c r="BH33" s="53"/>
      <c r="BI33" s="53"/>
      <c r="BJ33" s="53"/>
      <c r="BK33" s="53"/>
      <c r="BL33" s="53"/>
      <c r="BM33" s="53"/>
      <c r="BN33" s="54"/>
      <c r="BO33" s="52" t="s">
        <v>36</v>
      </c>
      <c r="BP33" s="53"/>
      <c r="BQ33" s="53"/>
      <c r="BR33" s="53"/>
      <c r="BS33" s="53"/>
      <c r="BT33" s="53"/>
      <c r="BU33" s="53"/>
      <c r="BV33" s="53"/>
      <c r="BW33" s="54"/>
      <c r="BX33" s="15"/>
      <c r="BY33" s="15"/>
      <c r="BZ33" s="15"/>
    </row>
    <row r="34" spans="1:78" s="16" customFormat="1" ht="12.75" customHeight="1" x14ac:dyDescent="0.1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55" t="s">
        <v>47</v>
      </c>
      <c r="N34" s="56"/>
      <c r="O34" s="57"/>
      <c r="P34" s="58" t="s">
        <v>0</v>
      </c>
      <c r="Q34" s="59"/>
      <c r="R34" s="60"/>
      <c r="S34" s="55" t="s">
        <v>1</v>
      </c>
      <c r="T34" s="56"/>
      <c r="U34" s="57"/>
      <c r="V34" s="55" t="s">
        <v>47</v>
      </c>
      <c r="W34" s="56"/>
      <c r="X34" s="57"/>
      <c r="Y34" s="58" t="s">
        <v>0</v>
      </c>
      <c r="Z34" s="59"/>
      <c r="AA34" s="60"/>
      <c r="AB34" s="55" t="s">
        <v>1</v>
      </c>
      <c r="AC34" s="56"/>
      <c r="AD34" s="57"/>
      <c r="AE34" s="55" t="s">
        <v>47</v>
      </c>
      <c r="AF34" s="56"/>
      <c r="AG34" s="57"/>
      <c r="AH34" s="58" t="s">
        <v>0</v>
      </c>
      <c r="AI34" s="59"/>
      <c r="AJ34" s="60"/>
      <c r="AK34" s="55" t="s">
        <v>1</v>
      </c>
      <c r="AL34" s="56"/>
      <c r="AM34" s="57"/>
      <c r="AN34" s="56" t="s">
        <v>47</v>
      </c>
      <c r="AO34" s="56"/>
      <c r="AP34" s="57"/>
      <c r="AQ34" s="58" t="s">
        <v>0</v>
      </c>
      <c r="AR34" s="59"/>
      <c r="AS34" s="60"/>
      <c r="AT34" s="55" t="s">
        <v>1</v>
      </c>
      <c r="AU34" s="56"/>
      <c r="AV34" s="57"/>
      <c r="AW34" s="55" t="s">
        <v>47</v>
      </c>
      <c r="AX34" s="56"/>
      <c r="AY34" s="57"/>
      <c r="AZ34" s="58" t="s">
        <v>0</v>
      </c>
      <c r="BA34" s="59"/>
      <c r="BB34" s="60"/>
      <c r="BC34" s="55" t="s">
        <v>1</v>
      </c>
      <c r="BD34" s="56"/>
      <c r="BE34" s="57"/>
      <c r="BF34" s="55" t="s">
        <v>47</v>
      </c>
      <c r="BG34" s="56"/>
      <c r="BH34" s="57"/>
      <c r="BI34" s="58" t="s">
        <v>0</v>
      </c>
      <c r="BJ34" s="59"/>
      <c r="BK34" s="60"/>
      <c r="BL34" s="55" t="s">
        <v>1</v>
      </c>
      <c r="BM34" s="56"/>
      <c r="BN34" s="57"/>
      <c r="BO34" s="55" t="s">
        <v>47</v>
      </c>
      <c r="BP34" s="56"/>
      <c r="BQ34" s="57"/>
      <c r="BR34" s="58" t="s">
        <v>0</v>
      </c>
      <c r="BS34" s="59"/>
      <c r="BT34" s="60"/>
      <c r="BU34" s="55" t="s">
        <v>1</v>
      </c>
      <c r="BV34" s="56"/>
      <c r="BW34" s="57"/>
      <c r="BX34" s="18"/>
      <c r="BY34" s="18"/>
      <c r="BZ34" s="18"/>
    </row>
    <row r="35" spans="1:78" s="122" customFormat="1" ht="12.75" customHeight="1" x14ac:dyDescent="0.15">
      <c r="A35" s="95" t="s">
        <v>49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7"/>
      <c r="M35" s="70">
        <f t="shared" ref="M35:M43" si="21">+P35+S35</f>
        <v>6090</v>
      </c>
      <c r="N35" s="71"/>
      <c r="O35" s="71"/>
      <c r="P35" s="71">
        <f>+P36+P40+P44+P59</f>
        <v>3250</v>
      </c>
      <c r="Q35" s="71"/>
      <c r="R35" s="71"/>
      <c r="S35" s="71">
        <f>+S36+S40+S44+S59</f>
        <v>2840</v>
      </c>
      <c r="T35" s="71"/>
      <c r="U35" s="71"/>
      <c r="V35" s="71">
        <f t="shared" ref="V35:V43" si="22">+Y35+AB35</f>
        <v>4072</v>
      </c>
      <c r="W35" s="71"/>
      <c r="X35" s="71"/>
      <c r="Y35" s="71">
        <f>+Y36+Y40+Y44+Y59</f>
        <v>2136</v>
      </c>
      <c r="Z35" s="71"/>
      <c r="AA35" s="71"/>
      <c r="AB35" s="71">
        <f>+AB36+AB40+AB44+AB59</f>
        <v>1936</v>
      </c>
      <c r="AC35" s="71"/>
      <c r="AD35" s="71"/>
      <c r="AE35" s="71">
        <f t="shared" ref="AE35:AE43" si="23">+AH35+AK35</f>
        <v>2721</v>
      </c>
      <c r="AF35" s="71"/>
      <c r="AG35" s="71"/>
      <c r="AH35" s="71">
        <f>+AH36+AH40+AH44+AH59</f>
        <v>1440</v>
      </c>
      <c r="AI35" s="71"/>
      <c r="AJ35" s="71"/>
      <c r="AK35" s="71">
        <f>+AK36+AK40+AK44+AK59</f>
        <v>1281</v>
      </c>
      <c r="AL35" s="71"/>
      <c r="AM35" s="71"/>
      <c r="AN35" s="71">
        <f t="shared" ref="AN35:AN43" si="24">+AQ35+AT35</f>
        <v>7403</v>
      </c>
      <c r="AO35" s="71"/>
      <c r="AP35" s="71"/>
      <c r="AQ35" s="71">
        <f>+AQ36+AQ40+AQ44+AQ59</f>
        <v>3998</v>
      </c>
      <c r="AR35" s="71"/>
      <c r="AS35" s="71"/>
      <c r="AT35" s="71">
        <f>+AT36+AT40+AT44+AT59</f>
        <v>3405</v>
      </c>
      <c r="AU35" s="71"/>
      <c r="AV35" s="71"/>
      <c r="AW35" s="71">
        <f t="shared" ref="AW35:AW43" si="25">+AZ35+BC35</f>
        <v>6529</v>
      </c>
      <c r="AX35" s="71"/>
      <c r="AY35" s="71"/>
      <c r="AZ35" s="71">
        <f>+AZ36+AZ40+AZ44+AZ59</f>
        <v>3478</v>
      </c>
      <c r="BA35" s="71"/>
      <c r="BB35" s="71"/>
      <c r="BC35" s="71">
        <f>+BC36+BC40+BC44+BC59</f>
        <v>3051</v>
      </c>
      <c r="BD35" s="71"/>
      <c r="BE35" s="71"/>
      <c r="BF35" s="71">
        <f t="shared" ref="BF35:BF43" si="26">+BI35+BL35</f>
        <v>4768</v>
      </c>
      <c r="BG35" s="71"/>
      <c r="BH35" s="71"/>
      <c r="BI35" s="71">
        <f>+BI36+BI40+BI44+BI59</f>
        <v>2714</v>
      </c>
      <c r="BJ35" s="71"/>
      <c r="BK35" s="71"/>
      <c r="BL35" s="71">
        <f>+BL36+BL40+BL44+BL59</f>
        <v>2054</v>
      </c>
      <c r="BM35" s="71"/>
      <c r="BN35" s="71"/>
      <c r="BO35" s="71">
        <f t="shared" ref="BO35:BO43" si="27">+BR35+BU35</f>
        <v>8000</v>
      </c>
      <c r="BP35" s="71"/>
      <c r="BQ35" s="71"/>
      <c r="BR35" s="71">
        <f>+BR36+BR40+BR44+BR59</f>
        <v>4393</v>
      </c>
      <c r="BS35" s="71"/>
      <c r="BT35" s="71"/>
      <c r="BU35" s="71">
        <f>+BU36+BU40+BU44+BU59</f>
        <v>3607</v>
      </c>
      <c r="BV35" s="71"/>
      <c r="BW35" s="71"/>
      <c r="BX35" s="121"/>
      <c r="BY35" s="121"/>
      <c r="BZ35" s="121"/>
    </row>
    <row r="36" spans="1:78" s="122" customFormat="1" ht="12.75" customHeight="1" x14ac:dyDescent="0.15">
      <c r="A36" s="99"/>
      <c r="B36" s="99" t="s">
        <v>50</v>
      </c>
      <c r="C36" s="99"/>
      <c r="D36" s="99"/>
      <c r="E36" s="99"/>
      <c r="F36" s="99"/>
      <c r="G36" s="99"/>
      <c r="H36" s="99"/>
      <c r="I36" s="99"/>
      <c r="J36" s="99"/>
      <c r="K36" s="99"/>
      <c r="L36" s="123"/>
      <c r="M36" s="77">
        <f t="shared" si="21"/>
        <v>39</v>
      </c>
      <c r="N36" s="77"/>
      <c r="O36" s="77"/>
      <c r="P36" s="77">
        <f>+P37+P38+P39</f>
        <v>27</v>
      </c>
      <c r="Q36" s="77"/>
      <c r="R36" s="77"/>
      <c r="S36" s="77">
        <f>+S37+S38+S39</f>
        <v>12</v>
      </c>
      <c r="T36" s="77"/>
      <c r="U36" s="77"/>
      <c r="V36" s="77">
        <f t="shared" si="22"/>
        <v>15</v>
      </c>
      <c r="W36" s="77"/>
      <c r="X36" s="77"/>
      <c r="Y36" s="77">
        <f>+Y37+Y38+Y39</f>
        <v>9</v>
      </c>
      <c r="Z36" s="77"/>
      <c r="AA36" s="77"/>
      <c r="AB36" s="77">
        <f>+AB37+AB38+AB39</f>
        <v>6</v>
      </c>
      <c r="AC36" s="77"/>
      <c r="AD36" s="77"/>
      <c r="AE36" s="77">
        <f t="shared" si="23"/>
        <v>7</v>
      </c>
      <c r="AF36" s="77"/>
      <c r="AG36" s="77"/>
      <c r="AH36" s="77">
        <f>+AH37+AH38+AH39</f>
        <v>5</v>
      </c>
      <c r="AI36" s="77"/>
      <c r="AJ36" s="77"/>
      <c r="AK36" s="77">
        <f>+AK37+AK38+AK39</f>
        <v>2</v>
      </c>
      <c r="AL36" s="77"/>
      <c r="AM36" s="77"/>
      <c r="AN36" s="77">
        <f t="shared" si="24"/>
        <v>26</v>
      </c>
      <c r="AO36" s="77"/>
      <c r="AP36" s="77"/>
      <c r="AQ36" s="77">
        <f>+AQ37+AQ38+AQ39</f>
        <v>21</v>
      </c>
      <c r="AR36" s="77"/>
      <c r="AS36" s="77"/>
      <c r="AT36" s="77">
        <f>+AT37+AT38+AT39</f>
        <v>5</v>
      </c>
      <c r="AU36" s="77"/>
      <c r="AV36" s="77"/>
      <c r="AW36" s="77">
        <f t="shared" si="25"/>
        <v>18</v>
      </c>
      <c r="AX36" s="77"/>
      <c r="AY36" s="77"/>
      <c r="AZ36" s="77">
        <f>+AZ37+AZ38+AZ39</f>
        <v>14</v>
      </c>
      <c r="BA36" s="77"/>
      <c r="BB36" s="77"/>
      <c r="BC36" s="77">
        <f>+BC37+BC38+BC39</f>
        <v>4</v>
      </c>
      <c r="BD36" s="77"/>
      <c r="BE36" s="77"/>
      <c r="BF36" s="77">
        <f t="shared" si="26"/>
        <v>19</v>
      </c>
      <c r="BG36" s="77"/>
      <c r="BH36" s="77"/>
      <c r="BI36" s="77">
        <f>+BI37+BI38+BI39</f>
        <v>17</v>
      </c>
      <c r="BJ36" s="77"/>
      <c r="BK36" s="77"/>
      <c r="BL36" s="77">
        <f>+BL37+BL38+BL39</f>
        <v>2</v>
      </c>
      <c r="BM36" s="77"/>
      <c r="BN36" s="77"/>
      <c r="BO36" s="77">
        <f t="shared" si="27"/>
        <v>38</v>
      </c>
      <c r="BP36" s="77"/>
      <c r="BQ36" s="77"/>
      <c r="BR36" s="77">
        <f>+BR37+BR38+BR39</f>
        <v>23</v>
      </c>
      <c r="BS36" s="77"/>
      <c r="BT36" s="77"/>
      <c r="BU36" s="77">
        <f>+BU37+BU38+BU39</f>
        <v>15</v>
      </c>
      <c r="BV36" s="77"/>
      <c r="BW36" s="77"/>
      <c r="BX36" s="121"/>
      <c r="BY36" s="121"/>
      <c r="BZ36" s="121"/>
    </row>
    <row r="37" spans="1:78" s="122" customFormat="1" ht="12.75" customHeight="1" x14ac:dyDescent="0.15">
      <c r="A37" s="99"/>
      <c r="B37" s="99"/>
      <c r="C37" s="99" t="s">
        <v>51</v>
      </c>
      <c r="D37" s="99"/>
      <c r="E37" s="99"/>
      <c r="F37" s="99"/>
      <c r="G37" s="99"/>
      <c r="H37" s="99"/>
      <c r="I37" s="99"/>
      <c r="J37" s="99"/>
      <c r="K37" s="99"/>
      <c r="L37" s="100"/>
      <c r="M37" s="77">
        <f t="shared" si="21"/>
        <v>36</v>
      </c>
      <c r="N37" s="77"/>
      <c r="O37" s="77"/>
      <c r="P37" s="77">
        <v>24</v>
      </c>
      <c r="Q37" s="77"/>
      <c r="R37" s="77"/>
      <c r="S37" s="77">
        <v>12</v>
      </c>
      <c r="T37" s="77"/>
      <c r="U37" s="77"/>
      <c r="V37" s="77">
        <f t="shared" si="22"/>
        <v>11</v>
      </c>
      <c r="W37" s="77"/>
      <c r="X37" s="77"/>
      <c r="Y37" s="77">
        <v>7</v>
      </c>
      <c r="Z37" s="77"/>
      <c r="AA37" s="77"/>
      <c r="AB37" s="77">
        <v>4</v>
      </c>
      <c r="AC37" s="77"/>
      <c r="AD37" s="77"/>
      <c r="AE37" s="77">
        <f t="shared" si="23"/>
        <v>7</v>
      </c>
      <c r="AF37" s="77"/>
      <c r="AG37" s="77"/>
      <c r="AH37" s="77">
        <v>5</v>
      </c>
      <c r="AI37" s="77"/>
      <c r="AJ37" s="77"/>
      <c r="AK37" s="77">
        <v>2</v>
      </c>
      <c r="AL37" s="77"/>
      <c r="AM37" s="77"/>
      <c r="AN37" s="77">
        <f t="shared" si="24"/>
        <v>19</v>
      </c>
      <c r="AO37" s="77"/>
      <c r="AP37" s="77"/>
      <c r="AQ37" s="77">
        <v>16</v>
      </c>
      <c r="AR37" s="77"/>
      <c r="AS37" s="77"/>
      <c r="AT37" s="77">
        <v>3</v>
      </c>
      <c r="AU37" s="77"/>
      <c r="AV37" s="77"/>
      <c r="AW37" s="77">
        <f t="shared" si="25"/>
        <v>13</v>
      </c>
      <c r="AX37" s="77"/>
      <c r="AY37" s="77"/>
      <c r="AZ37" s="77">
        <v>10</v>
      </c>
      <c r="BA37" s="77"/>
      <c r="BB37" s="77"/>
      <c r="BC37" s="77">
        <v>3</v>
      </c>
      <c r="BD37" s="77"/>
      <c r="BE37" s="77"/>
      <c r="BF37" s="77">
        <f t="shared" si="26"/>
        <v>16</v>
      </c>
      <c r="BG37" s="77"/>
      <c r="BH37" s="77"/>
      <c r="BI37" s="77">
        <v>15</v>
      </c>
      <c r="BJ37" s="77"/>
      <c r="BK37" s="77"/>
      <c r="BL37" s="77">
        <v>1</v>
      </c>
      <c r="BM37" s="77"/>
      <c r="BN37" s="77"/>
      <c r="BO37" s="77">
        <f t="shared" si="27"/>
        <v>35</v>
      </c>
      <c r="BP37" s="77"/>
      <c r="BQ37" s="77"/>
      <c r="BR37" s="77">
        <v>22</v>
      </c>
      <c r="BS37" s="77"/>
      <c r="BT37" s="77"/>
      <c r="BU37" s="77">
        <v>13</v>
      </c>
      <c r="BV37" s="77"/>
      <c r="BW37" s="77"/>
      <c r="BX37" s="121"/>
      <c r="BY37" s="121"/>
      <c r="BZ37" s="121"/>
    </row>
    <row r="38" spans="1:78" s="122" customFormat="1" ht="12.75" customHeight="1" x14ac:dyDescent="0.15">
      <c r="A38" s="99"/>
      <c r="B38" s="99"/>
      <c r="C38" s="99" t="s">
        <v>52</v>
      </c>
      <c r="D38" s="99"/>
      <c r="E38" s="99"/>
      <c r="F38" s="99"/>
      <c r="G38" s="99"/>
      <c r="H38" s="99"/>
      <c r="I38" s="99"/>
      <c r="J38" s="99"/>
      <c r="K38" s="99"/>
      <c r="L38" s="100"/>
      <c r="M38" s="77">
        <f t="shared" si="21"/>
        <v>3</v>
      </c>
      <c r="N38" s="77"/>
      <c r="O38" s="77"/>
      <c r="P38" s="77">
        <v>3</v>
      </c>
      <c r="Q38" s="77"/>
      <c r="R38" s="77"/>
      <c r="S38" s="77">
        <v>0</v>
      </c>
      <c r="T38" s="77"/>
      <c r="U38" s="77"/>
      <c r="V38" s="77">
        <f t="shared" si="22"/>
        <v>3</v>
      </c>
      <c r="W38" s="77"/>
      <c r="X38" s="77"/>
      <c r="Y38" s="77">
        <v>1</v>
      </c>
      <c r="Z38" s="77"/>
      <c r="AA38" s="77"/>
      <c r="AB38" s="77">
        <v>2</v>
      </c>
      <c r="AC38" s="77"/>
      <c r="AD38" s="77"/>
      <c r="AE38" s="77">
        <f t="shared" si="23"/>
        <v>0</v>
      </c>
      <c r="AF38" s="77"/>
      <c r="AG38" s="77"/>
      <c r="AH38" s="77">
        <v>0</v>
      </c>
      <c r="AI38" s="77"/>
      <c r="AJ38" s="77"/>
      <c r="AK38" s="77">
        <v>0</v>
      </c>
      <c r="AL38" s="77"/>
      <c r="AM38" s="77"/>
      <c r="AN38" s="77">
        <f t="shared" si="24"/>
        <v>6</v>
      </c>
      <c r="AO38" s="77"/>
      <c r="AP38" s="77"/>
      <c r="AQ38" s="77">
        <v>4</v>
      </c>
      <c r="AR38" s="77"/>
      <c r="AS38" s="77"/>
      <c r="AT38" s="77">
        <v>2</v>
      </c>
      <c r="AU38" s="77"/>
      <c r="AV38" s="77"/>
      <c r="AW38" s="77">
        <f t="shared" si="25"/>
        <v>5</v>
      </c>
      <c r="AX38" s="77"/>
      <c r="AY38" s="77"/>
      <c r="AZ38" s="77">
        <v>4</v>
      </c>
      <c r="BA38" s="77"/>
      <c r="BB38" s="77"/>
      <c r="BC38" s="77">
        <v>1</v>
      </c>
      <c r="BD38" s="77"/>
      <c r="BE38" s="77"/>
      <c r="BF38" s="77">
        <f t="shared" si="26"/>
        <v>3</v>
      </c>
      <c r="BG38" s="77"/>
      <c r="BH38" s="77"/>
      <c r="BI38" s="77">
        <v>2</v>
      </c>
      <c r="BJ38" s="77"/>
      <c r="BK38" s="77"/>
      <c r="BL38" s="77">
        <v>1</v>
      </c>
      <c r="BM38" s="77"/>
      <c r="BN38" s="77"/>
      <c r="BO38" s="77">
        <f t="shared" si="27"/>
        <v>2</v>
      </c>
      <c r="BP38" s="77"/>
      <c r="BQ38" s="77"/>
      <c r="BR38" s="77">
        <v>0</v>
      </c>
      <c r="BS38" s="77"/>
      <c r="BT38" s="77"/>
      <c r="BU38" s="77">
        <v>2</v>
      </c>
      <c r="BV38" s="77"/>
      <c r="BW38" s="77"/>
      <c r="BX38" s="124"/>
      <c r="BY38" s="124"/>
      <c r="BZ38" s="124"/>
    </row>
    <row r="39" spans="1:78" s="122" customFormat="1" ht="12.75" customHeight="1" x14ac:dyDescent="0.15">
      <c r="A39" s="101"/>
      <c r="B39" s="102"/>
      <c r="C39" s="101" t="s">
        <v>13</v>
      </c>
      <c r="D39" s="101"/>
      <c r="E39" s="101"/>
      <c r="F39" s="101"/>
      <c r="G39" s="101"/>
      <c r="H39" s="101"/>
      <c r="I39" s="101"/>
      <c r="J39" s="101"/>
      <c r="K39" s="101"/>
      <c r="L39" s="103"/>
      <c r="M39" s="82">
        <f t="shared" si="21"/>
        <v>0</v>
      </c>
      <c r="N39" s="83"/>
      <c r="O39" s="83"/>
      <c r="P39" s="83">
        <v>0</v>
      </c>
      <c r="Q39" s="83"/>
      <c r="R39" s="83"/>
      <c r="S39" s="83">
        <v>0</v>
      </c>
      <c r="T39" s="83"/>
      <c r="U39" s="83"/>
      <c r="V39" s="83">
        <f t="shared" si="22"/>
        <v>1</v>
      </c>
      <c r="W39" s="83"/>
      <c r="X39" s="83"/>
      <c r="Y39" s="83">
        <v>1</v>
      </c>
      <c r="Z39" s="83"/>
      <c r="AA39" s="83"/>
      <c r="AB39" s="83">
        <v>0</v>
      </c>
      <c r="AC39" s="83"/>
      <c r="AD39" s="83"/>
      <c r="AE39" s="83">
        <f t="shared" si="23"/>
        <v>0</v>
      </c>
      <c r="AF39" s="83"/>
      <c r="AG39" s="83"/>
      <c r="AH39" s="83">
        <v>0</v>
      </c>
      <c r="AI39" s="83"/>
      <c r="AJ39" s="83"/>
      <c r="AK39" s="83">
        <v>0</v>
      </c>
      <c r="AL39" s="83"/>
      <c r="AM39" s="83"/>
      <c r="AN39" s="83">
        <f t="shared" si="24"/>
        <v>1</v>
      </c>
      <c r="AO39" s="83"/>
      <c r="AP39" s="83"/>
      <c r="AQ39" s="83">
        <v>1</v>
      </c>
      <c r="AR39" s="83"/>
      <c r="AS39" s="83"/>
      <c r="AT39" s="83">
        <v>0</v>
      </c>
      <c r="AU39" s="83"/>
      <c r="AV39" s="83"/>
      <c r="AW39" s="83">
        <f t="shared" si="25"/>
        <v>0</v>
      </c>
      <c r="AX39" s="83"/>
      <c r="AY39" s="83"/>
      <c r="AZ39" s="83">
        <v>0</v>
      </c>
      <c r="BA39" s="83"/>
      <c r="BB39" s="83"/>
      <c r="BC39" s="83">
        <v>0</v>
      </c>
      <c r="BD39" s="83"/>
      <c r="BE39" s="83"/>
      <c r="BF39" s="83">
        <f t="shared" si="26"/>
        <v>0</v>
      </c>
      <c r="BG39" s="83"/>
      <c r="BH39" s="83"/>
      <c r="BI39" s="83">
        <v>0</v>
      </c>
      <c r="BJ39" s="83"/>
      <c r="BK39" s="83"/>
      <c r="BL39" s="83">
        <v>0</v>
      </c>
      <c r="BM39" s="83"/>
      <c r="BN39" s="83"/>
      <c r="BO39" s="83">
        <f t="shared" si="27"/>
        <v>1</v>
      </c>
      <c r="BP39" s="83"/>
      <c r="BQ39" s="83"/>
      <c r="BR39" s="83">
        <v>1</v>
      </c>
      <c r="BS39" s="83"/>
      <c r="BT39" s="83"/>
      <c r="BU39" s="83">
        <v>0</v>
      </c>
      <c r="BV39" s="83"/>
      <c r="BW39" s="83"/>
      <c r="BX39" s="124"/>
      <c r="BY39" s="124"/>
      <c r="BZ39" s="124"/>
    </row>
    <row r="40" spans="1:78" s="122" customFormat="1" ht="12.75" customHeight="1" x14ac:dyDescent="0.15">
      <c r="A40" s="99"/>
      <c r="B40" s="99" t="s">
        <v>53</v>
      </c>
      <c r="C40" s="99"/>
      <c r="D40" s="99"/>
      <c r="E40" s="99"/>
      <c r="F40" s="99"/>
      <c r="G40" s="99"/>
      <c r="H40" s="99"/>
      <c r="I40" s="99"/>
      <c r="J40" s="99"/>
      <c r="K40" s="99"/>
      <c r="L40" s="100"/>
      <c r="M40" s="77">
        <f t="shared" si="21"/>
        <v>943</v>
      </c>
      <c r="N40" s="77"/>
      <c r="O40" s="77"/>
      <c r="P40" s="77">
        <f>+P41+P42+P43</f>
        <v>724</v>
      </c>
      <c r="Q40" s="77"/>
      <c r="R40" s="77"/>
      <c r="S40" s="77">
        <f>+S41+S42+S43</f>
        <v>219</v>
      </c>
      <c r="T40" s="77"/>
      <c r="U40" s="77"/>
      <c r="V40" s="77">
        <f t="shared" si="22"/>
        <v>686</v>
      </c>
      <c r="W40" s="77"/>
      <c r="X40" s="77"/>
      <c r="Y40" s="77">
        <f>+Y41+Y42+Y43</f>
        <v>493</v>
      </c>
      <c r="Z40" s="77"/>
      <c r="AA40" s="77"/>
      <c r="AB40" s="77">
        <f>+AB41+AB42+AB43</f>
        <v>193</v>
      </c>
      <c r="AC40" s="77"/>
      <c r="AD40" s="77"/>
      <c r="AE40" s="77">
        <f t="shared" si="23"/>
        <v>470</v>
      </c>
      <c r="AF40" s="77"/>
      <c r="AG40" s="77"/>
      <c r="AH40" s="77">
        <f>+AH41+AH42+AH43</f>
        <v>342</v>
      </c>
      <c r="AI40" s="77"/>
      <c r="AJ40" s="77"/>
      <c r="AK40" s="77">
        <f>+AK41+AK42+AK43</f>
        <v>128</v>
      </c>
      <c r="AL40" s="77"/>
      <c r="AM40" s="77"/>
      <c r="AN40" s="77">
        <f t="shared" si="24"/>
        <v>1317</v>
      </c>
      <c r="AO40" s="77"/>
      <c r="AP40" s="77"/>
      <c r="AQ40" s="77">
        <f>+AQ41+AQ42+AQ43</f>
        <v>1009</v>
      </c>
      <c r="AR40" s="77"/>
      <c r="AS40" s="77"/>
      <c r="AT40" s="77">
        <f>+AT41+AT42+AT43</f>
        <v>308</v>
      </c>
      <c r="AU40" s="77"/>
      <c r="AV40" s="77"/>
      <c r="AW40" s="77">
        <f t="shared" si="25"/>
        <v>1208</v>
      </c>
      <c r="AX40" s="77"/>
      <c r="AY40" s="77"/>
      <c r="AZ40" s="77">
        <f>+AZ41+AZ42+AZ43</f>
        <v>943</v>
      </c>
      <c r="BA40" s="77"/>
      <c r="BB40" s="77"/>
      <c r="BC40" s="77">
        <f>+BC41+BC42+BC43</f>
        <v>265</v>
      </c>
      <c r="BD40" s="77"/>
      <c r="BE40" s="77"/>
      <c r="BF40" s="77">
        <f t="shared" si="26"/>
        <v>1446</v>
      </c>
      <c r="BG40" s="77"/>
      <c r="BH40" s="77"/>
      <c r="BI40" s="77">
        <f>+BI41+BI42+BI43</f>
        <v>1149</v>
      </c>
      <c r="BJ40" s="77"/>
      <c r="BK40" s="77"/>
      <c r="BL40" s="77">
        <f>+BL41+BL42+BL43</f>
        <v>297</v>
      </c>
      <c r="BM40" s="77"/>
      <c r="BN40" s="77"/>
      <c r="BO40" s="77">
        <f t="shared" si="27"/>
        <v>2074</v>
      </c>
      <c r="BP40" s="77"/>
      <c r="BQ40" s="77"/>
      <c r="BR40" s="77">
        <f>+BR41+BR42+BR43</f>
        <v>1585</v>
      </c>
      <c r="BS40" s="77"/>
      <c r="BT40" s="77"/>
      <c r="BU40" s="77">
        <f>+BU41+BU42+BU43</f>
        <v>489</v>
      </c>
      <c r="BV40" s="77"/>
      <c r="BW40" s="77"/>
      <c r="BX40" s="121"/>
      <c r="BY40" s="121"/>
      <c r="BZ40" s="121"/>
    </row>
    <row r="41" spans="1:78" s="122" customFormat="1" ht="12.75" customHeight="1" x14ac:dyDescent="0.15">
      <c r="A41" s="99"/>
      <c r="B41" s="99"/>
      <c r="C41" s="99" t="s">
        <v>54</v>
      </c>
      <c r="D41" s="99"/>
      <c r="E41" s="99"/>
      <c r="F41" s="99"/>
      <c r="G41" s="99"/>
      <c r="H41" s="99"/>
      <c r="I41" s="99"/>
      <c r="J41" s="99"/>
      <c r="K41" s="99"/>
      <c r="L41" s="100"/>
      <c r="M41" s="77">
        <f t="shared" si="21"/>
        <v>0</v>
      </c>
      <c r="N41" s="77"/>
      <c r="O41" s="77"/>
      <c r="P41" s="77">
        <v>0</v>
      </c>
      <c r="Q41" s="77"/>
      <c r="R41" s="77"/>
      <c r="S41" s="77">
        <v>0</v>
      </c>
      <c r="T41" s="77"/>
      <c r="U41" s="77"/>
      <c r="V41" s="77">
        <f t="shared" si="22"/>
        <v>0</v>
      </c>
      <c r="W41" s="77"/>
      <c r="X41" s="77"/>
      <c r="Y41" s="77">
        <v>0</v>
      </c>
      <c r="Z41" s="77"/>
      <c r="AA41" s="77"/>
      <c r="AB41" s="77">
        <v>0</v>
      </c>
      <c r="AC41" s="77"/>
      <c r="AD41" s="77"/>
      <c r="AE41" s="77">
        <f t="shared" si="23"/>
        <v>0</v>
      </c>
      <c r="AF41" s="77"/>
      <c r="AG41" s="77"/>
      <c r="AH41" s="77">
        <v>0</v>
      </c>
      <c r="AI41" s="77"/>
      <c r="AJ41" s="77"/>
      <c r="AK41" s="77">
        <v>0</v>
      </c>
      <c r="AL41" s="77"/>
      <c r="AM41" s="77"/>
      <c r="AN41" s="77">
        <f t="shared" si="24"/>
        <v>0</v>
      </c>
      <c r="AO41" s="77"/>
      <c r="AP41" s="77"/>
      <c r="AQ41" s="77">
        <v>0</v>
      </c>
      <c r="AR41" s="77"/>
      <c r="AS41" s="77"/>
      <c r="AT41" s="77">
        <v>0</v>
      </c>
      <c r="AU41" s="77"/>
      <c r="AV41" s="77"/>
      <c r="AW41" s="77">
        <f t="shared" si="25"/>
        <v>0</v>
      </c>
      <c r="AX41" s="77"/>
      <c r="AY41" s="77"/>
      <c r="AZ41" s="77">
        <v>0</v>
      </c>
      <c r="BA41" s="77"/>
      <c r="BB41" s="77"/>
      <c r="BC41" s="77">
        <v>0</v>
      </c>
      <c r="BD41" s="77"/>
      <c r="BE41" s="77"/>
      <c r="BF41" s="77">
        <f t="shared" si="26"/>
        <v>0</v>
      </c>
      <c r="BG41" s="77"/>
      <c r="BH41" s="77"/>
      <c r="BI41" s="77">
        <v>0</v>
      </c>
      <c r="BJ41" s="77"/>
      <c r="BK41" s="77"/>
      <c r="BL41" s="77">
        <v>0</v>
      </c>
      <c r="BM41" s="77"/>
      <c r="BN41" s="77"/>
      <c r="BO41" s="77">
        <f t="shared" si="27"/>
        <v>1</v>
      </c>
      <c r="BP41" s="77"/>
      <c r="BQ41" s="77"/>
      <c r="BR41" s="77">
        <v>1</v>
      </c>
      <c r="BS41" s="77"/>
      <c r="BT41" s="77"/>
      <c r="BU41" s="77">
        <v>0</v>
      </c>
      <c r="BV41" s="77"/>
      <c r="BW41" s="77"/>
      <c r="BX41" s="124"/>
      <c r="BY41" s="124"/>
      <c r="BZ41" s="124"/>
    </row>
    <row r="42" spans="1:78" s="122" customFormat="1" ht="12.75" customHeight="1" x14ac:dyDescent="0.15">
      <c r="A42" s="99"/>
      <c r="B42" s="99"/>
      <c r="C42" s="99" t="s">
        <v>12</v>
      </c>
      <c r="D42" s="99"/>
      <c r="E42" s="99"/>
      <c r="F42" s="99"/>
      <c r="G42" s="99"/>
      <c r="H42" s="99"/>
      <c r="I42" s="99"/>
      <c r="J42" s="99"/>
      <c r="K42" s="99"/>
      <c r="L42" s="100"/>
      <c r="M42" s="77">
        <f t="shared" si="21"/>
        <v>254</v>
      </c>
      <c r="N42" s="77"/>
      <c r="O42" s="77"/>
      <c r="P42" s="77">
        <v>206</v>
      </c>
      <c r="Q42" s="77"/>
      <c r="R42" s="77"/>
      <c r="S42" s="77">
        <v>48</v>
      </c>
      <c r="T42" s="77"/>
      <c r="U42" s="77"/>
      <c r="V42" s="77">
        <f t="shared" si="22"/>
        <v>144</v>
      </c>
      <c r="W42" s="77"/>
      <c r="X42" s="77"/>
      <c r="Y42" s="77">
        <v>106</v>
      </c>
      <c r="Z42" s="77"/>
      <c r="AA42" s="77"/>
      <c r="AB42" s="77">
        <v>38</v>
      </c>
      <c r="AC42" s="77"/>
      <c r="AD42" s="77"/>
      <c r="AE42" s="77">
        <f t="shared" si="23"/>
        <v>69</v>
      </c>
      <c r="AF42" s="77"/>
      <c r="AG42" s="77"/>
      <c r="AH42" s="77">
        <v>51</v>
      </c>
      <c r="AI42" s="77"/>
      <c r="AJ42" s="77"/>
      <c r="AK42" s="77">
        <v>18</v>
      </c>
      <c r="AL42" s="77"/>
      <c r="AM42" s="77"/>
      <c r="AN42" s="77">
        <f t="shared" si="24"/>
        <v>286</v>
      </c>
      <c r="AO42" s="77"/>
      <c r="AP42" s="77"/>
      <c r="AQ42" s="77">
        <v>228</v>
      </c>
      <c r="AR42" s="77"/>
      <c r="AS42" s="77"/>
      <c r="AT42" s="77">
        <v>58</v>
      </c>
      <c r="AU42" s="77"/>
      <c r="AV42" s="77"/>
      <c r="AW42" s="77">
        <f t="shared" si="25"/>
        <v>302</v>
      </c>
      <c r="AX42" s="77"/>
      <c r="AY42" s="77"/>
      <c r="AZ42" s="77">
        <v>252</v>
      </c>
      <c r="BA42" s="77"/>
      <c r="BB42" s="77"/>
      <c r="BC42" s="77">
        <v>50</v>
      </c>
      <c r="BD42" s="77"/>
      <c r="BE42" s="77"/>
      <c r="BF42" s="77">
        <f t="shared" si="26"/>
        <v>284</v>
      </c>
      <c r="BG42" s="77"/>
      <c r="BH42" s="77"/>
      <c r="BI42" s="77">
        <v>243</v>
      </c>
      <c r="BJ42" s="77"/>
      <c r="BK42" s="77"/>
      <c r="BL42" s="77">
        <v>41</v>
      </c>
      <c r="BM42" s="77"/>
      <c r="BN42" s="77"/>
      <c r="BO42" s="77">
        <f t="shared" si="27"/>
        <v>466</v>
      </c>
      <c r="BP42" s="77"/>
      <c r="BQ42" s="77"/>
      <c r="BR42" s="77">
        <v>384</v>
      </c>
      <c r="BS42" s="77"/>
      <c r="BT42" s="77"/>
      <c r="BU42" s="77">
        <v>82</v>
      </c>
      <c r="BV42" s="77"/>
      <c r="BW42" s="77"/>
      <c r="BX42" s="124"/>
      <c r="BY42" s="124"/>
      <c r="BZ42" s="124"/>
    </row>
    <row r="43" spans="1:78" s="122" customFormat="1" ht="12.75" customHeight="1" x14ac:dyDescent="0.15">
      <c r="A43" s="101"/>
      <c r="B43" s="101"/>
      <c r="C43" s="101" t="s">
        <v>11</v>
      </c>
      <c r="D43" s="101"/>
      <c r="E43" s="101"/>
      <c r="F43" s="101"/>
      <c r="G43" s="101"/>
      <c r="H43" s="101"/>
      <c r="I43" s="101"/>
      <c r="J43" s="101"/>
      <c r="K43" s="101"/>
      <c r="L43" s="103"/>
      <c r="M43" s="82">
        <f t="shared" si="21"/>
        <v>689</v>
      </c>
      <c r="N43" s="83"/>
      <c r="O43" s="83"/>
      <c r="P43" s="83">
        <v>518</v>
      </c>
      <c r="Q43" s="83"/>
      <c r="R43" s="83"/>
      <c r="S43" s="83">
        <v>171</v>
      </c>
      <c r="T43" s="83"/>
      <c r="U43" s="83"/>
      <c r="V43" s="83">
        <f t="shared" si="22"/>
        <v>542</v>
      </c>
      <c r="W43" s="83"/>
      <c r="X43" s="83"/>
      <c r="Y43" s="83">
        <v>387</v>
      </c>
      <c r="Z43" s="83"/>
      <c r="AA43" s="83"/>
      <c r="AB43" s="83">
        <v>155</v>
      </c>
      <c r="AC43" s="83"/>
      <c r="AD43" s="83"/>
      <c r="AE43" s="83">
        <f t="shared" si="23"/>
        <v>401</v>
      </c>
      <c r="AF43" s="83"/>
      <c r="AG43" s="83"/>
      <c r="AH43" s="83">
        <v>291</v>
      </c>
      <c r="AI43" s="83"/>
      <c r="AJ43" s="83"/>
      <c r="AK43" s="83">
        <v>110</v>
      </c>
      <c r="AL43" s="83"/>
      <c r="AM43" s="83"/>
      <c r="AN43" s="83">
        <f t="shared" si="24"/>
        <v>1031</v>
      </c>
      <c r="AO43" s="83"/>
      <c r="AP43" s="83"/>
      <c r="AQ43" s="83">
        <v>781</v>
      </c>
      <c r="AR43" s="83"/>
      <c r="AS43" s="83"/>
      <c r="AT43" s="83">
        <v>250</v>
      </c>
      <c r="AU43" s="83"/>
      <c r="AV43" s="83"/>
      <c r="AW43" s="83">
        <f t="shared" si="25"/>
        <v>906</v>
      </c>
      <c r="AX43" s="83"/>
      <c r="AY43" s="83"/>
      <c r="AZ43" s="83">
        <v>691</v>
      </c>
      <c r="BA43" s="83"/>
      <c r="BB43" s="83"/>
      <c r="BC43" s="83">
        <v>215</v>
      </c>
      <c r="BD43" s="83"/>
      <c r="BE43" s="83"/>
      <c r="BF43" s="83">
        <f t="shared" si="26"/>
        <v>1162</v>
      </c>
      <c r="BG43" s="83"/>
      <c r="BH43" s="83"/>
      <c r="BI43" s="83">
        <v>906</v>
      </c>
      <c r="BJ43" s="83"/>
      <c r="BK43" s="83"/>
      <c r="BL43" s="83">
        <v>256</v>
      </c>
      <c r="BM43" s="83"/>
      <c r="BN43" s="83"/>
      <c r="BO43" s="83">
        <f t="shared" si="27"/>
        <v>1607</v>
      </c>
      <c r="BP43" s="83"/>
      <c r="BQ43" s="83"/>
      <c r="BR43" s="83">
        <v>1200</v>
      </c>
      <c r="BS43" s="83"/>
      <c r="BT43" s="83"/>
      <c r="BU43" s="83">
        <v>407</v>
      </c>
      <c r="BV43" s="83"/>
      <c r="BW43" s="83"/>
      <c r="BX43" s="125"/>
      <c r="BY43" s="125"/>
      <c r="BZ43" s="125"/>
    </row>
    <row r="44" spans="1:78" s="122" customFormat="1" ht="12.75" customHeight="1" x14ac:dyDescent="0.15">
      <c r="A44" s="99"/>
      <c r="B44" s="99" t="s">
        <v>55</v>
      </c>
      <c r="C44" s="99"/>
      <c r="D44" s="99"/>
      <c r="E44" s="99"/>
      <c r="F44" s="99"/>
      <c r="G44" s="99"/>
      <c r="H44" s="99"/>
      <c r="I44" s="99"/>
      <c r="J44" s="99"/>
      <c r="K44" s="99"/>
      <c r="L44" s="100"/>
      <c r="M44" s="77">
        <f>+P44+S44</f>
        <v>4947</v>
      </c>
      <c r="N44" s="77"/>
      <c r="O44" s="77"/>
      <c r="P44" s="77">
        <f>SUM(P45:R58)</f>
        <v>2420</v>
      </c>
      <c r="Q44" s="77"/>
      <c r="R44" s="77"/>
      <c r="S44" s="77">
        <f>SUM(S45:U58)</f>
        <v>2527</v>
      </c>
      <c r="T44" s="77"/>
      <c r="U44" s="77"/>
      <c r="V44" s="77">
        <f>+Y44+AB44</f>
        <v>3254</v>
      </c>
      <c r="W44" s="77"/>
      <c r="X44" s="77"/>
      <c r="Y44" s="77">
        <f>SUM(Y45:AA58)</f>
        <v>1567</v>
      </c>
      <c r="Z44" s="77"/>
      <c r="AA44" s="77"/>
      <c r="AB44" s="77">
        <f>SUM(AB45:AD58)</f>
        <v>1687</v>
      </c>
      <c r="AC44" s="77"/>
      <c r="AD44" s="77"/>
      <c r="AE44" s="77">
        <f>+AH44+AK44</f>
        <v>2180</v>
      </c>
      <c r="AF44" s="77"/>
      <c r="AG44" s="77"/>
      <c r="AH44" s="77">
        <f>SUM(AH45:AJ58)</f>
        <v>1063</v>
      </c>
      <c r="AI44" s="77"/>
      <c r="AJ44" s="77"/>
      <c r="AK44" s="77">
        <f>SUM(AK45:AM58)</f>
        <v>1117</v>
      </c>
      <c r="AL44" s="77"/>
      <c r="AM44" s="77"/>
      <c r="AN44" s="77">
        <f>+AQ44+AT44</f>
        <v>5869</v>
      </c>
      <c r="AO44" s="77"/>
      <c r="AP44" s="77"/>
      <c r="AQ44" s="77">
        <f>SUM(AQ45:AS58)</f>
        <v>2877</v>
      </c>
      <c r="AR44" s="77"/>
      <c r="AS44" s="77"/>
      <c r="AT44" s="77">
        <f>SUM(AT45:AV58)</f>
        <v>2992</v>
      </c>
      <c r="AU44" s="77"/>
      <c r="AV44" s="77"/>
      <c r="AW44" s="77">
        <f>+AZ44+BC44</f>
        <v>5039</v>
      </c>
      <c r="AX44" s="77"/>
      <c r="AY44" s="77"/>
      <c r="AZ44" s="77">
        <f>SUM(AZ45:BB58)</f>
        <v>2394</v>
      </c>
      <c r="BA44" s="77"/>
      <c r="BB44" s="77"/>
      <c r="BC44" s="77">
        <f>SUM(BC45:BE58)</f>
        <v>2645</v>
      </c>
      <c r="BD44" s="77"/>
      <c r="BE44" s="77"/>
      <c r="BF44" s="77">
        <f>+BI44+BL44</f>
        <v>3181</v>
      </c>
      <c r="BG44" s="77"/>
      <c r="BH44" s="77"/>
      <c r="BI44" s="77">
        <f>SUM(BI45:BK58)</f>
        <v>1490</v>
      </c>
      <c r="BJ44" s="77"/>
      <c r="BK44" s="77"/>
      <c r="BL44" s="77">
        <f>SUM(BL45:BN58)</f>
        <v>1691</v>
      </c>
      <c r="BM44" s="77"/>
      <c r="BN44" s="77"/>
      <c r="BO44" s="77">
        <f>+BR44+BU44</f>
        <v>5656</v>
      </c>
      <c r="BP44" s="77"/>
      <c r="BQ44" s="77"/>
      <c r="BR44" s="77">
        <f>SUM(BR45:BT58)</f>
        <v>2670</v>
      </c>
      <c r="BS44" s="77"/>
      <c r="BT44" s="77"/>
      <c r="BU44" s="77">
        <f>SUM(BU45:BW58)</f>
        <v>2986</v>
      </c>
      <c r="BV44" s="77"/>
      <c r="BW44" s="77"/>
      <c r="BX44" s="121"/>
      <c r="BY44" s="121"/>
      <c r="BZ44" s="121"/>
    </row>
    <row r="45" spans="1:78" s="122" customFormat="1" ht="12.75" customHeight="1" x14ac:dyDescent="0.15">
      <c r="A45" s="99"/>
      <c r="B45" s="99"/>
      <c r="C45" s="99" t="s">
        <v>10</v>
      </c>
      <c r="D45" s="99"/>
      <c r="E45" s="99"/>
      <c r="F45" s="99"/>
      <c r="G45" s="99"/>
      <c r="H45" s="99"/>
      <c r="I45" s="99"/>
      <c r="J45" s="99"/>
      <c r="K45" s="99"/>
      <c r="L45" s="100"/>
      <c r="M45" s="77">
        <f t="shared" ref="M45:M51" si="28">+P45+S45</f>
        <v>22</v>
      </c>
      <c r="N45" s="77"/>
      <c r="O45" s="77"/>
      <c r="P45" s="77">
        <v>18</v>
      </c>
      <c r="Q45" s="77"/>
      <c r="R45" s="77"/>
      <c r="S45" s="77">
        <v>4</v>
      </c>
      <c r="T45" s="77"/>
      <c r="U45" s="77"/>
      <c r="V45" s="77">
        <f t="shared" ref="V45:V51" si="29">+Y45+AB45</f>
        <v>23</v>
      </c>
      <c r="W45" s="77"/>
      <c r="X45" s="77"/>
      <c r="Y45" s="77">
        <v>17</v>
      </c>
      <c r="Z45" s="77"/>
      <c r="AA45" s="77"/>
      <c r="AB45" s="77">
        <v>6</v>
      </c>
      <c r="AC45" s="77"/>
      <c r="AD45" s="77"/>
      <c r="AE45" s="77">
        <f t="shared" ref="AE45:AE51" si="30">+AH45+AK45</f>
        <v>16</v>
      </c>
      <c r="AF45" s="77"/>
      <c r="AG45" s="77"/>
      <c r="AH45" s="77">
        <v>15</v>
      </c>
      <c r="AI45" s="77"/>
      <c r="AJ45" s="77"/>
      <c r="AK45" s="77">
        <v>1</v>
      </c>
      <c r="AL45" s="77"/>
      <c r="AM45" s="77"/>
      <c r="AN45" s="77">
        <f t="shared" ref="AN45:AN51" si="31">+AQ45+AT45</f>
        <v>35</v>
      </c>
      <c r="AO45" s="77"/>
      <c r="AP45" s="77"/>
      <c r="AQ45" s="77">
        <v>28</v>
      </c>
      <c r="AR45" s="77"/>
      <c r="AS45" s="77"/>
      <c r="AT45" s="77">
        <v>7</v>
      </c>
      <c r="AU45" s="77"/>
      <c r="AV45" s="77"/>
      <c r="AW45" s="77">
        <f t="shared" ref="AW45:AW51" si="32">+AZ45+BC45</f>
        <v>44</v>
      </c>
      <c r="AX45" s="77"/>
      <c r="AY45" s="77"/>
      <c r="AZ45" s="77">
        <v>38</v>
      </c>
      <c r="BA45" s="77"/>
      <c r="BB45" s="77"/>
      <c r="BC45" s="77">
        <v>6</v>
      </c>
      <c r="BD45" s="77"/>
      <c r="BE45" s="77"/>
      <c r="BF45" s="77">
        <f t="shared" ref="BF45:BF51" si="33">+BI45+BL45</f>
        <v>16</v>
      </c>
      <c r="BG45" s="77"/>
      <c r="BH45" s="77"/>
      <c r="BI45" s="77">
        <v>16</v>
      </c>
      <c r="BJ45" s="77"/>
      <c r="BK45" s="77"/>
      <c r="BL45" s="77">
        <v>0</v>
      </c>
      <c r="BM45" s="77"/>
      <c r="BN45" s="77"/>
      <c r="BO45" s="77">
        <f t="shared" ref="BO45:BO51" si="34">+BR45+BU45</f>
        <v>46</v>
      </c>
      <c r="BP45" s="77"/>
      <c r="BQ45" s="77"/>
      <c r="BR45" s="77">
        <v>41</v>
      </c>
      <c r="BS45" s="77"/>
      <c r="BT45" s="77"/>
      <c r="BU45" s="77">
        <v>5</v>
      </c>
      <c r="BV45" s="77"/>
      <c r="BW45" s="77"/>
      <c r="BX45" s="124"/>
      <c r="BY45" s="124"/>
      <c r="BZ45" s="124"/>
    </row>
    <row r="46" spans="1:78" s="122" customFormat="1" ht="12.75" customHeight="1" x14ac:dyDescent="0.15">
      <c r="A46" s="99"/>
      <c r="B46" s="99"/>
      <c r="C46" s="99" t="s">
        <v>56</v>
      </c>
      <c r="D46" s="99"/>
      <c r="E46" s="99"/>
      <c r="F46" s="99"/>
      <c r="G46" s="99"/>
      <c r="H46" s="99"/>
      <c r="I46" s="99"/>
      <c r="J46" s="99"/>
      <c r="K46" s="99"/>
      <c r="L46" s="100"/>
      <c r="M46" s="77">
        <f t="shared" si="28"/>
        <v>185</v>
      </c>
      <c r="N46" s="77"/>
      <c r="O46" s="77"/>
      <c r="P46" s="77">
        <v>133</v>
      </c>
      <c r="Q46" s="77"/>
      <c r="R46" s="77"/>
      <c r="S46" s="77">
        <v>52</v>
      </c>
      <c r="T46" s="77"/>
      <c r="U46" s="77"/>
      <c r="V46" s="77">
        <f t="shared" si="29"/>
        <v>154</v>
      </c>
      <c r="W46" s="77"/>
      <c r="X46" s="77"/>
      <c r="Y46" s="77">
        <v>109</v>
      </c>
      <c r="Z46" s="77"/>
      <c r="AA46" s="77"/>
      <c r="AB46" s="77">
        <v>45</v>
      </c>
      <c r="AC46" s="77"/>
      <c r="AD46" s="77"/>
      <c r="AE46" s="77">
        <f t="shared" si="30"/>
        <v>110</v>
      </c>
      <c r="AF46" s="77"/>
      <c r="AG46" s="77"/>
      <c r="AH46" s="77">
        <v>78</v>
      </c>
      <c r="AI46" s="77"/>
      <c r="AJ46" s="77"/>
      <c r="AK46" s="77">
        <v>32</v>
      </c>
      <c r="AL46" s="77"/>
      <c r="AM46" s="77"/>
      <c r="AN46" s="77">
        <f t="shared" si="31"/>
        <v>241</v>
      </c>
      <c r="AO46" s="77"/>
      <c r="AP46" s="77"/>
      <c r="AQ46" s="77">
        <v>161</v>
      </c>
      <c r="AR46" s="77"/>
      <c r="AS46" s="77"/>
      <c r="AT46" s="77">
        <v>80</v>
      </c>
      <c r="AU46" s="77"/>
      <c r="AV46" s="77"/>
      <c r="AW46" s="77">
        <f t="shared" si="32"/>
        <v>169</v>
      </c>
      <c r="AX46" s="77"/>
      <c r="AY46" s="77"/>
      <c r="AZ46" s="77">
        <v>125</v>
      </c>
      <c r="BA46" s="77"/>
      <c r="BB46" s="77"/>
      <c r="BC46" s="77">
        <v>44</v>
      </c>
      <c r="BD46" s="77"/>
      <c r="BE46" s="77"/>
      <c r="BF46" s="77">
        <f t="shared" si="33"/>
        <v>97</v>
      </c>
      <c r="BG46" s="77"/>
      <c r="BH46" s="77"/>
      <c r="BI46" s="77">
        <v>77</v>
      </c>
      <c r="BJ46" s="77"/>
      <c r="BK46" s="77"/>
      <c r="BL46" s="77">
        <v>20</v>
      </c>
      <c r="BM46" s="77"/>
      <c r="BN46" s="77"/>
      <c r="BO46" s="77">
        <f t="shared" si="34"/>
        <v>209</v>
      </c>
      <c r="BP46" s="77"/>
      <c r="BQ46" s="77"/>
      <c r="BR46" s="77">
        <v>154</v>
      </c>
      <c r="BS46" s="77"/>
      <c r="BT46" s="77"/>
      <c r="BU46" s="77">
        <v>55</v>
      </c>
      <c r="BV46" s="77"/>
      <c r="BW46" s="77"/>
      <c r="BX46" s="124"/>
      <c r="BY46" s="124"/>
      <c r="BZ46" s="124"/>
    </row>
    <row r="47" spans="1:78" s="122" customFormat="1" ht="12.75" customHeight="1" x14ac:dyDescent="0.15">
      <c r="A47" s="99"/>
      <c r="B47" s="99"/>
      <c r="C47" s="99" t="s">
        <v>57</v>
      </c>
      <c r="D47" s="99"/>
      <c r="E47" s="99"/>
      <c r="F47" s="99"/>
      <c r="G47" s="99"/>
      <c r="H47" s="99"/>
      <c r="I47" s="99"/>
      <c r="J47" s="99"/>
      <c r="K47" s="99"/>
      <c r="L47" s="100"/>
      <c r="M47" s="77">
        <f t="shared" si="28"/>
        <v>205</v>
      </c>
      <c r="N47" s="77"/>
      <c r="O47" s="77"/>
      <c r="P47" s="77">
        <v>151</v>
      </c>
      <c r="Q47" s="77"/>
      <c r="R47" s="77"/>
      <c r="S47" s="77">
        <v>54</v>
      </c>
      <c r="T47" s="77"/>
      <c r="U47" s="77"/>
      <c r="V47" s="77">
        <f t="shared" si="29"/>
        <v>131</v>
      </c>
      <c r="W47" s="77"/>
      <c r="X47" s="77"/>
      <c r="Y47" s="77">
        <v>101</v>
      </c>
      <c r="Z47" s="77"/>
      <c r="AA47" s="77"/>
      <c r="AB47" s="77">
        <v>30</v>
      </c>
      <c r="AC47" s="77"/>
      <c r="AD47" s="77"/>
      <c r="AE47" s="77">
        <f t="shared" si="30"/>
        <v>75</v>
      </c>
      <c r="AF47" s="77"/>
      <c r="AG47" s="77"/>
      <c r="AH47" s="77">
        <v>54</v>
      </c>
      <c r="AI47" s="77"/>
      <c r="AJ47" s="77"/>
      <c r="AK47" s="77">
        <v>21</v>
      </c>
      <c r="AL47" s="77"/>
      <c r="AM47" s="77"/>
      <c r="AN47" s="77">
        <f t="shared" si="31"/>
        <v>422</v>
      </c>
      <c r="AO47" s="77"/>
      <c r="AP47" s="77"/>
      <c r="AQ47" s="77">
        <v>340</v>
      </c>
      <c r="AR47" s="77"/>
      <c r="AS47" s="77"/>
      <c r="AT47" s="77">
        <v>82</v>
      </c>
      <c r="AU47" s="77"/>
      <c r="AV47" s="77"/>
      <c r="AW47" s="77">
        <f t="shared" si="32"/>
        <v>242</v>
      </c>
      <c r="AX47" s="77"/>
      <c r="AY47" s="77"/>
      <c r="AZ47" s="77">
        <v>200</v>
      </c>
      <c r="BA47" s="77"/>
      <c r="BB47" s="77"/>
      <c r="BC47" s="77">
        <v>42</v>
      </c>
      <c r="BD47" s="77"/>
      <c r="BE47" s="77"/>
      <c r="BF47" s="77">
        <f t="shared" si="33"/>
        <v>199</v>
      </c>
      <c r="BG47" s="77"/>
      <c r="BH47" s="77"/>
      <c r="BI47" s="77">
        <v>162</v>
      </c>
      <c r="BJ47" s="77"/>
      <c r="BK47" s="77"/>
      <c r="BL47" s="77">
        <v>37</v>
      </c>
      <c r="BM47" s="77"/>
      <c r="BN47" s="77"/>
      <c r="BO47" s="77">
        <f t="shared" si="34"/>
        <v>289</v>
      </c>
      <c r="BP47" s="77"/>
      <c r="BQ47" s="77"/>
      <c r="BR47" s="77">
        <v>227</v>
      </c>
      <c r="BS47" s="77"/>
      <c r="BT47" s="77"/>
      <c r="BU47" s="77">
        <v>62</v>
      </c>
      <c r="BV47" s="77"/>
      <c r="BW47" s="77"/>
      <c r="BX47" s="124"/>
      <c r="BY47" s="124"/>
      <c r="BZ47" s="124"/>
    </row>
    <row r="48" spans="1:78" s="122" customFormat="1" ht="12.75" customHeight="1" x14ac:dyDescent="0.15">
      <c r="A48" s="99"/>
      <c r="B48" s="99"/>
      <c r="C48" s="99" t="s">
        <v>58</v>
      </c>
      <c r="D48" s="99"/>
      <c r="E48" s="99"/>
      <c r="F48" s="99"/>
      <c r="G48" s="99"/>
      <c r="H48" s="99"/>
      <c r="I48" s="99"/>
      <c r="J48" s="99"/>
      <c r="K48" s="99"/>
      <c r="L48" s="100"/>
      <c r="M48" s="77">
        <f t="shared" si="28"/>
        <v>952</v>
      </c>
      <c r="N48" s="77"/>
      <c r="O48" s="77"/>
      <c r="P48" s="77">
        <v>463</v>
      </c>
      <c r="Q48" s="77"/>
      <c r="R48" s="77"/>
      <c r="S48" s="77">
        <v>489</v>
      </c>
      <c r="T48" s="77"/>
      <c r="U48" s="77"/>
      <c r="V48" s="77">
        <f t="shared" si="29"/>
        <v>560</v>
      </c>
      <c r="W48" s="77"/>
      <c r="X48" s="77"/>
      <c r="Y48" s="77">
        <v>250</v>
      </c>
      <c r="Z48" s="77"/>
      <c r="AA48" s="77"/>
      <c r="AB48" s="77">
        <v>310</v>
      </c>
      <c r="AC48" s="77"/>
      <c r="AD48" s="77"/>
      <c r="AE48" s="77">
        <f t="shared" si="30"/>
        <v>424</v>
      </c>
      <c r="AF48" s="77"/>
      <c r="AG48" s="77"/>
      <c r="AH48" s="77">
        <v>204</v>
      </c>
      <c r="AI48" s="77"/>
      <c r="AJ48" s="77"/>
      <c r="AK48" s="77">
        <v>220</v>
      </c>
      <c r="AL48" s="77"/>
      <c r="AM48" s="77"/>
      <c r="AN48" s="77">
        <f t="shared" si="31"/>
        <v>1026</v>
      </c>
      <c r="AO48" s="77"/>
      <c r="AP48" s="77"/>
      <c r="AQ48" s="77">
        <v>482</v>
      </c>
      <c r="AR48" s="77"/>
      <c r="AS48" s="77"/>
      <c r="AT48" s="77">
        <v>544</v>
      </c>
      <c r="AU48" s="77"/>
      <c r="AV48" s="77"/>
      <c r="AW48" s="77">
        <f t="shared" si="32"/>
        <v>990</v>
      </c>
      <c r="AX48" s="77"/>
      <c r="AY48" s="77"/>
      <c r="AZ48" s="77">
        <v>468</v>
      </c>
      <c r="BA48" s="77"/>
      <c r="BB48" s="77"/>
      <c r="BC48" s="77">
        <v>522</v>
      </c>
      <c r="BD48" s="77"/>
      <c r="BE48" s="77"/>
      <c r="BF48" s="77">
        <f t="shared" si="33"/>
        <v>666</v>
      </c>
      <c r="BG48" s="77"/>
      <c r="BH48" s="77"/>
      <c r="BI48" s="77">
        <v>312</v>
      </c>
      <c r="BJ48" s="77"/>
      <c r="BK48" s="77"/>
      <c r="BL48" s="77">
        <v>354</v>
      </c>
      <c r="BM48" s="77"/>
      <c r="BN48" s="77"/>
      <c r="BO48" s="77">
        <f t="shared" si="34"/>
        <v>1199</v>
      </c>
      <c r="BP48" s="77"/>
      <c r="BQ48" s="77"/>
      <c r="BR48" s="77">
        <v>567</v>
      </c>
      <c r="BS48" s="77"/>
      <c r="BT48" s="77"/>
      <c r="BU48" s="77">
        <v>632</v>
      </c>
      <c r="BV48" s="77"/>
      <c r="BW48" s="77"/>
      <c r="BX48" s="125"/>
      <c r="BY48" s="125"/>
      <c r="BZ48" s="125"/>
    </row>
    <row r="49" spans="1:78" s="122" customFormat="1" ht="12.75" customHeight="1" x14ac:dyDescent="0.15">
      <c r="A49" s="99"/>
      <c r="B49" s="99"/>
      <c r="C49" s="99" t="s">
        <v>59</v>
      </c>
      <c r="D49" s="99"/>
      <c r="E49" s="99"/>
      <c r="F49" s="99"/>
      <c r="G49" s="99"/>
      <c r="H49" s="99"/>
      <c r="I49" s="99"/>
      <c r="J49" s="99"/>
      <c r="K49" s="99"/>
      <c r="L49" s="100"/>
      <c r="M49" s="77">
        <f t="shared" si="28"/>
        <v>222</v>
      </c>
      <c r="N49" s="77"/>
      <c r="O49" s="77"/>
      <c r="P49" s="77">
        <v>99</v>
      </c>
      <c r="Q49" s="77"/>
      <c r="R49" s="77"/>
      <c r="S49" s="77">
        <v>123</v>
      </c>
      <c r="T49" s="77"/>
      <c r="U49" s="77"/>
      <c r="V49" s="77">
        <f t="shared" si="29"/>
        <v>173</v>
      </c>
      <c r="W49" s="77"/>
      <c r="X49" s="77"/>
      <c r="Y49" s="77">
        <v>85</v>
      </c>
      <c r="Z49" s="77"/>
      <c r="AA49" s="77"/>
      <c r="AB49" s="77">
        <v>88</v>
      </c>
      <c r="AC49" s="77"/>
      <c r="AD49" s="77"/>
      <c r="AE49" s="77">
        <f t="shared" si="30"/>
        <v>131</v>
      </c>
      <c r="AF49" s="77"/>
      <c r="AG49" s="77"/>
      <c r="AH49" s="77">
        <v>55</v>
      </c>
      <c r="AI49" s="77"/>
      <c r="AJ49" s="77"/>
      <c r="AK49" s="77">
        <v>76</v>
      </c>
      <c r="AL49" s="77"/>
      <c r="AM49" s="77"/>
      <c r="AN49" s="77">
        <f t="shared" si="31"/>
        <v>297</v>
      </c>
      <c r="AO49" s="77"/>
      <c r="AP49" s="77"/>
      <c r="AQ49" s="77">
        <v>146</v>
      </c>
      <c r="AR49" s="77"/>
      <c r="AS49" s="77"/>
      <c r="AT49" s="77">
        <v>151</v>
      </c>
      <c r="AU49" s="77"/>
      <c r="AV49" s="77"/>
      <c r="AW49" s="77">
        <f t="shared" si="32"/>
        <v>178</v>
      </c>
      <c r="AX49" s="77"/>
      <c r="AY49" s="77"/>
      <c r="AZ49" s="77">
        <v>68</v>
      </c>
      <c r="BA49" s="77"/>
      <c r="BB49" s="77"/>
      <c r="BC49" s="77">
        <v>110</v>
      </c>
      <c r="BD49" s="77"/>
      <c r="BE49" s="77"/>
      <c r="BF49" s="77">
        <f t="shared" si="33"/>
        <v>112</v>
      </c>
      <c r="BG49" s="77"/>
      <c r="BH49" s="77"/>
      <c r="BI49" s="77">
        <v>45</v>
      </c>
      <c r="BJ49" s="77"/>
      <c r="BK49" s="77"/>
      <c r="BL49" s="77">
        <v>67</v>
      </c>
      <c r="BM49" s="77"/>
      <c r="BN49" s="77"/>
      <c r="BO49" s="77">
        <f t="shared" si="34"/>
        <v>217</v>
      </c>
      <c r="BP49" s="77"/>
      <c r="BQ49" s="77"/>
      <c r="BR49" s="77">
        <v>107</v>
      </c>
      <c r="BS49" s="77"/>
      <c r="BT49" s="77"/>
      <c r="BU49" s="77">
        <v>110</v>
      </c>
      <c r="BV49" s="77"/>
      <c r="BW49" s="77"/>
      <c r="BX49" s="124"/>
      <c r="BY49" s="124"/>
      <c r="BZ49" s="124"/>
    </row>
    <row r="50" spans="1:78" s="122" customFormat="1" ht="12.75" customHeight="1" x14ac:dyDescent="0.15">
      <c r="A50" s="99"/>
      <c r="B50" s="99"/>
      <c r="C50" s="99" t="s">
        <v>60</v>
      </c>
      <c r="D50" s="99"/>
      <c r="E50" s="99"/>
      <c r="F50" s="99"/>
      <c r="G50" s="99"/>
      <c r="H50" s="99"/>
      <c r="I50" s="99"/>
      <c r="J50" s="99"/>
      <c r="K50" s="99"/>
      <c r="L50" s="100"/>
      <c r="M50" s="77">
        <f t="shared" si="28"/>
        <v>190</v>
      </c>
      <c r="N50" s="77"/>
      <c r="O50" s="77"/>
      <c r="P50" s="77">
        <v>126</v>
      </c>
      <c r="Q50" s="77"/>
      <c r="R50" s="77"/>
      <c r="S50" s="77">
        <v>64</v>
      </c>
      <c r="T50" s="77"/>
      <c r="U50" s="77"/>
      <c r="V50" s="77">
        <f t="shared" si="29"/>
        <v>120</v>
      </c>
      <c r="W50" s="77"/>
      <c r="X50" s="77"/>
      <c r="Y50" s="77">
        <v>73</v>
      </c>
      <c r="Z50" s="77"/>
      <c r="AA50" s="77"/>
      <c r="AB50" s="77">
        <v>47</v>
      </c>
      <c r="AC50" s="77"/>
      <c r="AD50" s="77"/>
      <c r="AE50" s="77">
        <f t="shared" si="30"/>
        <v>54</v>
      </c>
      <c r="AF50" s="77"/>
      <c r="AG50" s="77"/>
      <c r="AH50" s="77">
        <v>28</v>
      </c>
      <c r="AI50" s="77"/>
      <c r="AJ50" s="77"/>
      <c r="AK50" s="77">
        <v>26</v>
      </c>
      <c r="AL50" s="77"/>
      <c r="AM50" s="77"/>
      <c r="AN50" s="77">
        <f t="shared" si="31"/>
        <v>175</v>
      </c>
      <c r="AO50" s="77"/>
      <c r="AP50" s="77"/>
      <c r="AQ50" s="77">
        <v>110</v>
      </c>
      <c r="AR50" s="77"/>
      <c r="AS50" s="77"/>
      <c r="AT50" s="77">
        <v>65</v>
      </c>
      <c r="AU50" s="77"/>
      <c r="AV50" s="77"/>
      <c r="AW50" s="77">
        <f t="shared" si="32"/>
        <v>151</v>
      </c>
      <c r="AX50" s="77"/>
      <c r="AY50" s="77"/>
      <c r="AZ50" s="77">
        <v>80</v>
      </c>
      <c r="BA50" s="77"/>
      <c r="BB50" s="77"/>
      <c r="BC50" s="77">
        <v>71</v>
      </c>
      <c r="BD50" s="77"/>
      <c r="BE50" s="77"/>
      <c r="BF50" s="77">
        <f t="shared" si="33"/>
        <v>75</v>
      </c>
      <c r="BG50" s="77"/>
      <c r="BH50" s="77"/>
      <c r="BI50" s="77">
        <v>44</v>
      </c>
      <c r="BJ50" s="77"/>
      <c r="BK50" s="77"/>
      <c r="BL50" s="77">
        <v>31</v>
      </c>
      <c r="BM50" s="77"/>
      <c r="BN50" s="77"/>
      <c r="BO50" s="77">
        <f t="shared" si="34"/>
        <v>160</v>
      </c>
      <c r="BP50" s="77"/>
      <c r="BQ50" s="77"/>
      <c r="BR50" s="77">
        <v>103</v>
      </c>
      <c r="BS50" s="77"/>
      <c r="BT50" s="77"/>
      <c r="BU50" s="77">
        <v>57</v>
      </c>
      <c r="BV50" s="77"/>
      <c r="BW50" s="77"/>
      <c r="BX50" s="124"/>
      <c r="BY50" s="124"/>
      <c r="BZ50" s="124"/>
    </row>
    <row r="51" spans="1:78" s="122" customFormat="1" ht="12.75" customHeight="1" x14ac:dyDescent="0.15">
      <c r="A51" s="99"/>
      <c r="B51" s="99"/>
      <c r="C51" s="105" t="s">
        <v>61</v>
      </c>
      <c r="D51" s="105"/>
      <c r="E51" s="105"/>
      <c r="F51" s="105"/>
      <c r="G51" s="105"/>
      <c r="H51" s="105"/>
      <c r="I51" s="105"/>
      <c r="J51" s="105"/>
      <c r="K51" s="105"/>
      <c r="L51" s="106"/>
      <c r="M51" s="77">
        <f t="shared" si="28"/>
        <v>299</v>
      </c>
      <c r="N51" s="77"/>
      <c r="O51" s="77"/>
      <c r="P51" s="77">
        <v>188</v>
      </c>
      <c r="Q51" s="77"/>
      <c r="R51" s="77"/>
      <c r="S51" s="77">
        <v>111</v>
      </c>
      <c r="T51" s="77"/>
      <c r="U51" s="77"/>
      <c r="V51" s="77">
        <f t="shared" si="29"/>
        <v>266</v>
      </c>
      <c r="W51" s="77"/>
      <c r="X51" s="77"/>
      <c r="Y51" s="77">
        <v>163</v>
      </c>
      <c r="Z51" s="77"/>
      <c r="AA51" s="77"/>
      <c r="AB51" s="77">
        <v>103</v>
      </c>
      <c r="AC51" s="77"/>
      <c r="AD51" s="77"/>
      <c r="AE51" s="77">
        <f t="shared" si="30"/>
        <v>151</v>
      </c>
      <c r="AF51" s="77"/>
      <c r="AG51" s="77"/>
      <c r="AH51" s="77">
        <v>91</v>
      </c>
      <c r="AI51" s="77"/>
      <c r="AJ51" s="77"/>
      <c r="AK51" s="77">
        <v>60</v>
      </c>
      <c r="AL51" s="77"/>
      <c r="AM51" s="77"/>
      <c r="AN51" s="77">
        <f t="shared" si="31"/>
        <v>440</v>
      </c>
      <c r="AO51" s="77"/>
      <c r="AP51" s="77"/>
      <c r="AQ51" s="77">
        <v>274</v>
      </c>
      <c r="AR51" s="77"/>
      <c r="AS51" s="77"/>
      <c r="AT51" s="77">
        <v>166</v>
      </c>
      <c r="AU51" s="77"/>
      <c r="AV51" s="77"/>
      <c r="AW51" s="77">
        <f t="shared" si="32"/>
        <v>290</v>
      </c>
      <c r="AX51" s="77"/>
      <c r="AY51" s="77"/>
      <c r="AZ51" s="77">
        <v>187</v>
      </c>
      <c r="BA51" s="77"/>
      <c r="BB51" s="77"/>
      <c r="BC51" s="77">
        <v>103</v>
      </c>
      <c r="BD51" s="77"/>
      <c r="BE51" s="77"/>
      <c r="BF51" s="77">
        <f t="shared" si="33"/>
        <v>269</v>
      </c>
      <c r="BG51" s="77"/>
      <c r="BH51" s="77"/>
      <c r="BI51" s="77">
        <v>187</v>
      </c>
      <c r="BJ51" s="77"/>
      <c r="BK51" s="77"/>
      <c r="BL51" s="77">
        <v>82</v>
      </c>
      <c r="BM51" s="77"/>
      <c r="BN51" s="77"/>
      <c r="BO51" s="77">
        <f t="shared" si="34"/>
        <v>433</v>
      </c>
      <c r="BP51" s="77"/>
      <c r="BQ51" s="77"/>
      <c r="BR51" s="77">
        <v>271</v>
      </c>
      <c r="BS51" s="77"/>
      <c r="BT51" s="77"/>
      <c r="BU51" s="77">
        <v>162</v>
      </c>
      <c r="BV51" s="77"/>
      <c r="BW51" s="77"/>
      <c r="BX51" s="124"/>
      <c r="BY51" s="124"/>
      <c r="BZ51" s="124"/>
    </row>
    <row r="52" spans="1:78" s="122" customFormat="1" ht="12.75" customHeight="1" x14ac:dyDescent="0.15">
      <c r="A52" s="99"/>
      <c r="B52" s="99"/>
      <c r="C52" s="99" t="s">
        <v>62</v>
      </c>
      <c r="D52" s="99"/>
      <c r="E52" s="99"/>
      <c r="F52" s="99"/>
      <c r="G52" s="99"/>
      <c r="H52" s="99"/>
      <c r="I52" s="99"/>
      <c r="J52" s="99"/>
      <c r="K52" s="99"/>
      <c r="L52" s="100"/>
      <c r="M52" s="77">
        <f>+P52+S52</f>
        <v>371</v>
      </c>
      <c r="N52" s="77"/>
      <c r="O52" s="77"/>
      <c r="P52" s="77">
        <v>141</v>
      </c>
      <c r="Q52" s="77"/>
      <c r="R52" s="77"/>
      <c r="S52" s="77">
        <v>230</v>
      </c>
      <c r="T52" s="77"/>
      <c r="U52" s="77"/>
      <c r="V52" s="77">
        <f>+Y52+AB52</f>
        <v>206</v>
      </c>
      <c r="W52" s="77"/>
      <c r="X52" s="77"/>
      <c r="Y52" s="77">
        <v>83</v>
      </c>
      <c r="Z52" s="77"/>
      <c r="AA52" s="77"/>
      <c r="AB52" s="77">
        <v>123</v>
      </c>
      <c r="AC52" s="77"/>
      <c r="AD52" s="77"/>
      <c r="AE52" s="77">
        <f>+AH52+AK52</f>
        <v>115</v>
      </c>
      <c r="AF52" s="77"/>
      <c r="AG52" s="77"/>
      <c r="AH52" s="77">
        <v>51</v>
      </c>
      <c r="AI52" s="77"/>
      <c r="AJ52" s="77"/>
      <c r="AK52" s="77">
        <v>64</v>
      </c>
      <c r="AL52" s="77"/>
      <c r="AM52" s="77"/>
      <c r="AN52" s="77">
        <f>+AQ52+AT52</f>
        <v>373</v>
      </c>
      <c r="AO52" s="77"/>
      <c r="AP52" s="77"/>
      <c r="AQ52" s="77">
        <v>139</v>
      </c>
      <c r="AR52" s="77"/>
      <c r="AS52" s="77"/>
      <c r="AT52" s="77">
        <v>234</v>
      </c>
      <c r="AU52" s="77"/>
      <c r="AV52" s="77"/>
      <c r="AW52" s="77">
        <f>+AZ52+BC52</f>
        <v>454</v>
      </c>
      <c r="AX52" s="77"/>
      <c r="AY52" s="77"/>
      <c r="AZ52" s="77">
        <v>146</v>
      </c>
      <c r="BA52" s="77"/>
      <c r="BB52" s="77"/>
      <c r="BC52" s="77">
        <v>308</v>
      </c>
      <c r="BD52" s="77"/>
      <c r="BE52" s="77"/>
      <c r="BF52" s="77">
        <f>+BI52+BL52</f>
        <v>247</v>
      </c>
      <c r="BG52" s="77"/>
      <c r="BH52" s="77"/>
      <c r="BI52" s="77">
        <v>88</v>
      </c>
      <c r="BJ52" s="77"/>
      <c r="BK52" s="77"/>
      <c r="BL52" s="77">
        <v>159</v>
      </c>
      <c r="BM52" s="77"/>
      <c r="BN52" s="77"/>
      <c r="BO52" s="77">
        <f>+BR52+BU52</f>
        <v>444</v>
      </c>
      <c r="BP52" s="77"/>
      <c r="BQ52" s="77"/>
      <c r="BR52" s="77">
        <v>166</v>
      </c>
      <c r="BS52" s="77"/>
      <c r="BT52" s="77"/>
      <c r="BU52" s="77">
        <v>278</v>
      </c>
      <c r="BV52" s="77"/>
      <c r="BW52" s="77"/>
      <c r="BX52" s="124"/>
      <c r="BY52" s="124"/>
      <c r="BZ52" s="124"/>
    </row>
    <row r="53" spans="1:78" s="122" customFormat="1" ht="12.75" customHeight="1" x14ac:dyDescent="0.15">
      <c r="A53" s="99"/>
      <c r="B53" s="99"/>
      <c r="C53" s="107" t="s">
        <v>70</v>
      </c>
      <c r="D53" s="108"/>
      <c r="E53" s="108"/>
      <c r="F53" s="108"/>
      <c r="G53" s="108"/>
      <c r="H53" s="108"/>
      <c r="I53" s="108"/>
      <c r="J53" s="108"/>
      <c r="K53" s="108"/>
      <c r="L53" s="109"/>
      <c r="M53" s="77">
        <f t="shared" ref="M53:M59" si="35">+P53+S53</f>
        <v>202</v>
      </c>
      <c r="N53" s="77"/>
      <c r="O53" s="77"/>
      <c r="P53" s="77">
        <v>78</v>
      </c>
      <c r="Q53" s="77"/>
      <c r="R53" s="77"/>
      <c r="S53" s="77">
        <v>124</v>
      </c>
      <c r="T53" s="77"/>
      <c r="U53" s="77"/>
      <c r="V53" s="77">
        <f t="shared" ref="V53:V59" si="36">+Y53+AB53</f>
        <v>119</v>
      </c>
      <c r="W53" s="77"/>
      <c r="X53" s="77"/>
      <c r="Y53" s="77">
        <v>47</v>
      </c>
      <c r="Z53" s="77"/>
      <c r="AA53" s="77"/>
      <c r="AB53" s="77">
        <v>72</v>
      </c>
      <c r="AC53" s="77"/>
      <c r="AD53" s="77"/>
      <c r="AE53" s="77">
        <f t="shared" ref="AE53:AE59" si="37">+AH53+AK53</f>
        <v>88</v>
      </c>
      <c r="AF53" s="77"/>
      <c r="AG53" s="77"/>
      <c r="AH53" s="77">
        <v>41</v>
      </c>
      <c r="AI53" s="77"/>
      <c r="AJ53" s="77"/>
      <c r="AK53" s="77">
        <v>47</v>
      </c>
      <c r="AL53" s="77"/>
      <c r="AM53" s="77"/>
      <c r="AN53" s="77">
        <f t="shared" ref="AN53:AN59" si="38">+AQ53+AT53</f>
        <v>210</v>
      </c>
      <c r="AO53" s="77"/>
      <c r="AP53" s="77"/>
      <c r="AQ53" s="77">
        <v>78</v>
      </c>
      <c r="AR53" s="77"/>
      <c r="AS53" s="77"/>
      <c r="AT53" s="77">
        <v>132</v>
      </c>
      <c r="AU53" s="77"/>
      <c r="AV53" s="77"/>
      <c r="AW53" s="77">
        <f t="shared" ref="AW53:AW59" si="39">+AZ53+BC53</f>
        <v>212</v>
      </c>
      <c r="AX53" s="77"/>
      <c r="AY53" s="77"/>
      <c r="AZ53" s="77">
        <v>106</v>
      </c>
      <c r="BA53" s="77"/>
      <c r="BB53" s="77"/>
      <c r="BC53" s="77">
        <v>106</v>
      </c>
      <c r="BD53" s="77"/>
      <c r="BE53" s="77"/>
      <c r="BF53" s="77">
        <f t="shared" ref="BF53:BF59" si="40">+BI53+BL53</f>
        <v>137</v>
      </c>
      <c r="BG53" s="77"/>
      <c r="BH53" s="77"/>
      <c r="BI53" s="77">
        <v>54</v>
      </c>
      <c r="BJ53" s="77"/>
      <c r="BK53" s="77"/>
      <c r="BL53" s="77">
        <v>83</v>
      </c>
      <c r="BM53" s="77"/>
      <c r="BN53" s="77"/>
      <c r="BO53" s="77">
        <f t="shared" ref="BO53:BO59" si="41">+BR53+BU53</f>
        <v>280</v>
      </c>
      <c r="BP53" s="77"/>
      <c r="BQ53" s="77"/>
      <c r="BR53" s="77">
        <v>116</v>
      </c>
      <c r="BS53" s="77"/>
      <c r="BT53" s="77"/>
      <c r="BU53" s="77">
        <v>164</v>
      </c>
      <c r="BV53" s="77"/>
      <c r="BW53" s="77"/>
      <c r="BX53" s="124"/>
      <c r="BY53" s="124"/>
      <c r="BZ53" s="124"/>
    </row>
    <row r="54" spans="1:78" s="122" customFormat="1" ht="12.75" customHeight="1" x14ac:dyDescent="0.15">
      <c r="A54" s="99"/>
      <c r="B54" s="99"/>
      <c r="C54" s="99" t="s">
        <v>63</v>
      </c>
      <c r="D54" s="99"/>
      <c r="E54" s="99"/>
      <c r="F54" s="99"/>
      <c r="G54" s="99"/>
      <c r="H54" s="99"/>
      <c r="I54" s="99"/>
      <c r="J54" s="99"/>
      <c r="K54" s="99"/>
      <c r="L54" s="100"/>
      <c r="M54" s="77">
        <f t="shared" si="35"/>
        <v>419</v>
      </c>
      <c r="N54" s="77"/>
      <c r="O54" s="77"/>
      <c r="P54" s="77">
        <v>171</v>
      </c>
      <c r="Q54" s="77"/>
      <c r="R54" s="77"/>
      <c r="S54" s="77">
        <v>248</v>
      </c>
      <c r="T54" s="77"/>
      <c r="U54" s="77"/>
      <c r="V54" s="77">
        <f t="shared" si="36"/>
        <v>305</v>
      </c>
      <c r="W54" s="77"/>
      <c r="X54" s="77"/>
      <c r="Y54" s="77">
        <v>132</v>
      </c>
      <c r="Z54" s="77"/>
      <c r="AA54" s="77"/>
      <c r="AB54" s="77">
        <v>173</v>
      </c>
      <c r="AC54" s="77"/>
      <c r="AD54" s="77"/>
      <c r="AE54" s="77">
        <f t="shared" si="37"/>
        <v>204</v>
      </c>
      <c r="AF54" s="77"/>
      <c r="AG54" s="77"/>
      <c r="AH54" s="77">
        <v>87</v>
      </c>
      <c r="AI54" s="77"/>
      <c r="AJ54" s="77"/>
      <c r="AK54" s="77">
        <v>117</v>
      </c>
      <c r="AL54" s="77"/>
      <c r="AM54" s="77"/>
      <c r="AN54" s="77">
        <f t="shared" si="38"/>
        <v>615</v>
      </c>
      <c r="AO54" s="77"/>
      <c r="AP54" s="77"/>
      <c r="AQ54" s="77">
        <v>259</v>
      </c>
      <c r="AR54" s="77"/>
      <c r="AS54" s="77"/>
      <c r="AT54" s="77">
        <v>356</v>
      </c>
      <c r="AU54" s="77"/>
      <c r="AV54" s="77"/>
      <c r="AW54" s="77">
        <f t="shared" si="39"/>
        <v>441</v>
      </c>
      <c r="AX54" s="77"/>
      <c r="AY54" s="77"/>
      <c r="AZ54" s="77">
        <v>192</v>
      </c>
      <c r="BA54" s="77"/>
      <c r="BB54" s="77"/>
      <c r="BC54" s="77">
        <v>249</v>
      </c>
      <c r="BD54" s="77"/>
      <c r="BE54" s="77"/>
      <c r="BF54" s="77">
        <f t="shared" si="40"/>
        <v>282</v>
      </c>
      <c r="BG54" s="77"/>
      <c r="BH54" s="77"/>
      <c r="BI54" s="77">
        <v>108</v>
      </c>
      <c r="BJ54" s="77"/>
      <c r="BK54" s="77"/>
      <c r="BL54" s="77">
        <v>174</v>
      </c>
      <c r="BM54" s="77"/>
      <c r="BN54" s="77"/>
      <c r="BO54" s="77">
        <f t="shared" si="41"/>
        <v>547</v>
      </c>
      <c r="BP54" s="77"/>
      <c r="BQ54" s="77"/>
      <c r="BR54" s="77">
        <v>214</v>
      </c>
      <c r="BS54" s="77"/>
      <c r="BT54" s="77"/>
      <c r="BU54" s="77">
        <v>333</v>
      </c>
      <c r="BV54" s="77"/>
      <c r="BW54" s="77"/>
      <c r="BX54" s="124"/>
      <c r="BY54" s="124"/>
      <c r="BZ54" s="124"/>
    </row>
    <row r="55" spans="1:78" s="122" customFormat="1" ht="12.75" customHeight="1" x14ac:dyDescent="0.15">
      <c r="A55" s="99"/>
      <c r="B55" s="99"/>
      <c r="C55" s="99" t="s">
        <v>69</v>
      </c>
      <c r="D55" s="99"/>
      <c r="E55" s="99"/>
      <c r="F55" s="99"/>
      <c r="G55" s="99"/>
      <c r="H55" s="99"/>
      <c r="I55" s="99"/>
      <c r="J55" s="99"/>
      <c r="K55" s="99"/>
      <c r="L55" s="100"/>
      <c r="M55" s="77">
        <f t="shared" si="35"/>
        <v>961</v>
      </c>
      <c r="N55" s="77"/>
      <c r="O55" s="77"/>
      <c r="P55" s="77">
        <v>275</v>
      </c>
      <c r="Q55" s="77"/>
      <c r="R55" s="77"/>
      <c r="S55" s="77">
        <v>686</v>
      </c>
      <c r="T55" s="77"/>
      <c r="U55" s="77"/>
      <c r="V55" s="77">
        <f t="shared" si="36"/>
        <v>620</v>
      </c>
      <c r="W55" s="77"/>
      <c r="X55" s="77"/>
      <c r="Y55" s="77">
        <v>191</v>
      </c>
      <c r="Z55" s="77"/>
      <c r="AA55" s="77"/>
      <c r="AB55" s="77">
        <v>429</v>
      </c>
      <c r="AC55" s="77"/>
      <c r="AD55" s="77"/>
      <c r="AE55" s="77">
        <f t="shared" si="37"/>
        <v>432</v>
      </c>
      <c r="AF55" s="77"/>
      <c r="AG55" s="77"/>
      <c r="AH55" s="77">
        <v>139</v>
      </c>
      <c r="AI55" s="77"/>
      <c r="AJ55" s="77"/>
      <c r="AK55" s="77">
        <v>293</v>
      </c>
      <c r="AL55" s="77"/>
      <c r="AM55" s="77"/>
      <c r="AN55" s="77">
        <f t="shared" si="38"/>
        <v>1119</v>
      </c>
      <c r="AO55" s="77"/>
      <c r="AP55" s="77"/>
      <c r="AQ55" s="77">
        <v>332</v>
      </c>
      <c r="AR55" s="77"/>
      <c r="AS55" s="77"/>
      <c r="AT55" s="77">
        <v>787</v>
      </c>
      <c r="AU55" s="77"/>
      <c r="AV55" s="77"/>
      <c r="AW55" s="77">
        <f t="shared" si="39"/>
        <v>1022</v>
      </c>
      <c r="AX55" s="77"/>
      <c r="AY55" s="77"/>
      <c r="AZ55" s="77">
        <v>269</v>
      </c>
      <c r="BA55" s="77"/>
      <c r="BB55" s="77"/>
      <c r="BC55" s="77">
        <v>753</v>
      </c>
      <c r="BD55" s="77"/>
      <c r="BE55" s="77"/>
      <c r="BF55" s="77">
        <f t="shared" si="40"/>
        <v>658</v>
      </c>
      <c r="BG55" s="77"/>
      <c r="BH55" s="77"/>
      <c r="BI55" s="77">
        <v>146</v>
      </c>
      <c r="BJ55" s="77"/>
      <c r="BK55" s="77"/>
      <c r="BL55" s="77">
        <v>512</v>
      </c>
      <c r="BM55" s="77"/>
      <c r="BN55" s="77"/>
      <c r="BO55" s="77">
        <f t="shared" si="41"/>
        <v>1071</v>
      </c>
      <c r="BP55" s="77"/>
      <c r="BQ55" s="77"/>
      <c r="BR55" s="77">
        <v>254</v>
      </c>
      <c r="BS55" s="77"/>
      <c r="BT55" s="77"/>
      <c r="BU55" s="77">
        <v>817</v>
      </c>
      <c r="BV55" s="77"/>
      <c r="BW55" s="77"/>
      <c r="BX55" s="124"/>
      <c r="BY55" s="124"/>
      <c r="BZ55" s="124"/>
    </row>
    <row r="56" spans="1:78" s="122" customFormat="1" ht="12.75" customHeight="1" x14ac:dyDescent="0.15">
      <c r="A56" s="99"/>
      <c r="B56" s="99"/>
      <c r="C56" s="99" t="s">
        <v>9</v>
      </c>
      <c r="D56" s="99"/>
      <c r="E56" s="99"/>
      <c r="F56" s="99"/>
      <c r="G56" s="99"/>
      <c r="H56" s="99"/>
      <c r="I56" s="99"/>
      <c r="J56" s="99"/>
      <c r="K56" s="99"/>
      <c r="L56" s="100"/>
      <c r="M56" s="77">
        <f t="shared" si="35"/>
        <v>24</v>
      </c>
      <c r="N56" s="77"/>
      <c r="O56" s="77"/>
      <c r="P56" s="77">
        <v>13</v>
      </c>
      <c r="Q56" s="77"/>
      <c r="R56" s="77"/>
      <c r="S56" s="77">
        <v>11</v>
      </c>
      <c r="T56" s="77"/>
      <c r="U56" s="77"/>
      <c r="V56" s="77">
        <f t="shared" si="36"/>
        <v>23</v>
      </c>
      <c r="W56" s="77"/>
      <c r="X56" s="77"/>
      <c r="Y56" s="77">
        <v>12</v>
      </c>
      <c r="Z56" s="77"/>
      <c r="AA56" s="77"/>
      <c r="AB56" s="77">
        <v>11</v>
      </c>
      <c r="AC56" s="77"/>
      <c r="AD56" s="77"/>
      <c r="AE56" s="77">
        <f t="shared" si="37"/>
        <v>8</v>
      </c>
      <c r="AF56" s="77"/>
      <c r="AG56" s="77"/>
      <c r="AH56" s="77">
        <v>5</v>
      </c>
      <c r="AI56" s="77"/>
      <c r="AJ56" s="77"/>
      <c r="AK56" s="77">
        <v>3</v>
      </c>
      <c r="AL56" s="77"/>
      <c r="AM56" s="77"/>
      <c r="AN56" s="77">
        <f t="shared" si="38"/>
        <v>35</v>
      </c>
      <c r="AO56" s="77"/>
      <c r="AP56" s="77"/>
      <c r="AQ56" s="77">
        <v>22</v>
      </c>
      <c r="AR56" s="77"/>
      <c r="AS56" s="77"/>
      <c r="AT56" s="77">
        <v>13</v>
      </c>
      <c r="AU56" s="77"/>
      <c r="AV56" s="77"/>
      <c r="AW56" s="77">
        <f t="shared" si="39"/>
        <v>26</v>
      </c>
      <c r="AX56" s="77"/>
      <c r="AY56" s="77"/>
      <c r="AZ56" s="77">
        <v>17</v>
      </c>
      <c r="BA56" s="77"/>
      <c r="BB56" s="77"/>
      <c r="BC56" s="77">
        <v>9</v>
      </c>
      <c r="BD56" s="77"/>
      <c r="BE56" s="77"/>
      <c r="BF56" s="77">
        <f t="shared" si="40"/>
        <v>16</v>
      </c>
      <c r="BG56" s="77"/>
      <c r="BH56" s="77"/>
      <c r="BI56" s="77">
        <v>6</v>
      </c>
      <c r="BJ56" s="77"/>
      <c r="BK56" s="77"/>
      <c r="BL56" s="77">
        <v>10</v>
      </c>
      <c r="BM56" s="77"/>
      <c r="BN56" s="77"/>
      <c r="BO56" s="77">
        <f t="shared" si="41"/>
        <v>36</v>
      </c>
      <c r="BP56" s="77"/>
      <c r="BQ56" s="77"/>
      <c r="BR56" s="77">
        <v>19</v>
      </c>
      <c r="BS56" s="77"/>
      <c r="BT56" s="77"/>
      <c r="BU56" s="77">
        <v>17</v>
      </c>
      <c r="BV56" s="77"/>
      <c r="BW56" s="77"/>
      <c r="BX56" s="124"/>
      <c r="BY56" s="124"/>
      <c r="BZ56" s="124"/>
    </row>
    <row r="57" spans="1:78" s="122" customFormat="1" ht="12.75" customHeight="1" x14ac:dyDescent="0.15">
      <c r="A57" s="99"/>
      <c r="B57" s="99"/>
      <c r="C57" s="105" t="s">
        <v>8</v>
      </c>
      <c r="D57" s="105"/>
      <c r="E57" s="105"/>
      <c r="F57" s="105"/>
      <c r="G57" s="105"/>
      <c r="H57" s="105"/>
      <c r="I57" s="105"/>
      <c r="J57" s="105"/>
      <c r="K57" s="105"/>
      <c r="L57" s="106"/>
      <c r="M57" s="77">
        <f t="shared" si="35"/>
        <v>425</v>
      </c>
      <c r="N57" s="77"/>
      <c r="O57" s="77"/>
      <c r="P57" s="77">
        <v>240</v>
      </c>
      <c r="Q57" s="77"/>
      <c r="R57" s="77"/>
      <c r="S57" s="77">
        <v>185</v>
      </c>
      <c r="T57" s="77"/>
      <c r="U57" s="77"/>
      <c r="V57" s="77">
        <f t="shared" si="36"/>
        <v>278</v>
      </c>
      <c r="W57" s="77"/>
      <c r="X57" s="77"/>
      <c r="Y57" s="77">
        <v>153</v>
      </c>
      <c r="Z57" s="77"/>
      <c r="AA57" s="77"/>
      <c r="AB57" s="77">
        <v>125</v>
      </c>
      <c r="AC57" s="77"/>
      <c r="AD57" s="77"/>
      <c r="AE57" s="77">
        <f t="shared" si="37"/>
        <v>166</v>
      </c>
      <c r="AF57" s="77"/>
      <c r="AG57" s="77"/>
      <c r="AH57" s="77">
        <v>91</v>
      </c>
      <c r="AI57" s="77"/>
      <c r="AJ57" s="77"/>
      <c r="AK57" s="77">
        <v>75</v>
      </c>
      <c r="AL57" s="77"/>
      <c r="AM57" s="77"/>
      <c r="AN57" s="77">
        <f t="shared" si="38"/>
        <v>475</v>
      </c>
      <c r="AO57" s="77"/>
      <c r="AP57" s="77"/>
      <c r="AQ57" s="77">
        <v>270</v>
      </c>
      <c r="AR57" s="77"/>
      <c r="AS57" s="77"/>
      <c r="AT57" s="77">
        <v>205</v>
      </c>
      <c r="AU57" s="77"/>
      <c r="AV57" s="77"/>
      <c r="AW57" s="77">
        <f t="shared" si="39"/>
        <v>557</v>
      </c>
      <c r="AX57" s="77"/>
      <c r="AY57" s="77"/>
      <c r="AZ57" s="77">
        <v>332</v>
      </c>
      <c r="BA57" s="77"/>
      <c r="BB57" s="77"/>
      <c r="BC57" s="77">
        <v>225</v>
      </c>
      <c r="BD57" s="77"/>
      <c r="BE57" s="77"/>
      <c r="BF57" s="77">
        <f t="shared" si="40"/>
        <v>284</v>
      </c>
      <c r="BG57" s="77"/>
      <c r="BH57" s="77"/>
      <c r="BI57" s="77">
        <v>155</v>
      </c>
      <c r="BJ57" s="77"/>
      <c r="BK57" s="77"/>
      <c r="BL57" s="77">
        <v>129</v>
      </c>
      <c r="BM57" s="77"/>
      <c r="BN57" s="77"/>
      <c r="BO57" s="77">
        <f t="shared" si="41"/>
        <v>445</v>
      </c>
      <c r="BP57" s="77"/>
      <c r="BQ57" s="77"/>
      <c r="BR57" s="77">
        <v>247</v>
      </c>
      <c r="BS57" s="77"/>
      <c r="BT57" s="77"/>
      <c r="BU57" s="77">
        <v>198</v>
      </c>
      <c r="BV57" s="77"/>
      <c r="BW57" s="77"/>
      <c r="BX57" s="124"/>
      <c r="BY57" s="124"/>
      <c r="BZ57" s="124"/>
    </row>
    <row r="58" spans="1:78" s="122" customFormat="1" ht="12.75" customHeight="1" x14ac:dyDescent="0.15">
      <c r="A58" s="101"/>
      <c r="B58" s="101"/>
      <c r="C58" s="110" t="s">
        <v>7</v>
      </c>
      <c r="D58" s="110"/>
      <c r="E58" s="110"/>
      <c r="F58" s="110"/>
      <c r="G58" s="110"/>
      <c r="H58" s="110"/>
      <c r="I58" s="110"/>
      <c r="J58" s="110"/>
      <c r="K58" s="110"/>
      <c r="L58" s="111"/>
      <c r="M58" s="82">
        <f t="shared" si="35"/>
        <v>470</v>
      </c>
      <c r="N58" s="83"/>
      <c r="O58" s="83"/>
      <c r="P58" s="83">
        <v>324</v>
      </c>
      <c r="Q58" s="83"/>
      <c r="R58" s="83"/>
      <c r="S58" s="83">
        <v>146</v>
      </c>
      <c r="T58" s="83"/>
      <c r="U58" s="83"/>
      <c r="V58" s="83">
        <f t="shared" si="36"/>
        <v>276</v>
      </c>
      <c r="W58" s="83"/>
      <c r="X58" s="83"/>
      <c r="Y58" s="83">
        <v>151</v>
      </c>
      <c r="Z58" s="83"/>
      <c r="AA58" s="83"/>
      <c r="AB58" s="83">
        <v>125</v>
      </c>
      <c r="AC58" s="83"/>
      <c r="AD58" s="83"/>
      <c r="AE58" s="83">
        <f t="shared" si="37"/>
        <v>206</v>
      </c>
      <c r="AF58" s="83"/>
      <c r="AG58" s="83"/>
      <c r="AH58" s="83">
        <v>124</v>
      </c>
      <c r="AI58" s="83"/>
      <c r="AJ58" s="83"/>
      <c r="AK58" s="83">
        <v>82</v>
      </c>
      <c r="AL58" s="83"/>
      <c r="AM58" s="83"/>
      <c r="AN58" s="83">
        <f t="shared" si="38"/>
        <v>406</v>
      </c>
      <c r="AO58" s="83"/>
      <c r="AP58" s="83"/>
      <c r="AQ58" s="83">
        <v>236</v>
      </c>
      <c r="AR58" s="83"/>
      <c r="AS58" s="83"/>
      <c r="AT58" s="83">
        <v>170</v>
      </c>
      <c r="AU58" s="83"/>
      <c r="AV58" s="83"/>
      <c r="AW58" s="83">
        <f t="shared" si="39"/>
        <v>263</v>
      </c>
      <c r="AX58" s="83"/>
      <c r="AY58" s="83"/>
      <c r="AZ58" s="83">
        <v>166</v>
      </c>
      <c r="BA58" s="83"/>
      <c r="BB58" s="83"/>
      <c r="BC58" s="83">
        <v>97</v>
      </c>
      <c r="BD58" s="83"/>
      <c r="BE58" s="83"/>
      <c r="BF58" s="83">
        <f t="shared" si="40"/>
        <v>123</v>
      </c>
      <c r="BG58" s="83"/>
      <c r="BH58" s="83"/>
      <c r="BI58" s="83">
        <v>90</v>
      </c>
      <c r="BJ58" s="83"/>
      <c r="BK58" s="83"/>
      <c r="BL58" s="83">
        <v>33</v>
      </c>
      <c r="BM58" s="83"/>
      <c r="BN58" s="83"/>
      <c r="BO58" s="83">
        <f t="shared" si="41"/>
        <v>280</v>
      </c>
      <c r="BP58" s="83"/>
      <c r="BQ58" s="83"/>
      <c r="BR58" s="83">
        <v>184</v>
      </c>
      <c r="BS58" s="83"/>
      <c r="BT58" s="83"/>
      <c r="BU58" s="83">
        <v>96</v>
      </c>
      <c r="BV58" s="83"/>
      <c r="BW58" s="83"/>
      <c r="BX58" s="124"/>
      <c r="BY58" s="124"/>
      <c r="BZ58" s="124"/>
    </row>
    <row r="59" spans="1:78" s="122" customFormat="1" ht="12.75" customHeight="1" thickBot="1" x14ac:dyDescent="0.2">
      <c r="A59" s="112"/>
      <c r="B59" s="112" t="s">
        <v>64</v>
      </c>
      <c r="C59" s="112"/>
      <c r="D59" s="112"/>
      <c r="E59" s="112"/>
      <c r="F59" s="112"/>
      <c r="G59" s="112"/>
      <c r="H59" s="112"/>
      <c r="I59" s="112"/>
      <c r="J59" s="112"/>
      <c r="K59" s="112"/>
      <c r="L59" s="126"/>
      <c r="M59" s="127">
        <f t="shared" si="35"/>
        <v>161</v>
      </c>
      <c r="N59" s="127"/>
      <c r="O59" s="127"/>
      <c r="P59" s="127">
        <v>79</v>
      </c>
      <c r="Q59" s="127"/>
      <c r="R59" s="127"/>
      <c r="S59" s="127">
        <v>82</v>
      </c>
      <c r="T59" s="127"/>
      <c r="U59" s="127"/>
      <c r="V59" s="127">
        <f t="shared" si="36"/>
        <v>117</v>
      </c>
      <c r="W59" s="127"/>
      <c r="X59" s="127"/>
      <c r="Y59" s="127">
        <v>67</v>
      </c>
      <c r="Z59" s="127"/>
      <c r="AA59" s="127"/>
      <c r="AB59" s="127">
        <v>50</v>
      </c>
      <c r="AC59" s="127"/>
      <c r="AD59" s="127"/>
      <c r="AE59" s="127">
        <f t="shared" si="37"/>
        <v>64</v>
      </c>
      <c r="AF59" s="127"/>
      <c r="AG59" s="127"/>
      <c r="AH59" s="127">
        <v>30</v>
      </c>
      <c r="AI59" s="127"/>
      <c r="AJ59" s="127"/>
      <c r="AK59" s="127">
        <v>34</v>
      </c>
      <c r="AL59" s="127"/>
      <c r="AM59" s="127"/>
      <c r="AN59" s="127">
        <f t="shared" si="38"/>
        <v>191</v>
      </c>
      <c r="AO59" s="127"/>
      <c r="AP59" s="127"/>
      <c r="AQ59" s="127">
        <v>91</v>
      </c>
      <c r="AR59" s="127"/>
      <c r="AS59" s="127"/>
      <c r="AT59" s="127">
        <v>100</v>
      </c>
      <c r="AU59" s="127"/>
      <c r="AV59" s="127"/>
      <c r="AW59" s="127">
        <f t="shared" si="39"/>
        <v>264</v>
      </c>
      <c r="AX59" s="127"/>
      <c r="AY59" s="127"/>
      <c r="AZ59" s="127">
        <v>127</v>
      </c>
      <c r="BA59" s="127"/>
      <c r="BB59" s="127"/>
      <c r="BC59" s="127">
        <v>137</v>
      </c>
      <c r="BD59" s="127"/>
      <c r="BE59" s="127"/>
      <c r="BF59" s="127">
        <f t="shared" si="40"/>
        <v>122</v>
      </c>
      <c r="BG59" s="127"/>
      <c r="BH59" s="127"/>
      <c r="BI59" s="127">
        <v>58</v>
      </c>
      <c r="BJ59" s="127"/>
      <c r="BK59" s="127"/>
      <c r="BL59" s="127">
        <v>64</v>
      </c>
      <c r="BM59" s="127"/>
      <c r="BN59" s="127"/>
      <c r="BO59" s="127">
        <f t="shared" si="41"/>
        <v>232</v>
      </c>
      <c r="BP59" s="127"/>
      <c r="BQ59" s="127"/>
      <c r="BR59" s="127">
        <v>115</v>
      </c>
      <c r="BS59" s="127"/>
      <c r="BT59" s="127"/>
      <c r="BU59" s="127">
        <v>117</v>
      </c>
      <c r="BV59" s="127"/>
      <c r="BW59" s="127"/>
      <c r="BX59" s="124"/>
      <c r="BY59" s="124"/>
      <c r="BZ59" s="124"/>
    </row>
    <row r="60" spans="1:78" s="73" customFormat="1" ht="13.5" customHeight="1" x14ac:dyDescent="0.15">
      <c r="A60" s="114" t="s">
        <v>73</v>
      </c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N60" s="114" t="s">
        <v>68</v>
      </c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5"/>
      <c r="BQ60" s="115"/>
      <c r="BR60" s="115"/>
      <c r="BS60" s="115"/>
      <c r="BT60" s="115"/>
      <c r="BU60" s="115"/>
      <c r="BV60" s="115"/>
      <c r="BW60" s="115"/>
    </row>
    <row r="61" spans="1:78" s="73" customFormat="1" ht="13.5" customHeight="1" x14ac:dyDescent="0.15">
      <c r="A61" s="116" t="s">
        <v>65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</row>
    <row r="62" spans="1:78" s="73" customFormat="1" ht="13.5" customHeight="1" x14ac:dyDescent="0.15">
      <c r="A62" s="119" t="s">
        <v>67</v>
      </c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</row>
  </sheetData>
  <mergeCells count="1125">
    <mergeCell ref="A62:AJ62"/>
    <mergeCell ref="BO59:BQ59"/>
    <mergeCell ref="BR59:BT59"/>
    <mergeCell ref="BU59:BW59"/>
    <mergeCell ref="A60:AJ60"/>
    <mergeCell ref="AN60:BW60"/>
    <mergeCell ref="A61:AJ61"/>
    <mergeCell ref="AW59:AY59"/>
    <mergeCell ref="AZ59:BB59"/>
    <mergeCell ref="BC59:BE59"/>
    <mergeCell ref="BF59:BH59"/>
    <mergeCell ref="BI59:BK59"/>
    <mergeCell ref="BL59:BN59"/>
    <mergeCell ref="AE59:AG59"/>
    <mergeCell ref="AH59:AJ59"/>
    <mergeCell ref="AK59:AM59"/>
    <mergeCell ref="AN59:AP59"/>
    <mergeCell ref="AQ59:AS59"/>
    <mergeCell ref="AT59:AV59"/>
    <mergeCell ref="BL58:BN58"/>
    <mergeCell ref="BO58:BQ58"/>
    <mergeCell ref="BR58:BT58"/>
    <mergeCell ref="BU58:BW58"/>
    <mergeCell ref="M59:O59"/>
    <mergeCell ref="P59:R59"/>
    <mergeCell ref="S59:U59"/>
    <mergeCell ref="V59:X59"/>
    <mergeCell ref="Y59:AA59"/>
    <mergeCell ref="AB59:AD59"/>
    <mergeCell ref="AT58:AV58"/>
    <mergeCell ref="AW58:AY58"/>
    <mergeCell ref="AZ58:BB58"/>
    <mergeCell ref="BC58:BE58"/>
    <mergeCell ref="BF58:BH58"/>
    <mergeCell ref="BI58:BK58"/>
    <mergeCell ref="AB58:AD58"/>
    <mergeCell ref="AE58:AG58"/>
    <mergeCell ref="AH58:AJ58"/>
    <mergeCell ref="AK58:AM58"/>
    <mergeCell ref="AN58:AP58"/>
    <mergeCell ref="AQ58:AS58"/>
    <mergeCell ref="BL57:BN57"/>
    <mergeCell ref="BO57:BQ57"/>
    <mergeCell ref="BR57:BT57"/>
    <mergeCell ref="BU57:BW57"/>
    <mergeCell ref="C58:L58"/>
    <mergeCell ref="M58:O58"/>
    <mergeCell ref="P58:R58"/>
    <mergeCell ref="S58:U58"/>
    <mergeCell ref="V58:X58"/>
    <mergeCell ref="Y58:AA58"/>
    <mergeCell ref="AT57:AV57"/>
    <mergeCell ref="AW57:AY57"/>
    <mergeCell ref="AZ57:BB57"/>
    <mergeCell ref="BC57:BE57"/>
    <mergeCell ref="BF57:BH57"/>
    <mergeCell ref="BI57:BK57"/>
    <mergeCell ref="AB57:AD57"/>
    <mergeCell ref="AE57:AG57"/>
    <mergeCell ref="AH57:AJ57"/>
    <mergeCell ref="AK57:AM57"/>
    <mergeCell ref="AN57:AP57"/>
    <mergeCell ref="AQ57:AS57"/>
    <mergeCell ref="C57:L57"/>
    <mergeCell ref="M57:O57"/>
    <mergeCell ref="P57:R57"/>
    <mergeCell ref="S57:U57"/>
    <mergeCell ref="V57:X57"/>
    <mergeCell ref="Y57:AA57"/>
    <mergeCell ref="BF56:BH56"/>
    <mergeCell ref="BI56:BK56"/>
    <mergeCell ref="BL56:BN56"/>
    <mergeCell ref="BO56:BQ56"/>
    <mergeCell ref="BR56:BT56"/>
    <mergeCell ref="BU56:BW56"/>
    <mergeCell ref="AN56:AP56"/>
    <mergeCell ref="AQ56:AS56"/>
    <mergeCell ref="AT56:AV56"/>
    <mergeCell ref="AW56:AY56"/>
    <mergeCell ref="AZ56:BB56"/>
    <mergeCell ref="BC56:BE56"/>
    <mergeCell ref="BU55:BW55"/>
    <mergeCell ref="M56:O56"/>
    <mergeCell ref="P56:R56"/>
    <mergeCell ref="S56:U56"/>
    <mergeCell ref="V56:X56"/>
    <mergeCell ref="Y56:AA56"/>
    <mergeCell ref="AB56:AD56"/>
    <mergeCell ref="AE56:AG56"/>
    <mergeCell ref="AH56:AJ56"/>
    <mergeCell ref="AK56:AM56"/>
    <mergeCell ref="BC55:BE55"/>
    <mergeCell ref="BF55:BH55"/>
    <mergeCell ref="BI55:BK55"/>
    <mergeCell ref="BL55:BN55"/>
    <mergeCell ref="BO55:BQ55"/>
    <mergeCell ref="BR55:BT55"/>
    <mergeCell ref="AK55:AM55"/>
    <mergeCell ref="AN55:AP55"/>
    <mergeCell ref="AQ55:AS55"/>
    <mergeCell ref="AT55:AV55"/>
    <mergeCell ref="AW55:AY55"/>
    <mergeCell ref="AZ55:BB55"/>
    <mergeCell ref="BR54:BT54"/>
    <mergeCell ref="BU54:BW54"/>
    <mergeCell ref="M55:O55"/>
    <mergeCell ref="P55:R55"/>
    <mergeCell ref="S55:U55"/>
    <mergeCell ref="V55:X55"/>
    <mergeCell ref="Y55:AA55"/>
    <mergeCell ref="AB55:AD55"/>
    <mergeCell ref="AE55:AG55"/>
    <mergeCell ref="AH55:AJ55"/>
    <mergeCell ref="AZ54:BB54"/>
    <mergeCell ref="BC54:BE54"/>
    <mergeCell ref="BF54:BH54"/>
    <mergeCell ref="BI54:BK54"/>
    <mergeCell ref="BL54:BN54"/>
    <mergeCell ref="BO54:BQ54"/>
    <mergeCell ref="AH54:AJ54"/>
    <mergeCell ref="AK54:AM54"/>
    <mergeCell ref="AN54:AP54"/>
    <mergeCell ref="AQ54:AS54"/>
    <mergeCell ref="AT54:AV54"/>
    <mergeCell ref="AW54:AY54"/>
    <mergeCell ref="BO53:BQ53"/>
    <mergeCell ref="BR53:BT53"/>
    <mergeCell ref="BU53:BW53"/>
    <mergeCell ref="M54:O54"/>
    <mergeCell ref="P54:R54"/>
    <mergeCell ref="S54:U54"/>
    <mergeCell ref="V54:X54"/>
    <mergeCell ref="Y54:AA54"/>
    <mergeCell ref="AB54:AD54"/>
    <mergeCell ref="AE54:AG54"/>
    <mergeCell ref="AW53:AY53"/>
    <mergeCell ref="AZ53:BB53"/>
    <mergeCell ref="BC53:BE53"/>
    <mergeCell ref="BF53:BH53"/>
    <mergeCell ref="BI53:BK53"/>
    <mergeCell ref="BL53:BN53"/>
    <mergeCell ref="AE53:AG53"/>
    <mergeCell ref="AH53:AJ53"/>
    <mergeCell ref="AK53:AM53"/>
    <mergeCell ref="AN53:AP53"/>
    <mergeCell ref="AQ53:AS53"/>
    <mergeCell ref="AT53:AV53"/>
    <mergeCell ref="BO52:BQ52"/>
    <mergeCell ref="BR52:BT52"/>
    <mergeCell ref="BU52:BW52"/>
    <mergeCell ref="C53:L53"/>
    <mergeCell ref="M53:O53"/>
    <mergeCell ref="P53:R53"/>
    <mergeCell ref="S53:U53"/>
    <mergeCell ref="V53:X53"/>
    <mergeCell ref="Y53:AA53"/>
    <mergeCell ref="AB53:AD53"/>
    <mergeCell ref="AW52:AY52"/>
    <mergeCell ref="AZ52:BB52"/>
    <mergeCell ref="BC52:BE52"/>
    <mergeCell ref="BF52:BH52"/>
    <mergeCell ref="BI52:BK52"/>
    <mergeCell ref="BL52:BN52"/>
    <mergeCell ref="AE52:AG52"/>
    <mergeCell ref="AH52:AJ52"/>
    <mergeCell ref="AK52:AM52"/>
    <mergeCell ref="AN52:AP52"/>
    <mergeCell ref="AQ52:AS52"/>
    <mergeCell ref="AT52:AV52"/>
    <mergeCell ref="BL51:BN51"/>
    <mergeCell ref="BO51:BQ51"/>
    <mergeCell ref="BR51:BT51"/>
    <mergeCell ref="BU51:BW51"/>
    <mergeCell ref="M52:O52"/>
    <mergeCell ref="P52:R52"/>
    <mergeCell ref="S52:U52"/>
    <mergeCell ref="V52:X52"/>
    <mergeCell ref="Y52:AA52"/>
    <mergeCell ref="AB52:AD52"/>
    <mergeCell ref="AT51:AV51"/>
    <mergeCell ref="AW51:AY51"/>
    <mergeCell ref="AZ51:BB51"/>
    <mergeCell ref="BC51:BE51"/>
    <mergeCell ref="BF51:BH51"/>
    <mergeCell ref="BI51:BK51"/>
    <mergeCell ref="AB51:AD51"/>
    <mergeCell ref="AE51:AG51"/>
    <mergeCell ref="AH51:AJ51"/>
    <mergeCell ref="AK51:AM51"/>
    <mergeCell ref="AN51:AP51"/>
    <mergeCell ref="AQ51:AS51"/>
    <mergeCell ref="C51:L51"/>
    <mergeCell ref="M51:O51"/>
    <mergeCell ref="P51:R51"/>
    <mergeCell ref="S51:U51"/>
    <mergeCell ref="V51:X51"/>
    <mergeCell ref="Y51:AA51"/>
    <mergeCell ref="BF50:BH50"/>
    <mergeCell ref="BI50:BK50"/>
    <mergeCell ref="BL50:BN50"/>
    <mergeCell ref="BO50:BQ50"/>
    <mergeCell ref="BR50:BT50"/>
    <mergeCell ref="BU50:BW50"/>
    <mergeCell ref="AN50:AP50"/>
    <mergeCell ref="AQ50:AS50"/>
    <mergeCell ref="AT50:AV50"/>
    <mergeCell ref="AW50:AY50"/>
    <mergeCell ref="AZ50:BB50"/>
    <mergeCell ref="BC50:BE50"/>
    <mergeCell ref="BU49:BW49"/>
    <mergeCell ref="M50:O50"/>
    <mergeCell ref="P50:R50"/>
    <mergeCell ref="S50:U50"/>
    <mergeCell ref="V50:X50"/>
    <mergeCell ref="Y50:AA50"/>
    <mergeCell ref="AB50:AD50"/>
    <mergeCell ref="AE50:AG50"/>
    <mergeCell ref="AH50:AJ50"/>
    <mergeCell ref="AK50:AM50"/>
    <mergeCell ref="BC49:BE49"/>
    <mergeCell ref="BF49:BH49"/>
    <mergeCell ref="BI49:BK49"/>
    <mergeCell ref="BL49:BN49"/>
    <mergeCell ref="BO49:BQ49"/>
    <mergeCell ref="BR49:BT49"/>
    <mergeCell ref="AK49:AM49"/>
    <mergeCell ref="AN49:AP49"/>
    <mergeCell ref="AQ49:AS49"/>
    <mergeCell ref="AT49:AV49"/>
    <mergeCell ref="AW49:AY49"/>
    <mergeCell ref="AZ49:BB49"/>
    <mergeCell ref="BR48:BT48"/>
    <mergeCell ref="BU48:BW48"/>
    <mergeCell ref="M49:O49"/>
    <mergeCell ref="P49:R49"/>
    <mergeCell ref="S49:U49"/>
    <mergeCell ref="V49:X49"/>
    <mergeCell ref="Y49:AA49"/>
    <mergeCell ref="AB49:AD49"/>
    <mergeCell ref="AE49:AG49"/>
    <mergeCell ref="AH49:AJ49"/>
    <mergeCell ref="AZ48:BB48"/>
    <mergeCell ref="BC48:BE48"/>
    <mergeCell ref="BF48:BH48"/>
    <mergeCell ref="BI48:BK48"/>
    <mergeCell ref="BL48:BN48"/>
    <mergeCell ref="BO48:BQ48"/>
    <mergeCell ref="AH48:AJ48"/>
    <mergeCell ref="AK48:AM48"/>
    <mergeCell ref="AN48:AP48"/>
    <mergeCell ref="AQ48:AS48"/>
    <mergeCell ref="AT48:AV48"/>
    <mergeCell ref="AW48:AY48"/>
    <mergeCell ref="BO47:BQ47"/>
    <mergeCell ref="BR47:BT47"/>
    <mergeCell ref="BU47:BW47"/>
    <mergeCell ref="M48:O48"/>
    <mergeCell ref="P48:R48"/>
    <mergeCell ref="S48:U48"/>
    <mergeCell ref="V48:X48"/>
    <mergeCell ref="Y48:AA48"/>
    <mergeCell ref="AB48:AD48"/>
    <mergeCell ref="AE48:AG48"/>
    <mergeCell ref="AW47:AY47"/>
    <mergeCell ref="AZ47:BB47"/>
    <mergeCell ref="BC47:BE47"/>
    <mergeCell ref="BF47:BH47"/>
    <mergeCell ref="BI47:BK47"/>
    <mergeCell ref="BL47:BN47"/>
    <mergeCell ref="AE47:AG47"/>
    <mergeCell ref="AH47:AJ47"/>
    <mergeCell ref="AK47:AM47"/>
    <mergeCell ref="AN47:AP47"/>
    <mergeCell ref="AQ47:AS47"/>
    <mergeCell ref="AT47:AV47"/>
    <mergeCell ref="M47:O47"/>
    <mergeCell ref="P47:R47"/>
    <mergeCell ref="S47:U47"/>
    <mergeCell ref="V47:X47"/>
    <mergeCell ref="Y47:AA47"/>
    <mergeCell ref="AB47:AD47"/>
    <mergeCell ref="BF46:BH46"/>
    <mergeCell ref="BI46:BK46"/>
    <mergeCell ref="BL46:BN46"/>
    <mergeCell ref="BO46:BQ46"/>
    <mergeCell ref="BR46:BT46"/>
    <mergeCell ref="BU46:BW46"/>
    <mergeCell ref="AN46:AP46"/>
    <mergeCell ref="AQ46:AS46"/>
    <mergeCell ref="AT46:AV46"/>
    <mergeCell ref="AW46:AY46"/>
    <mergeCell ref="AZ46:BB46"/>
    <mergeCell ref="BC46:BE46"/>
    <mergeCell ref="BU45:BW45"/>
    <mergeCell ref="M46:O46"/>
    <mergeCell ref="P46:R46"/>
    <mergeCell ref="S46:U46"/>
    <mergeCell ref="V46:X46"/>
    <mergeCell ref="Y46:AA46"/>
    <mergeCell ref="AB46:AD46"/>
    <mergeCell ref="AE46:AG46"/>
    <mergeCell ref="AH46:AJ46"/>
    <mergeCell ref="AK46:AM46"/>
    <mergeCell ref="BC45:BE45"/>
    <mergeCell ref="BF45:BH45"/>
    <mergeCell ref="BI45:BK45"/>
    <mergeCell ref="BL45:BN45"/>
    <mergeCell ref="BO45:BQ45"/>
    <mergeCell ref="BR45:BT45"/>
    <mergeCell ref="AK45:AM45"/>
    <mergeCell ref="AN45:AP45"/>
    <mergeCell ref="AQ45:AS45"/>
    <mergeCell ref="AT45:AV45"/>
    <mergeCell ref="AW45:AY45"/>
    <mergeCell ref="AZ45:BB45"/>
    <mergeCell ref="BR44:BT44"/>
    <mergeCell ref="BU44:BW44"/>
    <mergeCell ref="M45:O45"/>
    <mergeCell ref="P45:R45"/>
    <mergeCell ref="S45:U45"/>
    <mergeCell ref="V45:X45"/>
    <mergeCell ref="Y45:AA45"/>
    <mergeCell ref="AB45:AD45"/>
    <mergeCell ref="AE45:AG45"/>
    <mergeCell ref="AH45:AJ45"/>
    <mergeCell ref="AZ44:BB44"/>
    <mergeCell ref="BC44:BE44"/>
    <mergeCell ref="BF44:BH44"/>
    <mergeCell ref="BI44:BK44"/>
    <mergeCell ref="BL44:BN44"/>
    <mergeCell ref="BO44:BQ44"/>
    <mergeCell ref="AH44:AJ44"/>
    <mergeCell ref="AK44:AM44"/>
    <mergeCell ref="AN44:AP44"/>
    <mergeCell ref="AQ44:AS44"/>
    <mergeCell ref="AT44:AV44"/>
    <mergeCell ref="AW44:AY44"/>
    <mergeCell ref="BO43:BQ43"/>
    <mergeCell ref="BR43:BT43"/>
    <mergeCell ref="BU43:BW43"/>
    <mergeCell ref="M44:O44"/>
    <mergeCell ref="P44:R44"/>
    <mergeCell ref="S44:U44"/>
    <mergeCell ref="V44:X44"/>
    <mergeCell ref="Y44:AA44"/>
    <mergeCell ref="AB44:AD44"/>
    <mergeCell ref="AE44:AG44"/>
    <mergeCell ref="AW43:AY43"/>
    <mergeCell ref="AZ43:BB43"/>
    <mergeCell ref="BC43:BE43"/>
    <mergeCell ref="BF43:BH43"/>
    <mergeCell ref="BI43:BK43"/>
    <mergeCell ref="BL43:BN43"/>
    <mergeCell ref="AE43:AG43"/>
    <mergeCell ref="AH43:AJ43"/>
    <mergeCell ref="AK43:AM43"/>
    <mergeCell ref="AN43:AP43"/>
    <mergeCell ref="AQ43:AS43"/>
    <mergeCell ref="AT43:AV43"/>
    <mergeCell ref="M43:O43"/>
    <mergeCell ref="P43:R43"/>
    <mergeCell ref="S43:U43"/>
    <mergeCell ref="V43:X43"/>
    <mergeCell ref="Y43:AA43"/>
    <mergeCell ref="AB43:AD43"/>
    <mergeCell ref="BF42:BH42"/>
    <mergeCell ref="BI42:BK42"/>
    <mergeCell ref="BL42:BN42"/>
    <mergeCell ref="BO42:BQ42"/>
    <mergeCell ref="BR42:BT42"/>
    <mergeCell ref="BU42:BW42"/>
    <mergeCell ref="AN42:AP42"/>
    <mergeCell ref="AQ42:AS42"/>
    <mergeCell ref="AT42:AV42"/>
    <mergeCell ref="AW42:AY42"/>
    <mergeCell ref="AZ42:BB42"/>
    <mergeCell ref="BC42:BE42"/>
    <mergeCell ref="BU41:BW41"/>
    <mergeCell ref="M42:O42"/>
    <mergeCell ref="P42:R42"/>
    <mergeCell ref="S42:U42"/>
    <mergeCell ref="V42:X42"/>
    <mergeCell ref="Y42:AA42"/>
    <mergeCell ref="AB42:AD42"/>
    <mergeCell ref="AE42:AG42"/>
    <mergeCell ref="AH42:AJ42"/>
    <mergeCell ref="AK42:AM42"/>
    <mergeCell ref="BC41:BE41"/>
    <mergeCell ref="BF41:BH41"/>
    <mergeCell ref="BI41:BK41"/>
    <mergeCell ref="BL41:BN41"/>
    <mergeCell ref="BO41:BQ41"/>
    <mergeCell ref="BR41:BT41"/>
    <mergeCell ref="AK41:AM41"/>
    <mergeCell ref="AN41:AP41"/>
    <mergeCell ref="AQ41:AS41"/>
    <mergeCell ref="AT41:AV41"/>
    <mergeCell ref="AW41:AY41"/>
    <mergeCell ref="AZ41:BB41"/>
    <mergeCell ref="BR40:BT40"/>
    <mergeCell ref="BU40:BW40"/>
    <mergeCell ref="M41:O41"/>
    <mergeCell ref="P41:R41"/>
    <mergeCell ref="S41:U41"/>
    <mergeCell ref="V41:X41"/>
    <mergeCell ref="Y41:AA41"/>
    <mergeCell ref="AB41:AD41"/>
    <mergeCell ref="AE41:AG41"/>
    <mergeCell ref="AH41:AJ41"/>
    <mergeCell ref="AZ40:BB40"/>
    <mergeCell ref="BC40:BE40"/>
    <mergeCell ref="BF40:BH40"/>
    <mergeCell ref="BI40:BK40"/>
    <mergeCell ref="BL40:BN40"/>
    <mergeCell ref="BO40:BQ40"/>
    <mergeCell ref="AH40:AJ40"/>
    <mergeCell ref="AK40:AM40"/>
    <mergeCell ref="AN40:AP40"/>
    <mergeCell ref="AQ40:AS40"/>
    <mergeCell ref="AT40:AV40"/>
    <mergeCell ref="AW40:AY40"/>
    <mergeCell ref="BO39:BQ39"/>
    <mergeCell ref="BR39:BT39"/>
    <mergeCell ref="BU39:BW39"/>
    <mergeCell ref="M40:O40"/>
    <mergeCell ref="P40:R40"/>
    <mergeCell ref="S40:U40"/>
    <mergeCell ref="V40:X40"/>
    <mergeCell ref="Y40:AA40"/>
    <mergeCell ref="AB40:AD40"/>
    <mergeCell ref="AE40:AG40"/>
    <mergeCell ref="AW39:AY39"/>
    <mergeCell ref="AZ39:BB39"/>
    <mergeCell ref="BC39:BE39"/>
    <mergeCell ref="BF39:BH39"/>
    <mergeCell ref="BI39:BK39"/>
    <mergeCell ref="BL39:BN39"/>
    <mergeCell ref="AE39:AG39"/>
    <mergeCell ref="AH39:AJ39"/>
    <mergeCell ref="AK39:AM39"/>
    <mergeCell ref="AN39:AP39"/>
    <mergeCell ref="AQ39:AS39"/>
    <mergeCell ref="AT39:AV39"/>
    <mergeCell ref="M39:O39"/>
    <mergeCell ref="P39:R39"/>
    <mergeCell ref="S39:U39"/>
    <mergeCell ref="V39:X39"/>
    <mergeCell ref="Y39:AA39"/>
    <mergeCell ref="AB39:AD39"/>
    <mergeCell ref="BF38:BH38"/>
    <mergeCell ref="BI38:BK38"/>
    <mergeCell ref="BL38:BN38"/>
    <mergeCell ref="BO38:BQ38"/>
    <mergeCell ref="BR38:BT38"/>
    <mergeCell ref="BU38:BW38"/>
    <mergeCell ref="AN38:AP38"/>
    <mergeCell ref="AQ38:AS38"/>
    <mergeCell ref="AT38:AV38"/>
    <mergeCell ref="AW38:AY38"/>
    <mergeCell ref="AZ38:BB38"/>
    <mergeCell ref="BC38:BE38"/>
    <mergeCell ref="BU37:BW37"/>
    <mergeCell ref="M38:O38"/>
    <mergeCell ref="P38:R38"/>
    <mergeCell ref="S38:U38"/>
    <mergeCell ref="V38:X38"/>
    <mergeCell ref="Y38:AA38"/>
    <mergeCell ref="AB38:AD38"/>
    <mergeCell ref="AE38:AG38"/>
    <mergeCell ref="AH38:AJ38"/>
    <mergeCell ref="AK38:AM38"/>
    <mergeCell ref="BC37:BE37"/>
    <mergeCell ref="BF37:BH37"/>
    <mergeCell ref="BI37:BK37"/>
    <mergeCell ref="BL37:BN37"/>
    <mergeCell ref="BO37:BQ37"/>
    <mergeCell ref="BR37:BT37"/>
    <mergeCell ref="AK37:AM37"/>
    <mergeCell ref="AN37:AP37"/>
    <mergeCell ref="AQ37:AS37"/>
    <mergeCell ref="AT37:AV37"/>
    <mergeCell ref="AW37:AY37"/>
    <mergeCell ref="AZ37:BB37"/>
    <mergeCell ref="BR36:BT36"/>
    <mergeCell ref="BU36:BW36"/>
    <mergeCell ref="M37:O37"/>
    <mergeCell ref="P37:R37"/>
    <mergeCell ref="S37:U37"/>
    <mergeCell ref="V37:X37"/>
    <mergeCell ref="Y37:AA37"/>
    <mergeCell ref="AB37:AD37"/>
    <mergeCell ref="AE37:AG37"/>
    <mergeCell ref="AH37:AJ37"/>
    <mergeCell ref="AZ36:BB36"/>
    <mergeCell ref="BC36:BE36"/>
    <mergeCell ref="BF36:BH36"/>
    <mergeCell ref="BI36:BK36"/>
    <mergeCell ref="BL36:BN36"/>
    <mergeCell ref="BO36:BQ36"/>
    <mergeCell ref="AH36:AJ36"/>
    <mergeCell ref="AK36:AM36"/>
    <mergeCell ref="AN36:AP36"/>
    <mergeCell ref="AQ36:AS36"/>
    <mergeCell ref="AT36:AV36"/>
    <mergeCell ref="AW36:AY36"/>
    <mergeCell ref="BO35:BQ35"/>
    <mergeCell ref="BR35:BT35"/>
    <mergeCell ref="BU35:BW35"/>
    <mergeCell ref="M36:O36"/>
    <mergeCell ref="P36:R36"/>
    <mergeCell ref="S36:U36"/>
    <mergeCell ref="V36:X36"/>
    <mergeCell ref="Y36:AA36"/>
    <mergeCell ref="AB36:AD36"/>
    <mergeCell ref="AE36:AG36"/>
    <mergeCell ref="AW35:AY35"/>
    <mergeCell ref="AZ35:BB35"/>
    <mergeCell ref="BC35:BE35"/>
    <mergeCell ref="BF35:BH35"/>
    <mergeCell ref="BI35:BK35"/>
    <mergeCell ref="BL35:BN35"/>
    <mergeCell ref="AE35:AG35"/>
    <mergeCell ref="AH35:AJ35"/>
    <mergeCell ref="AK35:AM35"/>
    <mergeCell ref="AN35:AP35"/>
    <mergeCell ref="AQ35:AS35"/>
    <mergeCell ref="AT35:AV35"/>
    <mergeCell ref="BO34:BQ34"/>
    <mergeCell ref="BR34:BT34"/>
    <mergeCell ref="BU34:BW34"/>
    <mergeCell ref="A35:L35"/>
    <mergeCell ref="M35:O35"/>
    <mergeCell ref="P35:R35"/>
    <mergeCell ref="S35:U35"/>
    <mergeCell ref="V35:X35"/>
    <mergeCell ref="Y35:AA35"/>
    <mergeCell ref="AB35:AD35"/>
    <mergeCell ref="AW34:AY34"/>
    <mergeCell ref="AZ34:BB34"/>
    <mergeCell ref="BC34:BE34"/>
    <mergeCell ref="BF34:BH34"/>
    <mergeCell ref="BI34:BK34"/>
    <mergeCell ref="BL34:BN34"/>
    <mergeCell ref="AE34:AG34"/>
    <mergeCell ref="AH34:AJ34"/>
    <mergeCell ref="AK34:AM34"/>
    <mergeCell ref="AN34:AP34"/>
    <mergeCell ref="AQ34:AS34"/>
    <mergeCell ref="AT34:AV34"/>
    <mergeCell ref="M34:O34"/>
    <mergeCell ref="P34:R34"/>
    <mergeCell ref="S34:U34"/>
    <mergeCell ref="V34:X34"/>
    <mergeCell ref="Y34:AA34"/>
    <mergeCell ref="AB34:AD34"/>
    <mergeCell ref="BR30:BT30"/>
    <mergeCell ref="BU30:BW30"/>
    <mergeCell ref="A33:L34"/>
    <mergeCell ref="M33:U33"/>
    <mergeCell ref="V33:AD33"/>
    <mergeCell ref="AE33:AM33"/>
    <mergeCell ref="AN33:AV33"/>
    <mergeCell ref="AW33:BE33"/>
    <mergeCell ref="BF33:BN33"/>
    <mergeCell ref="BO33:BW33"/>
    <mergeCell ref="AZ30:BB30"/>
    <mergeCell ref="BC30:BE30"/>
    <mergeCell ref="BF30:BH30"/>
    <mergeCell ref="BI30:BK30"/>
    <mergeCell ref="BL30:BN30"/>
    <mergeCell ref="BO30:BQ30"/>
    <mergeCell ref="AH30:AJ30"/>
    <mergeCell ref="AK30:AM30"/>
    <mergeCell ref="AN30:AP30"/>
    <mergeCell ref="AQ30:AS30"/>
    <mergeCell ref="AT30:AV30"/>
    <mergeCell ref="AW30:AY30"/>
    <mergeCell ref="BO29:BQ29"/>
    <mergeCell ref="BR29:BT29"/>
    <mergeCell ref="BU29:BW29"/>
    <mergeCell ref="M30:O30"/>
    <mergeCell ref="P30:R30"/>
    <mergeCell ref="S30:U30"/>
    <mergeCell ref="V30:X30"/>
    <mergeCell ref="Y30:AA30"/>
    <mergeCell ref="AB30:AD30"/>
    <mergeCell ref="AE30:AG30"/>
    <mergeCell ref="AW29:AY29"/>
    <mergeCell ref="AZ29:BB29"/>
    <mergeCell ref="BC29:BE29"/>
    <mergeCell ref="BF29:BH29"/>
    <mergeCell ref="BI29:BK29"/>
    <mergeCell ref="BL29:BN29"/>
    <mergeCell ref="AE29:AG29"/>
    <mergeCell ref="AH29:AJ29"/>
    <mergeCell ref="AK29:AM29"/>
    <mergeCell ref="AN29:AP29"/>
    <mergeCell ref="AQ29:AS29"/>
    <mergeCell ref="AT29:AV29"/>
    <mergeCell ref="BO28:BQ28"/>
    <mergeCell ref="BR28:BT28"/>
    <mergeCell ref="BU28:BW28"/>
    <mergeCell ref="C29:L29"/>
    <mergeCell ref="M29:O29"/>
    <mergeCell ref="P29:R29"/>
    <mergeCell ref="S29:U29"/>
    <mergeCell ref="V29:X29"/>
    <mergeCell ref="Y29:AA29"/>
    <mergeCell ref="AB29:AD29"/>
    <mergeCell ref="AW28:AY28"/>
    <mergeCell ref="AZ28:BB28"/>
    <mergeCell ref="BC28:BE28"/>
    <mergeCell ref="BF28:BH28"/>
    <mergeCell ref="BI28:BK28"/>
    <mergeCell ref="BL28:BN28"/>
    <mergeCell ref="AE28:AG28"/>
    <mergeCell ref="AH28:AJ28"/>
    <mergeCell ref="AK28:AM28"/>
    <mergeCell ref="AN28:AP28"/>
    <mergeCell ref="AQ28:AS28"/>
    <mergeCell ref="AT28:AV28"/>
    <mergeCell ref="BO27:BQ27"/>
    <mergeCell ref="BR27:BT27"/>
    <mergeCell ref="BU27:BW27"/>
    <mergeCell ref="C28:L28"/>
    <mergeCell ref="M28:O28"/>
    <mergeCell ref="P28:R28"/>
    <mergeCell ref="S28:U28"/>
    <mergeCell ref="V28:X28"/>
    <mergeCell ref="Y28:AA28"/>
    <mergeCell ref="AB28:AD28"/>
    <mergeCell ref="AW27:AY27"/>
    <mergeCell ref="AZ27:BB27"/>
    <mergeCell ref="BC27:BE27"/>
    <mergeCell ref="BF27:BH27"/>
    <mergeCell ref="BI27:BK27"/>
    <mergeCell ref="BL27:BN27"/>
    <mergeCell ref="AE27:AG27"/>
    <mergeCell ref="AH27:AJ27"/>
    <mergeCell ref="AK27:AM27"/>
    <mergeCell ref="AN27:AP27"/>
    <mergeCell ref="AQ27:AS27"/>
    <mergeCell ref="AT27:AV27"/>
    <mergeCell ref="BL26:BN26"/>
    <mergeCell ref="BO26:BQ26"/>
    <mergeCell ref="BR26:BT26"/>
    <mergeCell ref="BU26:BW26"/>
    <mergeCell ref="M27:O27"/>
    <mergeCell ref="P27:R27"/>
    <mergeCell ref="S27:U27"/>
    <mergeCell ref="V27:X27"/>
    <mergeCell ref="Y27:AA27"/>
    <mergeCell ref="AB27:AD27"/>
    <mergeCell ref="AT26:AV26"/>
    <mergeCell ref="AW26:AY26"/>
    <mergeCell ref="AZ26:BB26"/>
    <mergeCell ref="BC26:BE26"/>
    <mergeCell ref="BF26:BH26"/>
    <mergeCell ref="BI26:BK26"/>
    <mergeCell ref="AB26:AD26"/>
    <mergeCell ref="AE26:AG26"/>
    <mergeCell ref="AH26:AJ26"/>
    <mergeCell ref="AK26:AM26"/>
    <mergeCell ref="AN26:AP26"/>
    <mergeCell ref="AQ26:AS26"/>
    <mergeCell ref="C26:I26"/>
    <mergeCell ref="M26:O26"/>
    <mergeCell ref="P26:R26"/>
    <mergeCell ref="S26:U26"/>
    <mergeCell ref="V26:X26"/>
    <mergeCell ref="Y26:AA26"/>
    <mergeCell ref="BF25:BH25"/>
    <mergeCell ref="BI25:BK25"/>
    <mergeCell ref="BL25:BN25"/>
    <mergeCell ref="BO25:BQ25"/>
    <mergeCell ref="BR25:BT25"/>
    <mergeCell ref="BU25:BW25"/>
    <mergeCell ref="AN25:AP25"/>
    <mergeCell ref="AQ25:AS25"/>
    <mergeCell ref="AT25:AV25"/>
    <mergeCell ref="AW25:AY25"/>
    <mergeCell ref="AZ25:BB25"/>
    <mergeCell ref="BC25:BE25"/>
    <mergeCell ref="BU24:BW24"/>
    <mergeCell ref="M25:O25"/>
    <mergeCell ref="P25:R25"/>
    <mergeCell ref="S25:U25"/>
    <mergeCell ref="V25:X25"/>
    <mergeCell ref="Y25:AA25"/>
    <mergeCell ref="AB25:AD25"/>
    <mergeCell ref="AE25:AG25"/>
    <mergeCell ref="AH25:AJ25"/>
    <mergeCell ref="AK25:AM25"/>
    <mergeCell ref="BC24:BE24"/>
    <mergeCell ref="BF24:BH24"/>
    <mergeCell ref="BI24:BK24"/>
    <mergeCell ref="BL24:BN24"/>
    <mergeCell ref="BO24:BQ24"/>
    <mergeCell ref="BR24:BT24"/>
    <mergeCell ref="AK24:AM24"/>
    <mergeCell ref="AN24:AP24"/>
    <mergeCell ref="AQ24:AS24"/>
    <mergeCell ref="AT24:AV24"/>
    <mergeCell ref="AW24:AY24"/>
    <mergeCell ref="AZ24:BB24"/>
    <mergeCell ref="BU23:BW23"/>
    <mergeCell ref="C24:L24"/>
    <mergeCell ref="M24:O24"/>
    <mergeCell ref="P24:R24"/>
    <mergeCell ref="S24:U24"/>
    <mergeCell ref="V24:X24"/>
    <mergeCell ref="Y24:AA24"/>
    <mergeCell ref="AB24:AD24"/>
    <mergeCell ref="AE24:AG24"/>
    <mergeCell ref="AH24:AJ24"/>
    <mergeCell ref="BC23:BE23"/>
    <mergeCell ref="BF23:BH23"/>
    <mergeCell ref="BI23:BK23"/>
    <mergeCell ref="BL23:BN23"/>
    <mergeCell ref="BO23:BQ23"/>
    <mergeCell ref="BR23:BT23"/>
    <mergeCell ref="AK23:AM23"/>
    <mergeCell ref="AN23:AP23"/>
    <mergeCell ref="AQ23:AS23"/>
    <mergeCell ref="AT23:AV23"/>
    <mergeCell ref="AW23:AY23"/>
    <mergeCell ref="AZ23:BB23"/>
    <mergeCell ref="BR22:BT22"/>
    <mergeCell ref="BU22:BW22"/>
    <mergeCell ref="M23:O23"/>
    <mergeCell ref="P23:R23"/>
    <mergeCell ref="S23:U23"/>
    <mergeCell ref="V23:X23"/>
    <mergeCell ref="Y23:AA23"/>
    <mergeCell ref="AB23:AD23"/>
    <mergeCell ref="AE23:AG23"/>
    <mergeCell ref="AH23:AJ23"/>
    <mergeCell ref="AZ22:BB22"/>
    <mergeCell ref="BC22:BE22"/>
    <mergeCell ref="BF22:BH22"/>
    <mergeCell ref="BI22:BK22"/>
    <mergeCell ref="BL22:BN22"/>
    <mergeCell ref="BO22:BQ22"/>
    <mergeCell ref="AH22:AJ22"/>
    <mergeCell ref="AK22:AM22"/>
    <mergeCell ref="AN22:AP22"/>
    <mergeCell ref="AQ22:AS22"/>
    <mergeCell ref="AT22:AV22"/>
    <mergeCell ref="AW22:AY22"/>
    <mergeCell ref="BR21:BT21"/>
    <mergeCell ref="BU21:BW21"/>
    <mergeCell ref="C22:L22"/>
    <mergeCell ref="M22:O22"/>
    <mergeCell ref="P22:R22"/>
    <mergeCell ref="S22:U22"/>
    <mergeCell ref="V22:X22"/>
    <mergeCell ref="Y22:AA22"/>
    <mergeCell ref="AB22:AD22"/>
    <mergeCell ref="AE22:AG22"/>
    <mergeCell ref="AZ21:BB21"/>
    <mergeCell ref="BC21:BE21"/>
    <mergeCell ref="BF21:BH21"/>
    <mergeCell ref="BI21:BK21"/>
    <mergeCell ref="BL21:BN21"/>
    <mergeCell ref="BO21:BQ21"/>
    <mergeCell ref="AH21:AJ21"/>
    <mergeCell ref="AK21:AM21"/>
    <mergeCell ref="AN21:AP21"/>
    <mergeCell ref="AQ21:AS21"/>
    <mergeCell ref="AT21:AV21"/>
    <mergeCell ref="AW21:AY21"/>
    <mergeCell ref="BO20:BQ20"/>
    <mergeCell ref="BR20:BT20"/>
    <mergeCell ref="BU20:BW20"/>
    <mergeCell ref="M21:O21"/>
    <mergeCell ref="P21:R21"/>
    <mergeCell ref="S21:U21"/>
    <mergeCell ref="V21:X21"/>
    <mergeCell ref="Y21:AA21"/>
    <mergeCell ref="AB21:AD21"/>
    <mergeCell ref="AE21:AG21"/>
    <mergeCell ref="AW20:AY20"/>
    <mergeCell ref="AZ20:BB20"/>
    <mergeCell ref="BC20:BE20"/>
    <mergeCell ref="BF20:BH20"/>
    <mergeCell ref="BI20:BK20"/>
    <mergeCell ref="BL20:BN20"/>
    <mergeCell ref="AE20:AG20"/>
    <mergeCell ref="AH20:AJ20"/>
    <mergeCell ref="AK20:AM20"/>
    <mergeCell ref="AN20:AP20"/>
    <mergeCell ref="AQ20:AS20"/>
    <mergeCell ref="AT20:AV20"/>
    <mergeCell ref="M20:O20"/>
    <mergeCell ref="P20:R20"/>
    <mergeCell ref="S20:U20"/>
    <mergeCell ref="V20:X20"/>
    <mergeCell ref="Y20:AA20"/>
    <mergeCell ref="AB20:AD20"/>
    <mergeCell ref="BF19:BH19"/>
    <mergeCell ref="BI19:BK19"/>
    <mergeCell ref="BL19:BN19"/>
    <mergeCell ref="BO19:BQ19"/>
    <mergeCell ref="BR19:BT19"/>
    <mergeCell ref="BU19:BW19"/>
    <mergeCell ref="AN19:AP19"/>
    <mergeCell ref="AQ19:AS19"/>
    <mergeCell ref="AT19:AV19"/>
    <mergeCell ref="AW19:AY19"/>
    <mergeCell ref="AZ19:BB19"/>
    <mergeCell ref="BC19:BE19"/>
    <mergeCell ref="BU18:BW18"/>
    <mergeCell ref="M19:O19"/>
    <mergeCell ref="P19:R19"/>
    <mergeCell ref="S19:U19"/>
    <mergeCell ref="V19:X19"/>
    <mergeCell ref="Y19:AA19"/>
    <mergeCell ref="AB19:AD19"/>
    <mergeCell ref="AE19:AG19"/>
    <mergeCell ref="AH19:AJ19"/>
    <mergeCell ref="AK19:AM19"/>
    <mergeCell ref="BC18:BE18"/>
    <mergeCell ref="BF18:BH18"/>
    <mergeCell ref="BI18:BK18"/>
    <mergeCell ref="BL18:BN18"/>
    <mergeCell ref="BO18:BQ18"/>
    <mergeCell ref="BR18:BT18"/>
    <mergeCell ref="AK18:AM18"/>
    <mergeCell ref="AN18:AP18"/>
    <mergeCell ref="AQ18:AS18"/>
    <mergeCell ref="AT18:AV18"/>
    <mergeCell ref="AW18:AY18"/>
    <mergeCell ref="AZ18:BB18"/>
    <mergeCell ref="BR17:BT17"/>
    <mergeCell ref="BU17:BW17"/>
    <mergeCell ref="M18:O18"/>
    <mergeCell ref="P18:R18"/>
    <mergeCell ref="S18:U18"/>
    <mergeCell ref="V18:X18"/>
    <mergeCell ref="Y18:AA18"/>
    <mergeCell ref="AB18:AD18"/>
    <mergeCell ref="AE18:AG18"/>
    <mergeCell ref="AH18:AJ18"/>
    <mergeCell ref="AZ17:BB17"/>
    <mergeCell ref="BC17:BE17"/>
    <mergeCell ref="BF17:BH17"/>
    <mergeCell ref="BI17:BK17"/>
    <mergeCell ref="BL17:BN17"/>
    <mergeCell ref="BO17:BQ17"/>
    <mergeCell ref="AH17:AJ17"/>
    <mergeCell ref="AK17:AM17"/>
    <mergeCell ref="AN17:AP17"/>
    <mergeCell ref="AQ17:AS17"/>
    <mergeCell ref="AT17:AV17"/>
    <mergeCell ref="AW17:AY17"/>
    <mergeCell ref="BO16:BQ16"/>
    <mergeCell ref="BR16:BT16"/>
    <mergeCell ref="BU16:BW16"/>
    <mergeCell ref="M17:O17"/>
    <mergeCell ref="P17:R17"/>
    <mergeCell ref="S17:U17"/>
    <mergeCell ref="V17:X17"/>
    <mergeCell ref="Y17:AA17"/>
    <mergeCell ref="AB17:AD17"/>
    <mergeCell ref="AE17:AG17"/>
    <mergeCell ref="AW16:AY16"/>
    <mergeCell ref="AZ16:BB16"/>
    <mergeCell ref="BC16:BE16"/>
    <mergeCell ref="BF16:BH16"/>
    <mergeCell ref="BI16:BK16"/>
    <mergeCell ref="BL16:BN16"/>
    <mergeCell ref="AE16:AG16"/>
    <mergeCell ref="AH16:AJ16"/>
    <mergeCell ref="AK16:AM16"/>
    <mergeCell ref="AN16:AP16"/>
    <mergeCell ref="AQ16:AS16"/>
    <mergeCell ref="AT16:AV16"/>
    <mergeCell ref="M16:O16"/>
    <mergeCell ref="P16:R16"/>
    <mergeCell ref="S16:U16"/>
    <mergeCell ref="V16:X16"/>
    <mergeCell ref="Y16:AA16"/>
    <mergeCell ref="AB16:AD16"/>
    <mergeCell ref="BF15:BH15"/>
    <mergeCell ref="BI15:BK15"/>
    <mergeCell ref="BL15:BN15"/>
    <mergeCell ref="BO15:BQ15"/>
    <mergeCell ref="BR15:BT15"/>
    <mergeCell ref="BU15:BW15"/>
    <mergeCell ref="AN15:AP15"/>
    <mergeCell ref="AQ15:AS15"/>
    <mergeCell ref="AT15:AV15"/>
    <mergeCell ref="AW15:AY15"/>
    <mergeCell ref="AZ15:BB15"/>
    <mergeCell ref="BC15:BE15"/>
    <mergeCell ref="BU14:BW14"/>
    <mergeCell ref="M15:O15"/>
    <mergeCell ref="P15:R15"/>
    <mergeCell ref="S15:U15"/>
    <mergeCell ref="V15:X15"/>
    <mergeCell ref="Y15:AA15"/>
    <mergeCell ref="AB15:AD15"/>
    <mergeCell ref="AE15:AG15"/>
    <mergeCell ref="AH15:AJ15"/>
    <mergeCell ref="AK15:AM15"/>
    <mergeCell ref="BC14:BE14"/>
    <mergeCell ref="BF14:BH14"/>
    <mergeCell ref="BI14:BK14"/>
    <mergeCell ref="BL14:BN14"/>
    <mergeCell ref="BO14:BQ14"/>
    <mergeCell ref="BR14:BT14"/>
    <mergeCell ref="AK14:AM14"/>
    <mergeCell ref="AN14:AP14"/>
    <mergeCell ref="AQ14:AS14"/>
    <mergeCell ref="AT14:AV14"/>
    <mergeCell ref="AW14:AY14"/>
    <mergeCell ref="AZ14:BB14"/>
    <mergeCell ref="BR13:BT13"/>
    <mergeCell ref="BU13:BW13"/>
    <mergeCell ref="M14:O14"/>
    <mergeCell ref="P14:R14"/>
    <mergeCell ref="S14:U14"/>
    <mergeCell ref="V14:X14"/>
    <mergeCell ref="Y14:AA14"/>
    <mergeCell ref="AB14:AD14"/>
    <mergeCell ref="AE14:AG14"/>
    <mergeCell ref="AH14:AJ14"/>
    <mergeCell ref="AZ13:BB13"/>
    <mergeCell ref="BC13:BE13"/>
    <mergeCell ref="BF13:BH13"/>
    <mergeCell ref="BI13:BK13"/>
    <mergeCell ref="BL13:BN13"/>
    <mergeCell ref="BO13:BQ13"/>
    <mergeCell ref="AH13:AJ13"/>
    <mergeCell ref="AK13:AM13"/>
    <mergeCell ref="AN13:AP13"/>
    <mergeCell ref="AQ13:AS13"/>
    <mergeCell ref="AT13:AV13"/>
    <mergeCell ref="AW13:AY13"/>
    <mergeCell ref="BO12:BQ12"/>
    <mergeCell ref="BR12:BT12"/>
    <mergeCell ref="BU12:BW12"/>
    <mergeCell ref="M13:O13"/>
    <mergeCell ref="P13:R13"/>
    <mergeCell ref="S13:U13"/>
    <mergeCell ref="V13:X13"/>
    <mergeCell ref="Y13:AA13"/>
    <mergeCell ref="AB13:AD13"/>
    <mergeCell ref="AE13:AG13"/>
    <mergeCell ref="AW12:AY12"/>
    <mergeCell ref="AZ12:BB12"/>
    <mergeCell ref="BC12:BE12"/>
    <mergeCell ref="BF12:BH12"/>
    <mergeCell ref="BI12:BK12"/>
    <mergeCell ref="BL12:BN12"/>
    <mergeCell ref="AE12:AG12"/>
    <mergeCell ref="AH12:AJ12"/>
    <mergeCell ref="AK12:AM12"/>
    <mergeCell ref="AN12:AP12"/>
    <mergeCell ref="AQ12:AS12"/>
    <mergeCell ref="AT12:AV12"/>
    <mergeCell ref="M12:O12"/>
    <mergeCell ref="P12:R12"/>
    <mergeCell ref="S12:U12"/>
    <mergeCell ref="V12:X12"/>
    <mergeCell ref="Y12:AA12"/>
    <mergeCell ref="AB12:AD12"/>
    <mergeCell ref="BF11:BH11"/>
    <mergeCell ref="BI11:BK11"/>
    <mergeCell ref="BL11:BN11"/>
    <mergeCell ref="BO11:BQ11"/>
    <mergeCell ref="BR11:BT11"/>
    <mergeCell ref="BU11:BW11"/>
    <mergeCell ref="AN11:AP11"/>
    <mergeCell ref="AQ11:AS11"/>
    <mergeCell ref="AT11:AV11"/>
    <mergeCell ref="AW11:AY11"/>
    <mergeCell ref="AZ11:BB11"/>
    <mergeCell ref="BC11:BE11"/>
    <mergeCell ref="BU10:BW10"/>
    <mergeCell ref="M11:O11"/>
    <mergeCell ref="P11:R11"/>
    <mergeCell ref="S11:U11"/>
    <mergeCell ref="V11:X11"/>
    <mergeCell ref="Y11:AA11"/>
    <mergeCell ref="AB11:AD11"/>
    <mergeCell ref="AE11:AG11"/>
    <mergeCell ref="AH11:AJ11"/>
    <mergeCell ref="AK11:AM11"/>
    <mergeCell ref="BC10:BE10"/>
    <mergeCell ref="BF10:BH10"/>
    <mergeCell ref="BI10:BK10"/>
    <mergeCell ref="BL10:BN10"/>
    <mergeCell ref="BO10:BQ10"/>
    <mergeCell ref="BR10:BT10"/>
    <mergeCell ref="AK10:AM10"/>
    <mergeCell ref="AN10:AP10"/>
    <mergeCell ref="AQ10:AS10"/>
    <mergeCell ref="AT10:AV10"/>
    <mergeCell ref="AW10:AY10"/>
    <mergeCell ref="AZ10:BB10"/>
    <mergeCell ref="BR9:BT9"/>
    <mergeCell ref="BU9:BW9"/>
    <mergeCell ref="M10:O10"/>
    <mergeCell ref="P10:R10"/>
    <mergeCell ref="S10:U10"/>
    <mergeCell ref="V10:X10"/>
    <mergeCell ref="Y10:AA10"/>
    <mergeCell ref="AB10:AD10"/>
    <mergeCell ref="AE10:AG10"/>
    <mergeCell ref="AH10:AJ10"/>
    <mergeCell ref="AZ9:BB9"/>
    <mergeCell ref="BC9:BE9"/>
    <mergeCell ref="BF9:BH9"/>
    <mergeCell ref="BI9:BK9"/>
    <mergeCell ref="BL9:BN9"/>
    <mergeCell ref="BO9:BQ9"/>
    <mergeCell ref="AH9:AJ9"/>
    <mergeCell ref="AK9:AM9"/>
    <mergeCell ref="AN9:AP9"/>
    <mergeCell ref="AQ9:AS9"/>
    <mergeCell ref="AT9:AV9"/>
    <mergeCell ref="AW9:AY9"/>
    <mergeCell ref="BO8:BQ8"/>
    <mergeCell ref="BR8:BT8"/>
    <mergeCell ref="BU8:BW8"/>
    <mergeCell ref="M9:O9"/>
    <mergeCell ref="P9:R9"/>
    <mergeCell ref="S9:U9"/>
    <mergeCell ref="V9:X9"/>
    <mergeCell ref="Y9:AA9"/>
    <mergeCell ref="AB9:AD9"/>
    <mergeCell ref="AE9:AG9"/>
    <mergeCell ref="AW8:AY8"/>
    <mergeCell ref="AZ8:BB8"/>
    <mergeCell ref="BC8:BE8"/>
    <mergeCell ref="BF8:BH8"/>
    <mergeCell ref="BI8:BK8"/>
    <mergeCell ref="BL8:BN8"/>
    <mergeCell ref="AE8:AG8"/>
    <mergeCell ref="AH8:AJ8"/>
    <mergeCell ref="AK8:AM8"/>
    <mergeCell ref="AN8:AP8"/>
    <mergeCell ref="AQ8:AS8"/>
    <mergeCell ref="AT8:AV8"/>
    <mergeCell ref="BL7:BN7"/>
    <mergeCell ref="BO7:BQ7"/>
    <mergeCell ref="BR7:BT7"/>
    <mergeCell ref="BU7:BW7"/>
    <mergeCell ref="M8:O8"/>
    <mergeCell ref="P8:R8"/>
    <mergeCell ref="S8:U8"/>
    <mergeCell ref="V8:X8"/>
    <mergeCell ref="Y8:AA8"/>
    <mergeCell ref="AB8:AD8"/>
    <mergeCell ref="AT7:AV7"/>
    <mergeCell ref="AW7:AY7"/>
    <mergeCell ref="AZ7:BB7"/>
    <mergeCell ref="BC7:BE7"/>
    <mergeCell ref="BF7:BH7"/>
    <mergeCell ref="BI7:BK7"/>
    <mergeCell ref="AB7:AD7"/>
    <mergeCell ref="AE7:AG7"/>
    <mergeCell ref="AH7:AJ7"/>
    <mergeCell ref="AK7:AM7"/>
    <mergeCell ref="AN7:AP7"/>
    <mergeCell ref="AQ7:AS7"/>
    <mergeCell ref="BI6:BK6"/>
    <mergeCell ref="BL6:BN6"/>
    <mergeCell ref="BO6:BQ6"/>
    <mergeCell ref="BR6:BT6"/>
    <mergeCell ref="BU6:BW6"/>
    <mergeCell ref="M7:O7"/>
    <mergeCell ref="P7:R7"/>
    <mergeCell ref="S7:U7"/>
    <mergeCell ref="V7:X7"/>
    <mergeCell ref="Y7:AA7"/>
    <mergeCell ref="AQ6:AS6"/>
    <mergeCell ref="AT6:AV6"/>
    <mergeCell ref="AW6:AY6"/>
    <mergeCell ref="AZ6:BB6"/>
    <mergeCell ref="BC6:BE6"/>
    <mergeCell ref="BF6:BH6"/>
    <mergeCell ref="Y6:AA6"/>
    <mergeCell ref="AB6:AD6"/>
    <mergeCell ref="AE6:AG6"/>
    <mergeCell ref="AH6:AJ6"/>
    <mergeCell ref="AK6:AM6"/>
    <mergeCell ref="AN6:AP6"/>
    <mergeCell ref="BI5:BK5"/>
    <mergeCell ref="BL5:BN5"/>
    <mergeCell ref="BO5:BQ5"/>
    <mergeCell ref="BR5:BT5"/>
    <mergeCell ref="BU5:BW5"/>
    <mergeCell ref="A6:L6"/>
    <mergeCell ref="M6:O6"/>
    <mergeCell ref="P6:R6"/>
    <mergeCell ref="S6:U6"/>
    <mergeCell ref="V6:X6"/>
    <mergeCell ref="AQ5:AS5"/>
    <mergeCell ref="AT5:AV5"/>
    <mergeCell ref="AW5:AY5"/>
    <mergeCell ref="AZ5:BB5"/>
    <mergeCell ref="BC5:BE5"/>
    <mergeCell ref="BF5:BH5"/>
    <mergeCell ref="BO4:BW4"/>
    <mergeCell ref="M5:O5"/>
    <mergeCell ref="P5:R5"/>
    <mergeCell ref="S5:U5"/>
    <mergeCell ref="V5:X5"/>
    <mergeCell ref="Y5:AA5"/>
    <mergeCell ref="AB5:AD5"/>
    <mergeCell ref="AE5:AG5"/>
    <mergeCell ref="AH5:AJ5"/>
    <mergeCell ref="AK5:AM5"/>
    <mergeCell ref="A1:AM2"/>
    <mergeCell ref="AN1:BN2"/>
    <mergeCell ref="A4:L5"/>
    <mergeCell ref="M4:U4"/>
    <mergeCell ref="V4:AD4"/>
    <mergeCell ref="AE4:AM4"/>
    <mergeCell ref="AN4:AV4"/>
    <mergeCell ref="AW4:BE4"/>
    <mergeCell ref="BF4:BN4"/>
    <mergeCell ref="AN5:AP5"/>
  </mergeCells>
  <phoneticPr fontId="1"/>
  <pageMargins left="0.70866141732283472" right="0.66929133858267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&amp;R&amp;"HG丸ｺﾞｼｯｸM-PRO,標準"B　人口・世帯数　　－&amp;P－</oddHeader>
    <evenHeader>&amp;L&amp;"HG丸ｺﾞｼｯｸM-PRO,標準"－&amp;P－　　B　人口・世帯数</evenHeader>
    <firstHeader>&amp;L&amp;"HG丸ｺﾞｼｯｸM-PRO,標準"&amp;10-２０-　　Ｂ　人口・世帯数</firstHeader>
  </headerFooter>
  <colBreaks count="1" manualBreakCount="1"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71196-FD4C-48ED-8256-E4425931C119}">
  <dimension ref="A1:CD62"/>
  <sheetViews>
    <sheetView zoomScaleNormal="100" workbookViewId="0">
      <selection activeCell="CE36" sqref="CE36"/>
    </sheetView>
  </sheetViews>
  <sheetFormatPr defaultColWidth="2.25" defaultRowHeight="13.5" x14ac:dyDescent="0.15"/>
  <cols>
    <col min="79" max="79" width="8.125" bestFit="1" customWidth="1"/>
    <col min="82" max="82" width="5.75" bestFit="1" customWidth="1"/>
  </cols>
  <sheetData>
    <row r="1" spans="1:82" ht="18.75" customHeight="1" x14ac:dyDescent="0.15">
      <c r="A1" s="43" t="s">
        <v>72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 t="s">
        <v>72</v>
      </c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</row>
    <row r="2" spans="1:82" ht="18.75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CA2" s="22"/>
      <c r="CD2" s="22"/>
    </row>
    <row r="3" spans="1:82" ht="13.5" customHeight="1" thickBot="1" x14ac:dyDescent="0.2"/>
    <row r="4" spans="1:82" s="16" customFormat="1" ht="12.75" customHeight="1" x14ac:dyDescent="0.1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52" t="s">
        <v>37</v>
      </c>
      <c r="N4" s="53"/>
      <c r="O4" s="53"/>
      <c r="P4" s="53"/>
      <c r="Q4" s="53"/>
      <c r="R4" s="53"/>
      <c r="S4" s="53"/>
      <c r="T4" s="53"/>
      <c r="U4" s="54"/>
      <c r="V4" s="52" t="s">
        <v>38</v>
      </c>
      <c r="W4" s="53"/>
      <c r="X4" s="53"/>
      <c r="Y4" s="53"/>
      <c r="Z4" s="53"/>
      <c r="AA4" s="53"/>
      <c r="AB4" s="53"/>
      <c r="AC4" s="53"/>
      <c r="AD4" s="54"/>
      <c r="AE4" s="52" t="s">
        <v>39</v>
      </c>
      <c r="AF4" s="53"/>
      <c r="AG4" s="53"/>
      <c r="AH4" s="53"/>
      <c r="AI4" s="53"/>
      <c r="AJ4" s="53"/>
      <c r="AK4" s="53"/>
      <c r="AL4" s="53"/>
      <c r="AM4" s="54"/>
      <c r="AN4" s="53" t="s">
        <v>40</v>
      </c>
      <c r="AO4" s="53"/>
      <c r="AP4" s="53"/>
      <c r="AQ4" s="53"/>
      <c r="AR4" s="53"/>
      <c r="AS4" s="53"/>
      <c r="AT4" s="53"/>
      <c r="AU4" s="53"/>
      <c r="AV4" s="54"/>
      <c r="AW4" s="52" t="s">
        <v>41</v>
      </c>
      <c r="AX4" s="53"/>
      <c r="AY4" s="53"/>
      <c r="AZ4" s="53"/>
      <c r="BA4" s="53"/>
      <c r="BB4" s="53"/>
      <c r="BC4" s="53"/>
      <c r="BD4" s="53"/>
      <c r="BE4" s="54"/>
      <c r="BF4" s="52" t="s">
        <v>42</v>
      </c>
      <c r="BG4" s="53"/>
      <c r="BH4" s="53"/>
      <c r="BI4" s="53"/>
      <c r="BJ4" s="53"/>
      <c r="BK4" s="53"/>
      <c r="BL4" s="53"/>
      <c r="BM4" s="53"/>
      <c r="BN4" s="54"/>
      <c r="BO4" s="52" t="s">
        <v>43</v>
      </c>
      <c r="BP4" s="53"/>
      <c r="BQ4" s="53"/>
      <c r="BR4" s="53"/>
      <c r="BS4" s="53"/>
      <c r="BT4" s="53"/>
      <c r="BU4" s="53"/>
      <c r="BV4" s="53"/>
      <c r="BW4" s="53"/>
    </row>
    <row r="5" spans="1:82" s="16" customFormat="1" ht="12.75" customHeight="1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55" t="s">
        <v>47</v>
      </c>
      <c r="N5" s="56"/>
      <c r="O5" s="57"/>
      <c r="P5" s="58" t="s">
        <v>0</v>
      </c>
      <c r="Q5" s="59"/>
      <c r="R5" s="60"/>
      <c r="S5" s="55" t="s">
        <v>1</v>
      </c>
      <c r="T5" s="56"/>
      <c r="U5" s="57"/>
      <c r="V5" s="55" t="s">
        <v>47</v>
      </c>
      <c r="W5" s="56"/>
      <c r="X5" s="57"/>
      <c r="Y5" s="58" t="s">
        <v>0</v>
      </c>
      <c r="Z5" s="59"/>
      <c r="AA5" s="60"/>
      <c r="AB5" s="55" t="s">
        <v>1</v>
      </c>
      <c r="AC5" s="56"/>
      <c r="AD5" s="57"/>
      <c r="AE5" s="55" t="s">
        <v>47</v>
      </c>
      <c r="AF5" s="56"/>
      <c r="AG5" s="57"/>
      <c r="AH5" s="58" t="s">
        <v>0</v>
      </c>
      <c r="AI5" s="59"/>
      <c r="AJ5" s="60"/>
      <c r="AK5" s="55" t="s">
        <v>1</v>
      </c>
      <c r="AL5" s="56"/>
      <c r="AM5" s="57"/>
      <c r="AN5" s="56" t="s">
        <v>47</v>
      </c>
      <c r="AO5" s="56"/>
      <c r="AP5" s="57"/>
      <c r="AQ5" s="58" t="s">
        <v>0</v>
      </c>
      <c r="AR5" s="59"/>
      <c r="AS5" s="60"/>
      <c r="AT5" s="55" t="s">
        <v>1</v>
      </c>
      <c r="AU5" s="56"/>
      <c r="AV5" s="57"/>
      <c r="AW5" s="55" t="s">
        <v>47</v>
      </c>
      <c r="AX5" s="56"/>
      <c r="AY5" s="57"/>
      <c r="AZ5" s="58" t="s">
        <v>0</v>
      </c>
      <c r="BA5" s="59"/>
      <c r="BB5" s="60"/>
      <c r="BC5" s="55" t="s">
        <v>1</v>
      </c>
      <c r="BD5" s="56"/>
      <c r="BE5" s="57"/>
      <c r="BF5" s="55" t="s">
        <v>47</v>
      </c>
      <c r="BG5" s="56"/>
      <c r="BH5" s="57"/>
      <c r="BI5" s="58" t="s">
        <v>0</v>
      </c>
      <c r="BJ5" s="59"/>
      <c r="BK5" s="60"/>
      <c r="BL5" s="55" t="s">
        <v>1</v>
      </c>
      <c r="BM5" s="56"/>
      <c r="BN5" s="57"/>
      <c r="BO5" s="55" t="s">
        <v>47</v>
      </c>
      <c r="BP5" s="56"/>
      <c r="BQ5" s="57"/>
      <c r="BR5" s="58" t="s">
        <v>0</v>
      </c>
      <c r="BS5" s="59"/>
      <c r="BT5" s="60"/>
      <c r="BU5" s="55" t="s">
        <v>1</v>
      </c>
      <c r="BV5" s="56"/>
      <c r="BW5" s="56"/>
    </row>
    <row r="6" spans="1:82" s="122" customFormat="1" ht="12.75" customHeight="1" x14ac:dyDescent="0.15">
      <c r="A6" s="95" t="s">
        <v>49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7"/>
      <c r="M6" s="70">
        <f t="shared" ref="M6:M14" si="0">+P6+S6</f>
        <v>4398</v>
      </c>
      <c r="N6" s="71"/>
      <c r="O6" s="71"/>
      <c r="P6" s="71">
        <f>+P7+P11+P15+P30</f>
        <v>2328</v>
      </c>
      <c r="Q6" s="71"/>
      <c r="R6" s="71"/>
      <c r="S6" s="71">
        <f>+S7+S11+S15+S30</f>
        <v>2070</v>
      </c>
      <c r="T6" s="71"/>
      <c r="U6" s="71"/>
      <c r="V6" s="71">
        <f t="shared" ref="V6:V14" si="1">+Y6+AB6</f>
        <v>3732</v>
      </c>
      <c r="W6" s="71"/>
      <c r="X6" s="71"/>
      <c r="Y6" s="71">
        <f>+Y7+Y11+Y15+Y30</f>
        <v>2077</v>
      </c>
      <c r="Z6" s="71"/>
      <c r="AA6" s="71"/>
      <c r="AB6" s="71">
        <f>+AB7+AB11+AB15+AB30</f>
        <v>1655</v>
      </c>
      <c r="AC6" s="71"/>
      <c r="AD6" s="71"/>
      <c r="AE6" s="71">
        <f t="shared" ref="AE6:AE14" si="2">+AH6+AK6</f>
        <v>2124</v>
      </c>
      <c r="AF6" s="71"/>
      <c r="AG6" s="71"/>
      <c r="AH6" s="71">
        <f>+AH7+AH11+AH15+AH30</f>
        <v>1169</v>
      </c>
      <c r="AI6" s="71"/>
      <c r="AJ6" s="71"/>
      <c r="AK6" s="71">
        <f>+AK7+AK11+AK15+AK30</f>
        <v>955</v>
      </c>
      <c r="AL6" s="71"/>
      <c r="AM6" s="71"/>
      <c r="AN6" s="71">
        <f t="shared" ref="AN6:AN14" si="3">+AQ6+AT6</f>
        <v>4482</v>
      </c>
      <c r="AO6" s="71"/>
      <c r="AP6" s="71"/>
      <c r="AQ6" s="71">
        <f>+AQ7+AQ11+AQ15+AQ30</f>
        <v>2455</v>
      </c>
      <c r="AR6" s="71"/>
      <c r="AS6" s="71"/>
      <c r="AT6" s="71">
        <f>+AT7+AT11+AT15+AT30</f>
        <v>2027</v>
      </c>
      <c r="AU6" s="71"/>
      <c r="AV6" s="71"/>
      <c r="AW6" s="71">
        <f t="shared" ref="AW6:AW14" si="4">+AZ6+BC6</f>
        <v>781</v>
      </c>
      <c r="AX6" s="71"/>
      <c r="AY6" s="71"/>
      <c r="AZ6" s="71">
        <f>+AZ7+AZ11+AZ15+AZ30</f>
        <v>424</v>
      </c>
      <c r="BA6" s="71"/>
      <c r="BB6" s="71"/>
      <c r="BC6" s="71">
        <f>+BC7+BC11+BC15+BC30</f>
        <v>357</v>
      </c>
      <c r="BD6" s="71"/>
      <c r="BE6" s="71"/>
      <c r="BF6" s="71">
        <f t="shared" ref="BF6:BF14" si="5">+BI6+BL6</f>
        <v>4650</v>
      </c>
      <c r="BG6" s="71"/>
      <c r="BH6" s="71"/>
      <c r="BI6" s="71">
        <f>+BI7+BI11+BI15+BI30</f>
        <v>2583</v>
      </c>
      <c r="BJ6" s="71"/>
      <c r="BK6" s="71"/>
      <c r="BL6" s="71">
        <f>+BL7+BL11+BL15+BL30</f>
        <v>2067</v>
      </c>
      <c r="BM6" s="71"/>
      <c r="BN6" s="71"/>
      <c r="BO6" s="71">
        <f t="shared" ref="BO6:BO14" si="6">+BR6+BU6</f>
        <v>7102</v>
      </c>
      <c r="BP6" s="71"/>
      <c r="BQ6" s="71"/>
      <c r="BR6" s="71">
        <f>+BR7+BR11+BR15+BR30</f>
        <v>3945</v>
      </c>
      <c r="BS6" s="71"/>
      <c r="BT6" s="71"/>
      <c r="BU6" s="71">
        <f>+BU7+BU11+BU15+BU30</f>
        <v>3157</v>
      </c>
      <c r="BV6" s="71"/>
      <c r="BW6" s="71"/>
    </row>
    <row r="7" spans="1:82" s="122" customFormat="1" ht="12.75" customHeight="1" x14ac:dyDescent="0.15">
      <c r="A7" s="99"/>
      <c r="B7" s="99" t="s">
        <v>50</v>
      </c>
      <c r="C7" s="99"/>
      <c r="D7" s="99"/>
      <c r="E7" s="99"/>
      <c r="F7" s="99"/>
      <c r="G7" s="99"/>
      <c r="H7" s="99"/>
      <c r="I7" s="99"/>
      <c r="J7" s="99"/>
      <c r="K7" s="99"/>
      <c r="L7" s="123"/>
      <c r="M7" s="77">
        <f t="shared" si="0"/>
        <v>38</v>
      </c>
      <c r="N7" s="77"/>
      <c r="O7" s="77"/>
      <c r="P7" s="77">
        <f>+P8+P9+P10</f>
        <v>23</v>
      </c>
      <c r="Q7" s="77"/>
      <c r="R7" s="77"/>
      <c r="S7" s="77">
        <f>+S8+S9+S10</f>
        <v>15</v>
      </c>
      <c r="T7" s="77"/>
      <c r="U7" s="77"/>
      <c r="V7" s="77">
        <f t="shared" si="1"/>
        <v>38</v>
      </c>
      <c r="W7" s="77"/>
      <c r="X7" s="77"/>
      <c r="Y7" s="77">
        <f>+Y8+Y9+Y10</f>
        <v>25</v>
      </c>
      <c r="Z7" s="77"/>
      <c r="AA7" s="77"/>
      <c r="AB7" s="77">
        <f>+AB8+AB9+AB10</f>
        <v>13</v>
      </c>
      <c r="AC7" s="77"/>
      <c r="AD7" s="77"/>
      <c r="AE7" s="77">
        <f t="shared" si="2"/>
        <v>45</v>
      </c>
      <c r="AF7" s="77"/>
      <c r="AG7" s="77"/>
      <c r="AH7" s="77">
        <f>+AH8+AH9+AH10</f>
        <v>33</v>
      </c>
      <c r="AI7" s="77"/>
      <c r="AJ7" s="77"/>
      <c r="AK7" s="77">
        <f>+AK8+AK9+AK10</f>
        <v>12</v>
      </c>
      <c r="AL7" s="77"/>
      <c r="AM7" s="77"/>
      <c r="AN7" s="77">
        <f t="shared" si="3"/>
        <v>102</v>
      </c>
      <c r="AO7" s="77"/>
      <c r="AP7" s="77"/>
      <c r="AQ7" s="77">
        <f>+AQ8+AQ9+AQ10</f>
        <v>62</v>
      </c>
      <c r="AR7" s="77"/>
      <c r="AS7" s="77"/>
      <c r="AT7" s="77">
        <f>+AT8+AT9+AT10</f>
        <v>40</v>
      </c>
      <c r="AU7" s="77"/>
      <c r="AV7" s="77"/>
      <c r="AW7" s="77">
        <f t="shared" si="4"/>
        <v>52</v>
      </c>
      <c r="AX7" s="77"/>
      <c r="AY7" s="77"/>
      <c r="AZ7" s="77">
        <f>+AZ8+AZ9+AZ10</f>
        <v>38</v>
      </c>
      <c r="BA7" s="77"/>
      <c r="BB7" s="77"/>
      <c r="BC7" s="77">
        <f>+BC8+BC9+BC10</f>
        <v>14</v>
      </c>
      <c r="BD7" s="77"/>
      <c r="BE7" s="77"/>
      <c r="BF7" s="77">
        <f t="shared" si="5"/>
        <v>48</v>
      </c>
      <c r="BG7" s="77"/>
      <c r="BH7" s="77"/>
      <c r="BI7" s="77">
        <f>+BI8+BI9+BI10</f>
        <v>30</v>
      </c>
      <c r="BJ7" s="77"/>
      <c r="BK7" s="77"/>
      <c r="BL7" s="77">
        <f>+BL8+BL9+BL10</f>
        <v>18</v>
      </c>
      <c r="BM7" s="77"/>
      <c r="BN7" s="77"/>
      <c r="BO7" s="77">
        <f t="shared" si="6"/>
        <v>40</v>
      </c>
      <c r="BP7" s="77"/>
      <c r="BQ7" s="77"/>
      <c r="BR7" s="77">
        <f>+BR8+BR9+BR10</f>
        <v>32</v>
      </c>
      <c r="BS7" s="77"/>
      <c r="BT7" s="77"/>
      <c r="BU7" s="77">
        <f>+BU8+BU9+BU10</f>
        <v>8</v>
      </c>
      <c r="BV7" s="77"/>
      <c r="BW7" s="77"/>
    </row>
    <row r="8" spans="1:82" s="122" customFormat="1" ht="12.75" customHeight="1" x14ac:dyDescent="0.15">
      <c r="A8" s="99"/>
      <c r="B8" s="99"/>
      <c r="C8" s="99" t="s">
        <v>51</v>
      </c>
      <c r="D8" s="99"/>
      <c r="E8" s="99"/>
      <c r="F8" s="99"/>
      <c r="G8" s="99"/>
      <c r="H8" s="99"/>
      <c r="I8" s="99"/>
      <c r="J8" s="99"/>
      <c r="K8" s="99"/>
      <c r="L8" s="100"/>
      <c r="M8" s="77">
        <f t="shared" si="0"/>
        <v>36</v>
      </c>
      <c r="N8" s="77"/>
      <c r="O8" s="77"/>
      <c r="P8" s="77">
        <v>21</v>
      </c>
      <c r="Q8" s="77"/>
      <c r="R8" s="77"/>
      <c r="S8" s="77">
        <v>15</v>
      </c>
      <c r="T8" s="77"/>
      <c r="U8" s="77"/>
      <c r="V8" s="77">
        <f t="shared" si="1"/>
        <v>33</v>
      </c>
      <c r="W8" s="77"/>
      <c r="X8" s="77"/>
      <c r="Y8" s="77">
        <v>21</v>
      </c>
      <c r="Z8" s="77"/>
      <c r="AA8" s="77"/>
      <c r="AB8" s="77">
        <v>12</v>
      </c>
      <c r="AC8" s="77"/>
      <c r="AD8" s="77"/>
      <c r="AE8" s="77">
        <f t="shared" si="2"/>
        <v>40</v>
      </c>
      <c r="AF8" s="77"/>
      <c r="AG8" s="77"/>
      <c r="AH8" s="77">
        <v>28</v>
      </c>
      <c r="AI8" s="77"/>
      <c r="AJ8" s="77"/>
      <c r="AK8" s="77">
        <v>12</v>
      </c>
      <c r="AL8" s="77"/>
      <c r="AM8" s="77"/>
      <c r="AN8" s="77">
        <f t="shared" si="3"/>
        <v>96</v>
      </c>
      <c r="AO8" s="77"/>
      <c r="AP8" s="77"/>
      <c r="AQ8" s="77">
        <v>56</v>
      </c>
      <c r="AR8" s="77"/>
      <c r="AS8" s="77"/>
      <c r="AT8" s="77">
        <v>40</v>
      </c>
      <c r="AU8" s="77"/>
      <c r="AV8" s="77"/>
      <c r="AW8" s="77">
        <f t="shared" si="4"/>
        <v>52</v>
      </c>
      <c r="AX8" s="77"/>
      <c r="AY8" s="77"/>
      <c r="AZ8" s="77">
        <v>38</v>
      </c>
      <c r="BA8" s="77"/>
      <c r="BB8" s="77"/>
      <c r="BC8" s="77">
        <v>14</v>
      </c>
      <c r="BD8" s="77"/>
      <c r="BE8" s="77"/>
      <c r="BF8" s="77">
        <f t="shared" si="5"/>
        <v>47</v>
      </c>
      <c r="BG8" s="77"/>
      <c r="BH8" s="77"/>
      <c r="BI8" s="77">
        <v>29</v>
      </c>
      <c r="BJ8" s="77"/>
      <c r="BK8" s="77"/>
      <c r="BL8" s="77">
        <v>18</v>
      </c>
      <c r="BM8" s="77"/>
      <c r="BN8" s="77"/>
      <c r="BO8" s="77">
        <f t="shared" si="6"/>
        <v>36</v>
      </c>
      <c r="BP8" s="77"/>
      <c r="BQ8" s="77"/>
      <c r="BR8" s="77">
        <v>29</v>
      </c>
      <c r="BS8" s="77"/>
      <c r="BT8" s="77"/>
      <c r="BU8" s="77">
        <v>7</v>
      </c>
      <c r="BV8" s="77"/>
      <c r="BW8" s="77"/>
    </row>
    <row r="9" spans="1:82" s="122" customFormat="1" ht="12.75" customHeight="1" x14ac:dyDescent="0.15">
      <c r="A9" s="99"/>
      <c r="B9" s="99"/>
      <c r="C9" s="99" t="s">
        <v>52</v>
      </c>
      <c r="D9" s="99"/>
      <c r="E9" s="99"/>
      <c r="F9" s="99"/>
      <c r="G9" s="99"/>
      <c r="H9" s="99"/>
      <c r="I9" s="99"/>
      <c r="J9" s="99"/>
      <c r="K9" s="99"/>
      <c r="L9" s="100"/>
      <c r="M9" s="77">
        <f t="shared" si="0"/>
        <v>2</v>
      </c>
      <c r="N9" s="77"/>
      <c r="O9" s="77"/>
      <c r="P9" s="77">
        <v>2</v>
      </c>
      <c r="Q9" s="77"/>
      <c r="R9" s="77"/>
      <c r="S9" s="77">
        <v>0</v>
      </c>
      <c r="T9" s="77"/>
      <c r="U9" s="77"/>
      <c r="V9" s="77">
        <f t="shared" si="1"/>
        <v>5</v>
      </c>
      <c r="W9" s="77"/>
      <c r="X9" s="77"/>
      <c r="Y9" s="77">
        <v>4</v>
      </c>
      <c r="Z9" s="77"/>
      <c r="AA9" s="77"/>
      <c r="AB9" s="77">
        <v>1</v>
      </c>
      <c r="AC9" s="77"/>
      <c r="AD9" s="77"/>
      <c r="AE9" s="77">
        <f t="shared" si="2"/>
        <v>4</v>
      </c>
      <c r="AF9" s="77"/>
      <c r="AG9" s="77"/>
      <c r="AH9" s="77">
        <v>4</v>
      </c>
      <c r="AI9" s="77"/>
      <c r="AJ9" s="77"/>
      <c r="AK9" s="77">
        <v>0</v>
      </c>
      <c r="AL9" s="77"/>
      <c r="AM9" s="77"/>
      <c r="AN9" s="77">
        <f t="shared" si="3"/>
        <v>6</v>
      </c>
      <c r="AO9" s="77"/>
      <c r="AP9" s="77"/>
      <c r="AQ9" s="77">
        <v>6</v>
      </c>
      <c r="AR9" s="77"/>
      <c r="AS9" s="77"/>
      <c r="AT9" s="77">
        <v>0</v>
      </c>
      <c r="AU9" s="77"/>
      <c r="AV9" s="77"/>
      <c r="AW9" s="77">
        <f t="shared" si="4"/>
        <v>0</v>
      </c>
      <c r="AX9" s="77"/>
      <c r="AY9" s="77"/>
      <c r="AZ9" s="77">
        <v>0</v>
      </c>
      <c r="BA9" s="77"/>
      <c r="BB9" s="77"/>
      <c r="BC9" s="77">
        <v>0</v>
      </c>
      <c r="BD9" s="77"/>
      <c r="BE9" s="77"/>
      <c r="BF9" s="77">
        <f t="shared" si="5"/>
        <v>1</v>
      </c>
      <c r="BG9" s="77"/>
      <c r="BH9" s="77"/>
      <c r="BI9" s="77">
        <v>1</v>
      </c>
      <c r="BJ9" s="77"/>
      <c r="BK9" s="77"/>
      <c r="BL9" s="77">
        <v>0</v>
      </c>
      <c r="BM9" s="77"/>
      <c r="BN9" s="77"/>
      <c r="BO9" s="77">
        <f t="shared" si="6"/>
        <v>4</v>
      </c>
      <c r="BP9" s="77"/>
      <c r="BQ9" s="77"/>
      <c r="BR9" s="77">
        <v>3</v>
      </c>
      <c r="BS9" s="77"/>
      <c r="BT9" s="77"/>
      <c r="BU9" s="77">
        <v>1</v>
      </c>
      <c r="BV9" s="77"/>
      <c r="BW9" s="77"/>
    </row>
    <row r="10" spans="1:82" s="122" customFormat="1" ht="12.75" customHeight="1" x14ac:dyDescent="0.15">
      <c r="A10" s="101"/>
      <c r="B10" s="102"/>
      <c r="C10" s="101" t="s">
        <v>13</v>
      </c>
      <c r="D10" s="101"/>
      <c r="E10" s="101"/>
      <c r="F10" s="101"/>
      <c r="G10" s="101"/>
      <c r="H10" s="101"/>
      <c r="I10" s="101"/>
      <c r="J10" s="101"/>
      <c r="K10" s="101"/>
      <c r="L10" s="103"/>
      <c r="M10" s="82">
        <f t="shared" si="0"/>
        <v>0</v>
      </c>
      <c r="N10" s="83"/>
      <c r="O10" s="83"/>
      <c r="P10" s="83">
        <v>0</v>
      </c>
      <c r="Q10" s="83"/>
      <c r="R10" s="83"/>
      <c r="S10" s="83">
        <v>0</v>
      </c>
      <c r="T10" s="83"/>
      <c r="U10" s="83"/>
      <c r="V10" s="83">
        <f t="shared" si="1"/>
        <v>0</v>
      </c>
      <c r="W10" s="83"/>
      <c r="X10" s="83"/>
      <c r="Y10" s="83">
        <v>0</v>
      </c>
      <c r="Z10" s="83"/>
      <c r="AA10" s="83"/>
      <c r="AB10" s="83">
        <v>0</v>
      </c>
      <c r="AC10" s="83"/>
      <c r="AD10" s="83"/>
      <c r="AE10" s="83">
        <f t="shared" si="2"/>
        <v>1</v>
      </c>
      <c r="AF10" s="83"/>
      <c r="AG10" s="83"/>
      <c r="AH10" s="83">
        <v>1</v>
      </c>
      <c r="AI10" s="83"/>
      <c r="AJ10" s="83"/>
      <c r="AK10" s="83">
        <v>0</v>
      </c>
      <c r="AL10" s="83"/>
      <c r="AM10" s="83"/>
      <c r="AN10" s="83">
        <f t="shared" si="3"/>
        <v>0</v>
      </c>
      <c r="AO10" s="83"/>
      <c r="AP10" s="83"/>
      <c r="AQ10" s="83">
        <v>0</v>
      </c>
      <c r="AR10" s="83"/>
      <c r="AS10" s="83"/>
      <c r="AT10" s="83">
        <v>0</v>
      </c>
      <c r="AU10" s="83"/>
      <c r="AV10" s="83"/>
      <c r="AW10" s="83">
        <f t="shared" si="4"/>
        <v>0</v>
      </c>
      <c r="AX10" s="83"/>
      <c r="AY10" s="83"/>
      <c r="AZ10" s="83">
        <v>0</v>
      </c>
      <c r="BA10" s="83"/>
      <c r="BB10" s="83"/>
      <c r="BC10" s="83">
        <v>0</v>
      </c>
      <c r="BD10" s="83"/>
      <c r="BE10" s="83"/>
      <c r="BF10" s="83">
        <f t="shared" si="5"/>
        <v>0</v>
      </c>
      <c r="BG10" s="83"/>
      <c r="BH10" s="83"/>
      <c r="BI10" s="83">
        <v>0</v>
      </c>
      <c r="BJ10" s="83"/>
      <c r="BK10" s="83"/>
      <c r="BL10" s="83">
        <v>0</v>
      </c>
      <c r="BM10" s="83"/>
      <c r="BN10" s="83"/>
      <c r="BO10" s="83">
        <f t="shared" si="6"/>
        <v>0</v>
      </c>
      <c r="BP10" s="83"/>
      <c r="BQ10" s="83"/>
      <c r="BR10" s="83">
        <v>0</v>
      </c>
      <c r="BS10" s="83"/>
      <c r="BT10" s="83"/>
      <c r="BU10" s="83">
        <v>0</v>
      </c>
      <c r="BV10" s="83"/>
      <c r="BW10" s="83"/>
    </row>
    <row r="11" spans="1:82" s="122" customFormat="1" ht="12.75" customHeight="1" x14ac:dyDescent="0.15">
      <c r="A11" s="99"/>
      <c r="B11" s="99" t="s">
        <v>53</v>
      </c>
      <c r="C11" s="99"/>
      <c r="D11" s="99"/>
      <c r="E11" s="99"/>
      <c r="F11" s="99"/>
      <c r="G11" s="99"/>
      <c r="H11" s="99"/>
      <c r="I11" s="99"/>
      <c r="J11" s="99"/>
      <c r="K11" s="99"/>
      <c r="L11" s="100"/>
      <c r="M11" s="77">
        <f t="shared" si="0"/>
        <v>970</v>
      </c>
      <c r="N11" s="77"/>
      <c r="O11" s="77"/>
      <c r="P11" s="77">
        <f>+P12+P13+P14</f>
        <v>736</v>
      </c>
      <c r="Q11" s="77"/>
      <c r="R11" s="77"/>
      <c r="S11" s="77">
        <f>+S12+S13+S14</f>
        <v>234</v>
      </c>
      <c r="T11" s="77"/>
      <c r="U11" s="77"/>
      <c r="V11" s="77">
        <f t="shared" si="1"/>
        <v>942</v>
      </c>
      <c r="W11" s="77"/>
      <c r="X11" s="77"/>
      <c r="Y11" s="77">
        <f>+Y12+Y13+Y14</f>
        <v>713</v>
      </c>
      <c r="Z11" s="77"/>
      <c r="AA11" s="77"/>
      <c r="AB11" s="77">
        <f>+AB12+AB13+AB14</f>
        <v>229</v>
      </c>
      <c r="AC11" s="77"/>
      <c r="AD11" s="77"/>
      <c r="AE11" s="77">
        <f t="shared" si="2"/>
        <v>643</v>
      </c>
      <c r="AF11" s="77"/>
      <c r="AG11" s="77"/>
      <c r="AH11" s="77">
        <f>+AH12+AH13+AH14</f>
        <v>470</v>
      </c>
      <c r="AI11" s="77"/>
      <c r="AJ11" s="77"/>
      <c r="AK11" s="77">
        <f>+AK12+AK13+AK14</f>
        <v>173</v>
      </c>
      <c r="AL11" s="77"/>
      <c r="AM11" s="77"/>
      <c r="AN11" s="77">
        <f t="shared" si="3"/>
        <v>1293</v>
      </c>
      <c r="AO11" s="77"/>
      <c r="AP11" s="77"/>
      <c r="AQ11" s="77">
        <f>+AQ12+AQ13+AQ14</f>
        <v>948</v>
      </c>
      <c r="AR11" s="77"/>
      <c r="AS11" s="77"/>
      <c r="AT11" s="77">
        <f>+AT12+AT13+AT14</f>
        <v>345</v>
      </c>
      <c r="AU11" s="77"/>
      <c r="AV11" s="77"/>
      <c r="AW11" s="77">
        <f t="shared" si="4"/>
        <v>186</v>
      </c>
      <c r="AX11" s="77"/>
      <c r="AY11" s="77"/>
      <c r="AZ11" s="77">
        <f>+AZ12+AZ13+AZ14</f>
        <v>130</v>
      </c>
      <c r="BA11" s="77"/>
      <c r="BB11" s="77"/>
      <c r="BC11" s="77">
        <f>+BC12+BC13+BC14</f>
        <v>56</v>
      </c>
      <c r="BD11" s="77"/>
      <c r="BE11" s="77"/>
      <c r="BF11" s="77">
        <f t="shared" si="5"/>
        <v>1197</v>
      </c>
      <c r="BG11" s="77"/>
      <c r="BH11" s="77"/>
      <c r="BI11" s="77">
        <f>+BI12+BI13+BI14</f>
        <v>926</v>
      </c>
      <c r="BJ11" s="77"/>
      <c r="BK11" s="77"/>
      <c r="BL11" s="77">
        <f>+BL12+BL13+BL14</f>
        <v>271</v>
      </c>
      <c r="BM11" s="77"/>
      <c r="BN11" s="77"/>
      <c r="BO11" s="77">
        <f t="shared" si="6"/>
        <v>1830</v>
      </c>
      <c r="BP11" s="77"/>
      <c r="BQ11" s="77"/>
      <c r="BR11" s="77">
        <f>+BR12+BR13+BR14</f>
        <v>1384</v>
      </c>
      <c r="BS11" s="77"/>
      <c r="BT11" s="77"/>
      <c r="BU11" s="77">
        <f>+BU12+BU13+BU14</f>
        <v>446</v>
      </c>
      <c r="BV11" s="77"/>
      <c r="BW11" s="77"/>
    </row>
    <row r="12" spans="1:82" s="122" customFormat="1" ht="12.75" customHeight="1" x14ac:dyDescent="0.15">
      <c r="A12" s="99"/>
      <c r="B12" s="99"/>
      <c r="C12" s="99" t="s">
        <v>54</v>
      </c>
      <c r="D12" s="99"/>
      <c r="E12" s="99"/>
      <c r="F12" s="99"/>
      <c r="G12" s="99"/>
      <c r="H12" s="99"/>
      <c r="I12" s="99"/>
      <c r="J12" s="99"/>
      <c r="K12" s="99"/>
      <c r="L12" s="100"/>
      <c r="M12" s="77">
        <f t="shared" si="0"/>
        <v>3</v>
      </c>
      <c r="N12" s="77"/>
      <c r="O12" s="77"/>
      <c r="P12" s="77">
        <v>1</v>
      </c>
      <c r="Q12" s="77"/>
      <c r="R12" s="77"/>
      <c r="S12" s="77">
        <v>2</v>
      </c>
      <c r="T12" s="77"/>
      <c r="U12" s="77"/>
      <c r="V12" s="77">
        <f t="shared" si="1"/>
        <v>0</v>
      </c>
      <c r="W12" s="77"/>
      <c r="X12" s="77"/>
      <c r="Y12" s="77">
        <v>0</v>
      </c>
      <c r="Z12" s="77"/>
      <c r="AA12" s="77"/>
      <c r="AB12" s="77">
        <v>0</v>
      </c>
      <c r="AC12" s="77"/>
      <c r="AD12" s="77"/>
      <c r="AE12" s="77">
        <f t="shared" si="2"/>
        <v>0</v>
      </c>
      <c r="AF12" s="77"/>
      <c r="AG12" s="77"/>
      <c r="AH12" s="77">
        <v>0</v>
      </c>
      <c r="AI12" s="77"/>
      <c r="AJ12" s="77"/>
      <c r="AK12" s="77">
        <v>0</v>
      </c>
      <c r="AL12" s="77"/>
      <c r="AM12" s="77"/>
      <c r="AN12" s="77">
        <f t="shared" si="3"/>
        <v>0</v>
      </c>
      <c r="AO12" s="77"/>
      <c r="AP12" s="77"/>
      <c r="AQ12" s="77">
        <v>0</v>
      </c>
      <c r="AR12" s="77"/>
      <c r="AS12" s="77"/>
      <c r="AT12" s="77">
        <v>0</v>
      </c>
      <c r="AU12" s="77"/>
      <c r="AV12" s="77"/>
      <c r="AW12" s="77">
        <f t="shared" si="4"/>
        <v>0</v>
      </c>
      <c r="AX12" s="77"/>
      <c r="AY12" s="77"/>
      <c r="AZ12" s="77">
        <v>0</v>
      </c>
      <c r="BA12" s="77"/>
      <c r="BB12" s="77"/>
      <c r="BC12" s="77">
        <v>0</v>
      </c>
      <c r="BD12" s="77"/>
      <c r="BE12" s="77"/>
      <c r="BF12" s="77">
        <f t="shared" si="5"/>
        <v>0</v>
      </c>
      <c r="BG12" s="77"/>
      <c r="BH12" s="77"/>
      <c r="BI12" s="77">
        <v>0</v>
      </c>
      <c r="BJ12" s="77"/>
      <c r="BK12" s="77"/>
      <c r="BL12" s="77">
        <v>0</v>
      </c>
      <c r="BM12" s="77"/>
      <c r="BN12" s="77"/>
      <c r="BO12" s="77">
        <f t="shared" si="6"/>
        <v>1</v>
      </c>
      <c r="BP12" s="77"/>
      <c r="BQ12" s="77"/>
      <c r="BR12" s="77">
        <v>1</v>
      </c>
      <c r="BS12" s="77"/>
      <c r="BT12" s="77"/>
      <c r="BU12" s="77">
        <v>0</v>
      </c>
      <c r="BV12" s="77"/>
      <c r="BW12" s="77"/>
    </row>
    <row r="13" spans="1:82" s="122" customFormat="1" ht="12.75" customHeight="1" x14ac:dyDescent="0.15">
      <c r="A13" s="99"/>
      <c r="B13" s="99"/>
      <c r="C13" s="99" t="s">
        <v>12</v>
      </c>
      <c r="D13" s="99"/>
      <c r="E13" s="99"/>
      <c r="F13" s="99"/>
      <c r="G13" s="99"/>
      <c r="H13" s="99"/>
      <c r="I13" s="99"/>
      <c r="J13" s="99"/>
      <c r="K13" s="99"/>
      <c r="L13" s="100"/>
      <c r="M13" s="77">
        <f t="shared" si="0"/>
        <v>295</v>
      </c>
      <c r="N13" s="77"/>
      <c r="O13" s="77"/>
      <c r="P13" s="77">
        <v>242</v>
      </c>
      <c r="Q13" s="77"/>
      <c r="R13" s="77"/>
      <c r="S13" s="77">
        <v>53</v>
      </c>
      <c r="T13" s="77"/>
      <c r="U13" s="77"/>
      <c r="V13" s="77">
        <f t="shared" si="1"/>
        <v>305</v>
      </c>
      <c r="W13" s="77"/>
      <c r="X13" s="77"/>
      <c r="Y13" s="77">
        <v>241</v>
      </c>
      <c r="Z13" s="77"/>
      <c r="AA13" s="77"/>
      <c r="AB13" s="77">
        <v>64</v>
      </c>
      <c r="AC13" s="77"/>
      <c r="AD13" s="77"/>
      <c r="AE13" s="77">
        <f t="shared" si="2"/>
        <v>168</v>
      </c>
      <c r="AF13" s="77"/>
      <c r="AG13" s="77"/>
      <c r="AH13" s="77">
        <v>137</v>
      </c>
      <c r="AI13" s="77"/>
      <c r="AJ13" s="77"/>
      <c r="AK13" s="77">
        <v>31</v>
      </c>
      <c r="AL13" s="77"/>
      <c r="AM13" s="77"/>
      <c r="AN13" s="77">
        <f t="shared" si="3"/>
        <v>379</v>
      </c>
      <c r="AO13" s="77"/>
      <c r="AP13" s="77"/>
      <c r="AQ13" s="77">
        <v>312</v>
      </c>
      <c r="AR13" s="77"/>
      <c r="AS13" s="77"/>
      <c r="AT13" s="77">
        <v>67</v>
      </c>
      <c r="AU13" s="77"/>
      <c r="AV13" s="77"/>
      <c r="AW13" s="77">
        <f t="shared" si="4"/>
        <v>35</v>
      </c>
      <c r="AX13" s="77"/>
      <c r="AY13" s="77"/>
      <c r="AZ13" s="77">
        <v>29</v>
      </c>
      <c r="BA13" s="77"/>
      <c r="BB13" s="77"/>
      <c r="BC13" s="77">
        <v>6</v>
      </c>
      <c r="BD13" s="77"/>
      <c r="BE13" s="77"/>
      <c r="BF13" s="77">
        <f t="shared" si="5"/>
        <v>152</v>
      </c>
      <c r="BG13" s="77"/>
      <c r="BH13" s="77"/>
      <c r="BI13" s="77">
        <v>114</v>
      </c>
      <c r="BJ13" s="77"/>
      <c r="BK13" s="77"/>
      <c r="BL13" s="77">
        <v>38</v>
      </c>
      <c r="BM13" s="77"/>
      <c r="BN13" s="77"/>
      <c r="BO13" s="77">
        <f t="shared" si="6"/>
        <v>372</v>
      </c>
      <c r="BP13" s="77"/>
      <c r="BQ13" s="77"/>
      <c r="BR13" s="77">
        <v>314</v>
      </c>
      <c r="BS13" s="77"/>
      <c r="BT13" s="77"/>
      <c r="BU13" s="77">
        <v>58</v>
      </c>
      <c r="BV13" s="77"/>
      <c r="BW13" s="77"/>
    </row>
    <row r="14" spans="1:82" s="122" customFormat="1" ht="12.75" customHeight="1" x14ac:dyDescent="0.15">
      <c r="A14" s="101"/>
      <c r="B14" s="101"/>
      <c r="C14" s="101" t="s">
        <v>11</v>
      </c>
      <c r="D14" s="101"/>
      <c r="E14" s="101"/>
      <c r="F14" s="101"/>
      <c r="G14" s="101"/>
      <c r="H14" s="101"/>
      <c r="I14" s="101"/>
      <c r="J14" s="101"/>
      <c r="K14" s="101"/>
      <c r="L14" s="103"/>
      <c r="M14" s="82">
        <f t="shared" si="0"/>
        <v>672</v>
      </c>
      <c r="N14" s="83"/>
      <c r="O14" s="83"/>
      <c r="P14" s="83">
        <v>493</v>
      </c>
      <c r="Q14" s="83"/>
      <c r="R14" s="83"/>
      <c r="S14" s="83">
        <v>179</v>
      </c>
      <c r="T14" s="83"/>
      <c r="U14" s="83"/>
      <c r="V14" s="83">
        <f t="shared" si="1"/>
        <v>637</v>
      </c>
      <c r="W14" s="83"/>
      <c r="X14" s="83"/>
      <c r="Y14" s="83">
        <v>472</v>
      </c>
      <c r="Z14" s="83"/>
      <c r="AA14" s="83"/>
      <c r="AB14" s="83">
        <v>165</v>
      </c>
      <c r="AC14" s="83"/>
      <c r="AD14" s="83"/>
      <c r="AE14" s="83">
        <f t="shared" si="2"/>
        <v>475</v>
      </c>
      <c r="AF14" s="83"/>
      <c r="AG14" s="83"/>
      <c r="AH14" s="83">
        <v>333</v>
      </c>
      <c r="AI14" s="83"/>
      <c r="AJ14" s="83"/>
      <c r="AK14" s="83">
        <v>142</v>
      </c>
      <c r="AL14" s="83"/>
      <c r="AM14" s="83"/>
      <c r="AN14" s="83">
        <f t="shared" si="3"/>
        <v>914</v>
      </c>
      <c r="AO14" s="83"/>
      <c r="AP14" s="83"/>
      <c r="AQ14" s="83">
        <v>636</v>
      </c>
      <c r="AR14" s="83"/>
      <c r="AS14" s="83"/>
      <c r="AT14" s="83">
        <v>278</v>
      </c>
      <c r="AU14" s="83"/>
      <c r="AV14" s="83"/>
      <c r="AW14" s="83">
        <f t="shared" si="4"/>
        <v>151</v>
      </c>
      <c r="AX14" s="83"/>
      <c r="AY14" s="83"/>
      <c r="AZ14" s="83">
        <v>101</v>
      </c>
      <c r="BA14" s="83"/>
      <c r="BB14" s="83"/>
      <c r="BC14" s="83">
        <v>50</v>
      </c>
      <c r="BD14" s="83"/>
      <c r="BE14" s="83"/>
      <c r="BF14" s="83">
        <f t="shared" si="5"/>
        <v>1045</v>
      </c>
      <c r="BG14" s="83"/>
      <c r="BH14" s="83"/>
      <c r="BI14" s="83">
        <v>812</v>
      </c>
      <c r="BJ14" s="83"/>
      <c r="BK14" s="83"/>
      <c r="BL14" s="83">
        <v>233</v>
      </c>
      <c r="BM14" s="83"/>
      <c r="BN14" s="83"/>
      <c r="BO14" s="83">
        <f t="shared" si="6"/>
        <v>1457</v>
      </c>
      <c r="BP14" s="83"/>
      <c r="BQ14" s="83"/>
      <c r="BR14" s="83">
        <v>1069</v>
      </c>
      <c r="BS14" s="83"/>
      <c r="BT14" s="83"/>
      <c r="BU14" s="83">
        <v>388</v>
      </c>
      <c r="BV14" s="83"/>
      <c r="BW14" s="83"/>
    </row>
    <row r="15" spans="1:82" s="122" customFormat="1" ht="12.75" customHeight="1" x14ac:dyDescent="0.15">
      <c r="A15" s="99"/>
      <c r="B15" s="99" t="s">
        <v>55</v>
      </c>
      <c r="C15" s="99"/>
      <c r="D15" s="99"/>
      <c r="E15" s="99"/>
      <c r="F15" s="99"/>
      <c r="G15" s="99"/>
      <c r="H15" s="99"/>
      <c r="I15" s="99"/>
      <c r="J15" s="99"/>
      <c r="K15" s="99"/>
      <c r="L15" s="100"/>
      <c r="M15" s="77">
        <f>+P15+S15</f>
        <v>3213</v>
      </c>
      <c r="N15" s="77"/>
      <c r="O15" s="77"/>
      <c r="P15" s="77">
        <f>SUM(P16:R29)</f>
        <v>1479</v>
      </c>
      <c r="Q15" s="77"/>
      <c r="R15" s="77"/>
      <c r="S15" s="77">
        <f>SUM(S16:U29)</f>
        <v>1734</v>
      </c>
      <c r="T15" s="77"/>
      <c r="U15" s="77"/>
      <c r="V15" s="77">
        <f>+Y15+AB15</f>
        <v>2624</v>
      </c>
      <c r="W15" s="77"/>
      <c r="X15" s="77"/>
      <c r="Y15" s="77">
        <f>SUM(Y16:AA29)</f>
        <v>1282</v>
      </c>
      <c r="Z15" s="77"/>
      <c r="AA15" s="77"/>
      <c r="AB15" s="77">
        <f>SUM(AB16:AD29)</f>
        <v>1342</v>
      </c>
      <c r="AC15" s="77"/>
      <c r="AD15" s="77"/>
      <c r="AE15" s="77">
        <f>+AH15+AK15</f>
        <v>1357</v>
      </c>
      <c r="AF15" s="77"/>
      <c r="AG15" s="77"/>
      <c r="AH15" s="77">
        <f>SUM(AH16:AJ29)</f>
        <v>627</v>
      </c>
      <c r="AI15" s="77"/>
      <c r="AJ15" s="77"/>
      <c r="AK15" s="77">
        <f>SUM(AK16:AM29)</f>
        <v>730</v>
      </c>
      <c r="AL15" s="77"/>
      <c r="AM15" s="77"/>
      <c r="AN15" s="77">
        <f>+AQ15+AT15</f>
        <v>2872</v>
      </c>
      <c r="AO15" s="77"/>
      <c r="AP15" s="77"/>
      <c r="AQ15" s="77">
        <f>SUM(AQ16:AS29)</f>
        <v>1347</v>
      </c>
      <c r="AR15" s="77"/>
      <c r="AS15" s="77"/>
      <c r="AT15" s="77">
        <f>SUM(AT16:AV29)</f>
        <v>1525</v>
      </c>
      <c r="AU15" s="77"/>
      <c r="AV15" s="77"/>
      <c r="AW15" s="77">
        <f>+AZ15+BC15</f>
        <v>476</v>
      </c>
      <c r="AX15" s="77"/>
      <c r="AY15" s="77"/>
      <c r="AZ15" s="77">
        <f>SUM(AZ16:BB29)</f>
        <v>221</v>
      </c>
      <c r="BA15" s="77"/>
      <c r="BB15" s="77"/>
      <c r="BC15" s="77">
        <f>SUM(BC16:BE29)</f>
        <v>255</v>
      </c>
      <c r="BD15" s="77"/>
      <c r="BE15" s="77"/>
      <c r="BF15" s="77">
        <f>+BI15+BL15</f>
        <v>3296</v>
      </c>
      <c r="BG15" s="77"/>
      <c r="BH15" s="77"/>
      <c r="BI15" s="77">
        <f>SUM(BI16:BK29)</f>
        <v>1576</v>
      </c>
      <c r="BJ15" s="77"/>
      <c r="BK15" s="77"/>
      <c r="BL15" s="77">
        <f>SUM(BL16:BN29)</f>
        <v>1720</v>
      </c>
      <c r="BM15" s="77"/>
      <c r="BN15" s="77"/>
      <c r="BO15" s="77">
        <f>+BR15+BU15</f>
        <v>5035</v>
      </c>
      <c r="BP15" s="77"/>
      <c r="BQ15" s="77"/>
      <c r="BR15" s="77">
        <f>SUM(BR16:BT29)</f>
        <v>2432</v>
      </c>
      <c r="BS15" s="77"/>
      <c r="BT15" s="77"/>
      <c r="BU15" s="77">
        <f>SUM(BU16:BW29)</f>
        <v>2603</v>
      </c>
      <c r="BV15" s="77"/>
      <c r="BW15" s="77"/>
    </row>
    <row r="16" spans="1:82" s="122" customFormat="1" ht="12.75" customHeight="1" x14ac:dyDescent="0.15">
      <c r="A16" s="99"/>
      <c r="B16" s="99"/>
      <c r="C16" s="99" t="s">
        <v>10</v>
      </c>
      <c r="D16" s="99"/>
      <c r="E16" s="99"/>
      <c r="F16" s="99"/>
      <c r="G16" s="99"/>
      <c r="H16" s="99"/>
      <c r="I16" s="99"/>
      <c r="J16" s="99"/>
      <c r="K16" s="99"/>
      <c r="L16" s="100"/>
      <c r="M16" s="77">
        <f t="shared" ref="M16:M22" si="7">+P16+S16</f>
        <v>32</v>
      </c>
      <c r="N16" s="77"/>
      <c r="O16" s="77"/>
      <c r="P16" s="77">
        <v>28</v>
      </c>
      <c r="Q16" s="77"/>
      <c r="R16" s="77"/>
      <c r="S16" s="77">
        <v>4</v>
      </c>
      <c r="T16" s="77"/>
      <c r="U16" s="77"/>
      <c r="V16" s="77">
        <f t="shared" ref="V16:V22" si="8">+Y16+AB16</f>
        <v>68</v>
      </c>
      <c r="W16" s="77"/>
      <c r="X16" s="77"/>
      <c r="Y16" s="77">
        <v>66</v>
      </c>
      <c r="Z16" s="77"/>
      <c r="AA16" s="77"/>
      <c r="AB16" s="77">
        <v>2</v>
      </c>
      <c r="AC16" s="77"/>
      <c r="AD16" s="77"/>
      <c r="AE16" s="77">
        <f t="shared" ref="AE16:AE22" si="9">+AH16+AK16</f>
        <v>7</v>
      </c>
      <c r="AF16" s="77"/>
      <c r="AG16" s="77"/>
      <c r="AH16" s="77">
        <v>6</v>
      </c>
      <c r="AI16" s="77"/>
      <c r="AJ16" s="77"/>
      <c r="AK16" s="77">
        <v>1</v>
      </c>
      <c r="AL16" s="77"/>
      <c r="AM16" s="77"/>
      <c r="AN16" s="77">
        <f t="shared" ref="AN16:AN22" si="10">+AQ16+AT16</f>
        <v>21</v>
      </c>
      <c r="AO16" s="77"/>
      <c r="AP16" s="77"/>
      <c r="AQ16" s="77">
        <v>20</v>
      </c>
      <c r="AR16" s="77"/>
      <c r="AS16" s="77"/>
      <c r="AT16" s="77">
        <v>1</v>
      </c>
      <c r="AU16" s="77"/>
      <c r="AV16" s="77"/>
      <c r="AW16" s="77">
        <f t="shared" ref="AW16:AW22" si="11">+AZ16+BC16</f>
        <v>2</v>
      </c>
      <c r="AX16" s="77"/>
      <c r="AY16" s="77"/>
      <c r="AZ16" s="77">
        <v>2</v>
      </c>
      <c r="BA16" s="77"/>
      <c r="BB16" s="77"/>
      <c r="BC16" s="77">
        <v>0</v>
      </c>
      <c r="BD16" s="77"/>
      <c r="BE16" s="77"/>
      <c r="BF16" s="77">
        <f t="shared" ref="BF16:BF22" si="12">+BI16+BL16</f>
        <v>32</v>
      </c>
      <c r="BG16" s="77"/>
      <c r="BH16" s="77"/>
      <c r="BI16" s="77">
        <v>29</v>
      </c>
      <c r="BJ16" s="77"/>
      <c r="BK16" s="77"/>
      <c r="BL16" s="77">
        <v>3</v>
      </c>
      <c r="BM16" s="77"/>
      <c r="BN16" s="77"/>
      <c r="BO16" s="77">
        <f t="shared" ref="BO16:BO22" si="13">+BR16+BU16</f>
        <v>38</v>
      </c>
      <c r="BP16" s="77"/>
      <c r="BQ16" s="77"/>
      <c r="BR16" s="77">
        <v>35</v>
      </c>
      <c r="BS16" s="77"/>
      <c r="BT16" s="77"/>
      <c r="BU16" s="77">
        <v>3</v>
      </c>
      <c r="BV16" s="77"/>
      <c r="BW16" s="77"/>
    </row>
    <row r="17" spans="1:78" s="122" customFormat="1" ht="12.75" customHeight="1" x14ac:dyDescent="0.15">
      <c r="A17" s="99"/>
      <c r="B17" s="99"/>
      <c r="C17" s="99" t="s">
        <v>56</v>
      </c>
      <c r="D17" s="99"/>
      <c r="E17" s="99"/>
      <c r="F17" s="99"/>
      <c r="G17" s="99"/>
      <c r="H17" s="99"/>
      <c r="I17" s="99"/>
      <c r="J17" s="99"/>
      <c r="K17" s="99"/>
      <c r="L17" s="100"/>
      <c r="M17" s="77">
        <f t="shared" si="7"/>
        <v>74</v>
      </c>
      <c r="N17" s="77"/>
      <c r="O17" s="77"/>
      <c r="P17" s="77">
        <v>56</v>
      </c>
      <c r="Q17" s="77"/>
      <c r="R17" s="77"/>
      <c r="S17" s="77">
        <v>18</v>
      </c>
      <c r="T17" s="77"/>
      <c r="U17" s="77"/>
      <c r="V17" s="77">
        <f t="shared" si="8"/>
        <v>65</v>
      </c>
      <c r="W17" s="77"/>
      <c r="X17" s="77"/>
      <c r="Y17" s="77">
        <v>43</v>
      </c>
      <c r="Z17" s="77"/>
      <c r="AA17" s="77"/>
      <c r="AB17" s="77">
        <v>22</v>
      </c>
      <c r="AC17" s="77"/>
      <c r="AD17" s="77"/>
      <c r="AE17" s="77">
        <f t="shared" si="9"/>
        <v>27</v>
      </c>
      <c r="AF17" s="77"/>
      <c r="AG17" s="77"/>
      <c r="AH17" s="77">
        <v>19</v>
      </c>
      <c r="AI17" s="77"/>
      <c r="AJ17" s="77"/>
      <c r="AK17" s="77">
        <v>8</v>
      </c>
      <c r="AL17" s="77"/>
      <c r="AM17" s="77"/>
      <c r="AN17" s="77">
        <f t="shared" si="10"/>
        <v>57</v>
      </c>
      <c r="AO17" s="77"/>
      <c r="AP17" s="77"/>
      <c r="AQ17" s="77">
        <v>39</v>
      </c>
      <c r="AR17" s="77"/>
      <c r="AS17" s="77"/>
      <c r="AT17" s="77">
        <v>18</v>
      </c>
      <c r="AU17" s="77"/>
      <c r="AV17" s="77"/>
      <c r="AW17" s="77">
        <f t="shared" si="11"/>
        <v>6</v>
      </c>
      <c r="AX17" s="77"/>
      <c r="AY17" s="77"/>
      <c r="AZ17" s="77">
        <v>4</v>
      </c>
      <c r="BA17" s="77"/>
      <c r="BB17" s="77"/>
      <c r="BC17" s="77">
        <v>2</v>
      </c>
      <c r="BD17" s="77"/>
      <c r="BE17" s="77"/>
      <c r="BF17" s="77">
        <f t="shared" si="12"/>
        <v>99</v>
      </c>
      <c r="BG17" s="77"/>
      <c r="BH17" s="77"/>
      <c r="BI17" s="77">
        <v>61</v>
      </c>
      <c r="BJ17" s="77"/>
      <c r="BK17" s="77"/>
      <c r="BL17" s="77">
        <v>38</v>
      </c>
      <c r="BM17" s="77"/>
      <c r="BN17" s="77"/>
      <c r="BO17" s="77">
        <f t="shared" si="13"/>
        <v>141</v>
      </c>
      <c r="BP17" s="77"/>
      <c r="BQ17" s="77"/>
      <c r="BR17" s="77">
        <v>105</v>
      </c>
      <c r="BS17" s="77"/>
      <c r="BT17" s="77"/>
      <c r="BU17" s="77">
        <v>36</v>
      </c>
      <c r="BV17" s="77"/>
      <c r="BW17" s="77"/>
    </row>
    <row r="18" spans="1:78" s="122" customFormat="1" ht="12.75" customHeight="1" x14ac:dyDescent="0.15">
      <c r="A18" s="99"/>
      <c r="B18" s="99"/>
      <c r="C18" s="99" t="s">
        <v>57</v>
      </c>
      <c r="D18" s="99"/>
      <c r="E18" s="99"/>
      <c r="F18" s="99"/>
      <c r="G18" s="99"/>
      <c r="H18" s="99"/>
      <c r="I18" s="99"/>
      <c r="J18" s="99"/>
      <c r="K18" s="99"/>
      <c r="L18" s="100"/>
      <c r="M18" s="77">
        <f t="shared" si="7"/>
        <v>245</v>
      </c>
      <c r="N18" s="77"/>
      <c r="O18" s="77"/>
      <c r="P18" s="77">
        <v>191</v>
      </c>
      <c r="Q18" s="77"/>
      <c r="R18" s="77"/>
      <c r="S18" s="77">
        <v>54</v>
      </c>
      <c r="T18" s="77"/>
      <c r="U18" s="77"/>
      <c r="V18" s="77">
        <f t="shared" si="8"/>
        <v>196</v>
      </c>
      <c r="W18" s="77"/>
      <c r="X18" s="77"/>
      <c r="Y18" s="77">
        <v>158</v>
      </c>
      <c r="Z18" s="77"/>
      <c r="AA18" s="77"/>
      <c r="AB18" s="77">
        <v>38</v>
      </c>
      <c r="AC18" s="77"/>
      <c r="AD18" s="77"/>
      <c r="AE18" s="77">
        <f t="shared" si="9"/>
        <v>109</v>
      </c>
      <c r="AF18" s="77"/>
      <c r="AG18" s="77"/>
      <c r="AH18" s="77">
        <v>90</v>
      </c>
      <c r="AI18" s="77"/>
      <c r="AJ18" s="77"/>
      <c r="AK18" s="77">
        <v>19</v>
      </c>
      <c r="AL18" s="77"/>
      <c r="AM18" s="77"/>
      <c r="AN18" s="77">
        <f t="shared" si="10"/>
        <v>264</v>
      </c>
      <c r="AO18" s="77"/>
      <c r="AP18" s="77"/>
      <c r="AQ18" s="77">
        <v>213</v>
      </c>
      <c r="AR18" s="77"/>
      <c r="AS18" s="77"/>
      <c r="AT18" s="77">
        <v>51</v>
      </c>
      <c r="AU18" s="77"/>
      <c r="AV18" s="77"/>
      <c r="AW18" s="77">
        <f t="shared" si="11"/>
        <v>33</v>
      </c>
      <c r="AX18" s="77"/>
      <c r="AY18" s="77"/>
      <c r="AZ18" s="77">
        <v>31</v>
      </c>
      <c r="BA18" s="77"/>
      <c r="BB18" s="77"/>
      <c r="BC18" s="77">
        <v>2</v>
      </c>
      <c r="BD18" s="77"/>
      <c r="BE18" s="77"/>
      <c r="BF18" s="77">
        <f t="shared" si="12"/>
        <v>109</v>
      </c>
      <c r="BG18" s="77"/>
      <c r="BH18" s="77"/>
      <c r="BI18" s="77">
        <v>74</v>
      </c>
      <c r="BJ18" s="77"/>
      <c r="BK18" s="77"/>
      <c r="BL18" s="77">
        <v>35</v>
      </c>
      <c r="BM18" s="77"/>
      <c r="BN18" s="77"/>
      <c r="BO18" s="77">
        <f t="shared" si="13"/>
        <v>288</v>
      </c>
      <c r="BP18" s="77"/>
      <c r="BQ18" s="77"/>
      <c r="BR18" s="77">
        <v>238</v>
      </c>
      <c r="BS18" s="77"/>
      <c r="BT18" s="77"/>
      <c r="BU18" s="77">
        <v>50</v>
      </c>
      <c r="BV18" s="77"/>
      <c r="BW18" s="77"/>
    </row>
    <row r="19" spans="1:78" s="122" customFormat="1" ht="12.75" customHeight="1" x14ac:dyDescent="0.15">
      <c r="A19" s="99"/>
      <c r="B19" s="99"/>
      <c r="C19" s="99" t="s">
        <v>58</v>
      </c>
      <c r="D19" s="99"/>
      <c r="E19" s="99"/>
      <c r="F19" s="99"/>
      <c r="G19" s="99"/>
      <c r="H19" s="99"/>
      <c r="I19" s="99"/>
      <c r="J19" s="99"/>
      <c r="K19" s="99"/>
      <c r="L19" s="100"/>
      <c r="M19" s="77">
        <f t="shared" si="7"/>
        <v>747</v>
      </c>
      <c r="N19" s="77"/>
      <c r="O19" s="77"/>
      <c r="P19" s="77">
        <v>322</v>
      </c>
      <c r="Q19" s="77"/>
      <c r="R19" s="77"/>
      <c r="S19" s="77">
        <v>425</v>
      </c>
      <c r="T19" s="77"/>
      <c r="U19" s="77"/>
      <c r="V19" s="77">
        <f t="shared" si="8"/>
        <v>520</v>
      </c>
      <c r="W19" s="77"/>
      <c r="X19" s="77"/>
      <c r="Y19" s="77">
        <v>265</v>
      </c>
      <c r="Z19" s="77"/>
      <c r="AA19" s="77"/>
      <c r="AB19" s="77">
        <v>255</v>
      </c>
      <c r="AC19" s="77"/>
      <c r="AD19" s="77"/>
      <c r="AE19" s="77">
        <f t="shared" si="9"/>
        <v>365</v>
      </c>
      <c r="AF19" s="77"/>
      <c r="AG19" s="77"/>
      <c r="AH19" s="77">
        <v>168</v>
      </c>
      <c r="AI19" s="77"/>
      <c r="AJ19" s="77"/>
      <c r="AK19" s="77">
        <v>197</v>
      </c>
      <c r="AL19" s="77"/>
      <c r="AM19" s="77"/>
      <c r="AN19" s="77">
        <f t="shared" si="10"/>
        <v>673</v>
      </c>
      <c r="AO19" s="77"/>
      <c r="AP19" s="77"/>
      <c r="AQ19" s="77">
        <v>285</v>
      </c>
      <c r="AR19" s="77"/>
      <c r="AS19" s="77"/>
      <c r="AT19" s="77">
        <v>388</v>
      </c>
      <c r="AU19" s="77"/>
      <c r="AV19" s="77"/>
      <c r="AW19" s="77">
        <f t="shared" si="11"/>
        <v>108</v>
      </c>
      <c r="AX19" s="77"/>
      <c r="AY19" s="77"/>
      <c r="AZ19" s="77">
        <v>47</v>
      </c>
      <c r="BA19" s="77"/>
      <c r="BB19" s="77"/>
      <c r="BC19" s="77">
        <v>61</v>
      </c>
      <c r="BD19" s="77"/>
      <c r="BE19" s="77"/>
      <c r="BF19" s="77">
        <f t="shared" si="12"/>
        <v>595</v>
      </c>
      <c r="BG19" s="77"/>
      <c r="BH19" s="77"/>
      <c r="BI19" s="77">
        <v>236</v>
      </c>
      <c r="BJ19" s="77"/>
      <c r="BK19" s="77"/>
      <c r="BL19" s="77">
        <v>359</v>
      </c>
      <c r="BM19" s="77"/>
      <c r="BN19" s="77"/>
      <c r="BO19" s="77">
        <f t="shared" si="13"/>
        <v>1183</v>
      </c>
      <c r="BP19" s="77"/>
      <c r="BQ19" s="77"/>
      <c r="BR19" s="77">
        <v>569</v>
      </c>
      <c r="BS19" s="77"/>
      <c r="BT19" s="77"/>
      <c r="BU19" s="77">
        <v>614</v>
      </c>
      <c r="BV19" s="77"/>
      <c r="BW19" s="77"/>
    </row>
    <row r="20" spans="1:78" s="122" customFormat="1" ht="12.75" customHeight="1" x14ac:dyDescent="0.15">
      <c r="A20" s="99"/>
      <c r="B20" s="99"/>
      <c r="C20" s="99" t="s">
        <v>59</v>
      </c>
      <c r="D20" s="99"/>
      <c r="E20" s="99"/>
      <c r="F20" s="99"/>
      <c r="G20" s="99"/>
      <c r="H20" s="99"/>
      <c r="I20" s="99"/>
      <c r="J20" s="99"/>
      <c r="K20" s="99"/>
      <c r="L20" s="100"/>
      <c r="M20" s="77">
        <f t="shared" si="7"/>
        <v>97</v>
      </c>
      <c r="N20" s="77"/>
      <c r="O20" s="77"/>
      <c r="P20" s="77">
        <v>33</v>
      </c>
      <c r="Q20" s="77"/>
      <c r="R20" s="77"/>
      <c r="S20" s="77">
        <v>64</v>
      </c>
      <c r="T20" s="77"/>
      <c r="U20" s="77"/>
      <c r="V20" s="77">
        <f t="shared" si="8"/>
        <v>80</v>
      </c>
      <c r="W20" s="77"/>
      <c r="X20" s="77"/>
      <c r="Y20" s="77">
        <v>29</v>
      </c>
      <c r="Z20" s="77"/>
      <c r="AA20" s="77"/>
      <c r="AB20" s="77">
        <v>51</v>
      </c>
      <c r="AC20" s="77"/>
      <c r="AD20" s="77"/>
      <c r="AE20" s="77">
        <f t="shared" si="9"/>
        <v>29</v>
      </c>
      <c r="AF20" s="77"/>
      <c r="AG20" s="77"/>
      <c r="AH20" s="77">
        <v>14</v>
      </c>
      <c r="AI20" s="77"/>
      <c r="AJ20" s="77"/>
      <c r="AK20" s="77">
        <v>15</v>
      </c>
      <c r="AL20" s="77"/>
      <c r="AM20" s="77"/>
      <c r="AN20" s="77">
        <f t="shared" si="10"/>
        <v>83</v>
      </c>
      <c r="AO20" s="77"/>
      <c r="AP20" s="77"/>
      <c r="AQ20" s="77">
        <v>32</v>
      </c>
      <c r="AR20" s="77"/>
      <c r="AS20" s="77"/>
      <c r="AT20" s="77">
        <v>51</v>
      </c>
      <c r="AU20" s="77"/>
      <c r="AV20" s="77"/>
      <c r="AW20" s="77">
        <f t="shared" si="11"/>
        <v>13</v>
      </c>
      <c r="AX20" s="77"/>
      <c r="AY20" s="77"/>
      <c r="AZ20" s="77">
        <v>3</v>
      </c>
      <c r="BA20" s="77"/>
      <c r="BB20" s="77"/>
      <c r="BC20" s="77">
        <v>10</v>
      </c>
      <c r="BD20" s="77"/>
      <c r="BE20" s="77"/>
      <c r="BF20" s="77">
        <f t="shared" si="12"/>
        <v>117</v>
      </c>
      <c r="BG20" s="77"/>
      <c r="BH20" s="77"/>
      <c r="BI20" s="77">
        <v>62</v>
      </c>
      <c r="BJ20" s="77"/>
      <c r="BK20" s="77"/>
      <c r="BL20" s="77">
        <v>55</v>
      </c>
      <c r="BM20" s="77"/>
      <c r="BN20" s="77"/>
      <c r="BO20" s="77">
        <f t="shared" si="13"/>
        <v>178</v>
      </c>
      <c r="BP20" s="77"/>
      <c r="BQ20" s="77"/>
      <c r="BR20" s="77">
        <v>74</v>
      </c>
      <c r="BS20" s="77"/>
      <c r="BT20" s="77"/>
      <c r="BU20" s="77">
        <v>104</v>
      </c>
      <c r="BV20" s="77"/>
      <c r="BW20" s="77"/>
    </row>
    <row r="21" spans="1:78" s="122" customFormat="1" ht="12.75" customHeight="1" x14ac:dyDescent="0.15">
      <c r="A21" s="99"/>
      <c r="B21" s="99"/>
      <c r="C21" s="99" t="s">
        <v>60</v>
      </c>
      <c r="D21" s="99"/>
      <c r="E21" s="99"/>
      <c r="F21" s="99"/>
      <c r="G21" s="99"/>
      <c r="H21" s="99"/>
      <c r="I21" s="99"/>
      <c r="J21" s="99"/>
      <c r="K21" s="99"/>
      <c r="L21" s="100"/>
      <c r="M21" s="77">
        <f t="shared" si="7"/>
        <v>88</v>
      </c>
      <c r="N21" s="77"/>
      <c r="O21" s="77"/>
      <c r="P21" s="77">
        <v>46</v>
      </c>
      <c r="Q21" s="77"/>
      <c r="R21" s="77"/>
      <c r="S21" s="77">
        <v>42</v>
      </c>
      <c r="T21" s="77"/>
      <c r="U21" s="77"/>
      <c r="V21" s="77">
        <f t="shared" si="8"/>
        <v>76</v>
      </c>
      <c r="W21" s="77"/>
      <c r="X21" s="77"/>
      <c r="Y21" s="77">
        <v>50</v>
      </c>
      <c r="Z21" s="77"/>
      <c r="AA21" s="77"/>
      <c r="AB21" s="77">
        <v>26</v>
      </c>
      <c r="AC21" s="77"/>
      <c r="AD21" s="77"/>
      <c r="AE21" s="77">
        <f t="shared" si="9"/>
        <v>28</v>
      </c>
      <c r="AF21" s="77"/>
      <c r="AG21" s="77"/>
      <c r="AH21" s="77">
        <v>19</v>
      </c>
      <c r="AI21" s="77"/>
      <c r="AJ21" s="77"/>
      <c r="AK21" s="77">
        <v>9</v>
      </c>
      <c r="AL21" s="77"/>
      <c r="AM21" s="77"/>
      <c r="AN21" s="77">
        <f t="shared" si="10"/>
        <v>73</v>
      </c>
      <c r="AO21" s="77"/>
      <c r="AP21" s="77"/>
      <c r="AQ21" s="77">
        <v>49</v>
      </c>
      <c r="AR21" s="77"/>
      <c r="AS21" s="77"/>
      <c r="AT21" s="77">
        <v>24</v>
      </c>
      <c r="AU21" s="77"/>
      <c r="AV21" s="77"/>
      <c r="AW21" s="77">
        <f t="shared" si="11"/>
        <v>11</v>
      </c>
      <c r="AX21" s="77"/>
      <c r="AY21" s="77"/>
      <c r="AZ21" s="77">
        <v>6</v>
      </c>
      <c r="BA21" s="77"/>
      <c r="BB21" s="77"/>
      <c r="BC21" s="77">
        <v>5</v>
      </c>
      <c r="BD21" s="77"/>
      <c r="BE21" s="77"/>
      <c r="BF21" s="77">
        <f t="shared" si="12"/>
        <v>74</v>
      </c>
      <c r="BG21" s="77"/>
      <c r="BH21" s="77"/>
      <c r="BI21" s="77">
        <v>45</v>
      </c>
      <c r="BJ21" s="77"/>
      <c r="BK21" s="77"/>
      <c r="BL21" s="77">
        <v>29</v>
      </c>
      <c r="BM21" s="77"/>
      <c r="BN21" s="77"/>
      <c r="BO21" s="77">
        <f t="shared" si="13"/>
        <v>147</v>
      </c>
      <c r="BP21" s="77"/>
      <c r="BQ21" s="77"/>
      <c r="BR21" s="77">
        <v>93</v>
      </c>
      <c r="BS21" s="77"/>
      <c r="BT21" s="77"/>
      <c r="BU21" s="77">
        <v>54</v>
      </c>
      <c r="BV21" s="77"/>
      <c r="BW21" s="77"/>
    </row>
    <row r="22" spans="1:78" s="122" customFormat="1" ht="12.75" customHeight="1" x14ac:dyDescent="0.15">
      <c r="A22" s="99"/>
      <c r="B22" s="99"/>
      <c r="C22" s="105" t="s">
        <v>61</v>
      </c>
      <c r="D22" s="105"/>
      <c r="E22" s="105"/>
      <c r="F22" s="105"/>
      <c r="G22" s="105"/>
      <c r="H22" s="105"/>
      <c r="I22" s="105"/>
      <c r="J22" s="105"/>
      <c r="K22" s="105"/>
      <c r="L22" s="106"/>
      <c r="M22" s="77">
        <f t="shared" si="7"/>
        <v>138</v>
      </c>
      <c r="N22" s="77"/>
      <c r="O22" s="77"/>
      <c r="P22" s="77">
        <v>92</v>
      </c>
      <c r="Q22" s="77"/>
      <c r="R22" s="77"/>
      <c r="S22" s="77">
        <v>46</v>
      </c>
      <c r="T22" s="77"/>
      <c r="U22" s="77"/>
      <c r="V22" s="77">
        <f t="shared" si="8"/>
        <v>112</v>
      </c>
      <c r="W22" s="77"/>
      <c r="X22" s="77"/>
      <c r="Y22" s="77">
        <v>74</v>
      </c>
      <c r="Z22" s="77"/>
      <c r="AA22" s="77"/>
      <c r="AB22" s="77">
        <v>38</v>
      </c>
      <c r="AC22" s="77"/>
      <c r="AD22" s="77"/>
      <c r="AE22" s="77">
        <f t="shared" si="9"/>
        <v>45</v>
      </c>
      <c r="AF22" s="77"/>
      <c r="AG22" s="77"/>
      <c r="AH22" s="77">
        <v>26</v>
      </c>
      <c r="AI22" s="77"/>
      <c r="AJ22" s="77"/>
      <c r="AK22" s="77">
        <v>19</v>
      </c>
      <c r="AL22" s="77"/>
      <c r="AM22" s="77"/>
      <c r="AN22" s="77">
        <f t="shared" si="10"/>
        <v>134</v>
      </c>
      <c r="AO22" s="77"/>
      <c r="AP22" s="77"/>
      <c r="AQ22" s="77">
        <v>86</v>
      </c>
      <c r="AR22" s="77"/>
      <c r="AS22" s="77"/>
      <c r="AT22" s="77">
        <v>48</v>
      </c>
      <c r="AU22" s="77"/>
      <c r="AV22" s="77"/>
      <c r="AW22" s="77">
        <f t="shared" si="11"/>
        <v>18</v>
      </c>
      <c r="AX22" s="77"/>
      <c r="AY22" s="77"/>
      <c r="AZ22" s="77">
        <v>12</v>
      </c>
      <c r="BA22" s="77"/>
      <c r="BB22" s="77"/>
      <c r="BC22" s="77">
        <v>6</v>
      </c>
      <c r="BD22" s="77"/>
      <c r="BE22" s="77"/>
      <c r="BF22" s="77">
        <f t="shared" si="12"/>
        <v>237</v>
      </c>
      <c r="BG22" s="77"/>
      <c r="BH22" s="77"/>
      <c r="BI22" s="77">
        <v>154</v>
      </c>
      <c r="BJ22" s="77"/>
      <c r="BK22" s="77"/>
      <c r="BL22" s="77">
        <v>83</v>
      </c>
      <c r="BM22" s="77"/>
      <c r="BN22" s="77"/>
      <c r="BO22" s="77">
        <f t="shared" si="13"/>
        <v>264</v>
      </c>
      <c r="BP22" s="77"/>
      <c r="BQ22" s="77"/>
      <c r="BR22" s="77">
        <v>177</v>
      </c>
      <c r="BS22" s="77"/>
      <c r="BT22" s="77"/>
      <c r="BU22" s="77">
        <v>87</v>
      </c>
      <c r="BV22" s="77"/>
      <c r="BW22" s="77"/>
    </row>
    <row r="23" spans="1:78" s="122" customFormat="1" ht="12.75" customHeight="1" x14ac:dyDescent="0.15">
      <c r="A23" s="99"/>
      <c r="B23" s="99"/>
      <c r="C23" s="99" t="s">
        <v>62</v>
      </c>
      <c r="D23" s="99"/>
      <c r="E23" s="99"/>
      <c r="F23" s="99"/>
      <c r="G23" s="99"/>
      <c r="H23" s="99"/>
      <c r="I23" s="99"/>
      <c r="J23" s="99"/>
      <c r="K23" s="99"/>
      <c r="L23" s="100"/>
      <c r="M23" s="77">
        <f>+P23+S23</f>
        <v>273</v>
      </c>
      <c r="N23" s="77"/>
      <c r="O23" s="77"/>
      <c r="P23" s="77">
        <v>88</v>
      </c>
      <c r="Q23" s="77"/>
      <c r="R23" s="77"/>
      <c r="S23" s="77">
        <v>185</v>
      </c>
      <c r="T23" s="77"/>
      <c r="U23" s="77"/>
      <c r="V23" s="77">
        <f>+Y23+AB23</f>
        <v>189</v>
      </c>
      <c r="W23" s="77"/>
      <c r="X23" s="77"/>
      <c r="Y23" s="77">
        <v>66</v>
      </c>
      <c r="Z23" s="77"/>
      <c r="AA23" s="77"/>
      <c r="AB23" s="77">
        <v>123</v>
      </c>
      <c r="AC23" s="77"/>
      <c r="AD23" s="77"/>
      <c r="AE23" s="77">
        <f>+AH23+AK23</f>
        <v>97</v>
      </c>
      <c r="AF23" s="77"/>
      <c r="AG23" s="77"/>
      <c r="AH23" s="77">
        <v>24</v>
      </c>
      <c r="AI23" s="77"/>
      <c r="AJ23" s="77"/>
      <c r="AK23" s="77">
        <v>73</v>
      </c>
      <c r="AL23" s="77"/>
      <c r="AM23" s="77"/>
      <c r="AN23" s="77">
        <f>+AQ23+AT23</f>
        <v>186</v>
      </c>
      <c r="AO23" s="77"/>
      <c r="AP23" s="77"/>
      <c r="AQ23" s="77">
        <v>53</v>
      </c>
      <c r="AR23" s="77"/>
      <c r="AS23" s="77"/>
      <c r="AT23" s="77">
        <v>133</v>
      </c>
      <c r="AU23" s="77"/>
      <c r="AV23" s="77"/>
      <c r="AW23" s="77">
        <f>+AZ23+BC23</f>
        <v>22</v>
      </c>
      <c r="AX23" s="77"/>
      <c r="AY23" s="77"/>
      <c r="AZ23" s="77">
        <v>8</v>
      </c>
      <c r="BA23" s="77"/>
      <c r="BB23" s="77"/>
      <c r="BC23" s="77">
        <v>14</v>
      </c>
      <c r="BD23" s="77"/>
      <c r="BE23" s="77"/>
      <c r="BF23" s="77">
        <f>+BI23+BL23</f>
        <v>201</v>
      </c>
      <c r="BG23" s="77"/>
      <c r="BH23" s="77"/>
      <c r="BI23" s="77">
        <v>63</v>
      </c>
      <c r="BJ23" s="77"/>
      <c r="BK23" s="77"/>
      <c r="BL23" s="77">
        <v>138</v>
      </c>
      <c r="BM23" s="77"/>
      <c r="BN23" s="77"/>
      <c r="BO23" s="77">
        <f>+BR23+BU23</f>
        <v>435</v>
      </c>
      <c r="BP23" s="77"/>
      <c r="BQ23" s="77"/>
      <c r="BR23" s="77">
        <v>176</v>
      </c>
      <c r="BS23" s="77"/>
      <c r="BT23" s="77"/>
      <c r="BU23" s="77">
        <v>259</v>
      </c>
      <c r="BV23" s="77"/>
      <c r="BW23" s="77"/>
    </row>
    <row r="24" spans="1:78" s="122" customFormat="1" ht="12.75" customHeight="1" x14ac:dyDescent="0.15">
      <c r="A24" s="99"/>
      <c r="B24" s="99"/>
      <c r="C24" s="107" t="s">
        <v>70</v>
      </c>
      <c r="D24" s="107"/>
      <c r="E24" s="107"/>
      <c r="F24" s="107"/>
      <c r="G24" s="107"/>
      <c r="H24" s="107"/>
      <c r="I24" s="107"/>
      <c r="J24" s="107"/>
      <c r="K24" s="107"/>
      <c r="L24" s="128"/>
      <c r="M24" s="77">
        <f t="shared" ref="M24:M30" si="14">+P24+S24</f>
        <v>139</v>
      </c>
      <c r="N24" s="77"/>
      <c r="O24" s="77"/>
      <c r="P24" s="77">
        <v>49</v>
      </c>
      <c r="Q24" s="77"/>
      <c r="R24" s="77"/>
      <c r="S24" s="77">
        <v>90</v>
      </c>
      <c r="T24" s="77"/>
      <c r="U24" s="77"/>
      <c r="V24" s="77">
        <f t="shared" ref="V24:V30" si="15">+Y24+AB24</f>
        <v>122</v>
      </c>
      <c r="W24" s="77"/>
      <c r="X24" s="77"/>
      <c r="Y24" s="77">
        <v>52</v>
      </c>
      <c r="Z24" s="77"/>
      <c r="AA24" s="77"/>
      <c r="AB24" s="77">
        <v>70</v>
      </c>
      <c r="AC24" s="77"/>
      <c r="AD24" s="77"/>
      <c r="AE24" s="77">
        <f t="shared" ref="AE24:AE30" si="16">+AH24+AK24</f>
        <v>96</v>
      </c>
      <c r="AF24" s="77"/>
      <c r="AG24" s="77"/>
      <c r="AH24" s="77">
        <v>45</v>
      </c>
      <c r="AI24" s="77"/>
      <c r="AJ24" s="77"/>
      <c r="AK24" s="77">
        <v>51</v>
      </c>
      <c r="AL24" s="77"/>
      <c r="AM24" s="77"/>
      <c r="AN24" s="77">
        <f t="shared" ref="AN24:AN30" si="17">+AQ24+AT24</f>
        <v>166</v>
      </c>
      <c r="AO24" s="77"/>
      <c r="AP24" s="77"/>
      <c r="AQ24" s="77">
        <v>66</v>
      </c>
      <c r="AR24" s="77"/>
      <c r="AS24" s="77"/>
      <c r="AT24" s="77">
        <v>100</v>
      </c>
      <c r="AU24" s="77"/>
      <c r="AV24" s="77"/>
      <c r="AW24" s="77">
        <f t="shared" ref="AW24:AW30" si="18">+AZ24+BC24</f>
        <v>34</v>
      </c>
      <c r="AX24" s="77"/>
      <c r="AY24" s="77"/>
      <c r="AZ24" s="77">
        <v>12</v>
      </c>
      <c r="BA24" s="77"/>
      <c r="BB24" s="77"/>
      <c r="BC24" s="77">
        <v>22</v>
      </c>
      <c r="BD24" s="77"/>
      <c r="BE24" s="77"/>
      <c r="BF24" s="77">
        <f t="shared" ref="BF24:BF30" si="19">+BI24+BL24</f>
        <v>131</v>
      </c>
      <c r="BG24" s="77"/>
      <c r="BH24" s="77"/>
      <c r="BI24" s="77">
        <v>70</v>
      </c>
      <c r="BJ24" s="77"/>
      <c r="BK24" s="77"/>
      <c r="BL24" s="77">
        <v>61</v>
      </c>
      <c r="BM24" s="77"/>
      <c r="BN24" s="77"/>
      <c r="BO24" s="77">
        <f t="shared" ref="BO24:BO30" si="20">+BR24+BU24</f>
        <v>213</v>
      </c>
      <c r="BP24" s="77"/>
      <c r="BQ24" s="77"/>
      <c r="BR24" s="77">
        <v>88</v>
      </c>
      <c r="BS24" s="77"/>
      <c r="BT24" s="77"/>
      <c r="BU24" s="77">
        <v>125</v>
      </c>
      <c r="BV24" s="77"/>
      <c r="BW24" s="77"/>
    </row>
    <row r="25" spans="1:78" s="122" customFormat="1" ht="12.75" customHeight="1" x14ac:dyDescent="0.15">
      <c r="A25" s="99"/>
      <c r="B25" s="99"/>
      <c r="C25" s="99" t="s">
        <v>63</v>
      </c>
      <c r="D25" s="99"/>
      <c r="E25" s="99"/>
      <c r="F25" s="99"/>
      <c r="G25" s="99"/>
      <c r="H25" s="99"/>
      <c r="I25" s="99"/>
      <c r="J25" s="99"/>
      <c r="K25" s="99"/>
      <c r="L25" s="100"/>
      <c r="M25" s="77">
        <f t="shared" si="14"/>
        <v>280</v>
      </c>
      <c r="N25" s="77"/>
      <c r="O25" s="77"/>
      <c r="P25" s="77">
        <v>104</v>
      </c>
      <c r="Q25" s="77"/>
      <c r="R25" s="77"/>
      <c r="S25" s="77">
        <v>176</v>
      </c>
      <c r="T25" s="77"/>
      <c r="U25" s="77"/>
      <c r="V25" s="77">
        <f t="shared" si="15"/>
        <v>270</v>
      </c>
      <c r="W25" s="77"/>
      <c r="X25" s="77"/>
      <c r="Y25" s="77">
        <v>120</v>
      </c>
      <c r="Z25" s="77"/>
      <c r="AA25" s="77"/>
      <c r="AB25" s="77">
        <v>150</v>
      </c>
      <c r="AC25" s="77"/>
      <c r="AD25" s="77"/>
      <c r="AE25" s="77">
        <f t="shared" si="16"/>
        <v>88</v>
      </c>
      <c r="AF25" s="77"/>
      <c r="AG25" s="77"/>
      <c r="AH25" s="77">
        <v>38</v>
      </c>
      <c r="AI25" s="77"/>
      <c r="AJ25" s="77"/>
      <c r="AK25" s="77">
        <v>50</v>
      </c>
      <c r="AL25" s="77"/>
      <c r="AM25" s="77"/>
      <c r="AN25" s="77">
        <f t="shared" si="17"/>
        <v>189</v>
      </c>
      <c r="AO25" s="77"/>
      <c r="AP25" s="77"/>
      <c r="AQ25" s="77">
        <v>82</v>
      </c>
      <c r="AR25" s="77"/>
      <c r="AS25" s="77"/>
      <c r="AT25" s="77">
        <v>107</v>
      </c>
      <c r="AU25" s="77"/>
      <c r="AV25" s="77"/>
      <c r="AW25" s="77">
        <f t="shared" si="18"/>
        <v>55</v>
      </c>
      <c r="AX25" s="77"/>
      <c r="AY25" s="77"/>
      <c r="AZ25" s="77">
        <v>20</v>
      </c>
      <c r="BA25" s="77"/>
      <c r="BB25" s="77"/>
      <c r="BC25" s="77">
        <v>35</v>
      </c>
      <c r="BD25" s="77"/>
      <c r="BE25" s="77"/>
      <c r="BF25" s="77">
        <f t="shared" si="19"/>
        <v>513</v>
      </c>
      <c r="BG25" s="77"/>
      <c r="BH25" s="77"/>
      <c r="BI25" s="77">
        <v>223</v>
      </c>
      <c r="BJ25" s="77"/>
      <c r="BK25" s="77"/>
      <c r="BL25" s="77">
        <v>290</v>
      </c>
      <c r="BM25" s="77"/>
      <c r="BN25" s="77"/>
      <c r="BO25" s="77">
        <f t="shared" si="20"/>
        <v>427</v>
      </c>
      <c r="BP25" s="77"/>
      <c r="BQ25" s="77"/>
      <c r="BR25" s="77">
        <v>185</v>
      </c>
      <c r="BS25" s="77"/>
      <c r="BT25" s="77"/>
      <c r="BU25" s="77">
        <v>242</v>
      </c>
      <c r="BV25" s="77"/>
      <c r="BW25" s="77"/>
    </row>
    <row r="26" spans="1:78" s="122" customFormat="1" ht="12.75" customHeight="1" x14ac:dyDescent="0.15">
      <c r="A26" s="99"/>
      <c r="B26" s="99"/>
      <c r="C26" s="99" t="s">
        <v>69</v>
      </c>
      <c r="D26" s="99"/>
      <c r="E26" s="99"/>
      <c r="F26" s="99"/>
      <c r="G26" s="99"/>
      <c r="H26" s="99"/>
      <c r="I26" s="99"/>
      <c r="J26" s="99"/>
      <c r="K26" s="99"/>
      <c r="L26" s="100"/>
      <c r="M26" s="77">
        <f t="shared" si="14"/>
        <v>607</v>
      </c>
      <c r="N26" s="77"/>
      <c r="O26" s="77"/>
      <c r="P26" s="77">
        <v>153</v>
      </c>
      <c r="Q26" s="77"/>
      <c r="R26" s="77"/>
      <c r="S26" s="77">
        <v>454</v>
      </c>
      <c r="T26" s="77"/>
      <c r="U26" s="77"/>
      <c r="V26" s="77">
        <f t="shared" si="15"/>
        <v>583</v>
      </c>
      <c r="W26" s="77"/>
      <c r="X26" s="77"/>
      <c r="Y26" s="77">
        <v>149</v>
      </c>
      <c r="Z26" s="77"/>
      <c r="AA26" s="77"/>
      <c r="AB26" s="77">
        <v>434</v>
      </c>
      <c r="AC26" s="77"/>
      <c r="AD26" s="77"/>
      <c r="AE26" s="77">
        <f t="shared" si="16"/>
        <v>305</v>
      </c>
      <c r="AF26" s="77"/>
      <c r="AG26" s="77"/>
      <c r="AH26" s="77">
        <v>64</v>
      </c>
      <c r="AI26" s="77"/>
      <c r="AJ26" s="77"/>
      <c r="AK26" s="77">
        <v>241</v>
      </c>
      <c r="AL26" s="77"/>
      <c r="AM26" s="77"/>
      <c r="AN26" s="77">
        <f t="shared" si="17"/>
        <v>607</v>
      </c>
      <c r="AO26" s="77"/>
      <c r="AP26" s="77"/>
      <c r="AQ26" s="77">
        <v>148</v>
      </c>
      <c r="AR26" s="77"/>
      <c r="AS26" s="77"/>
      <c r="AT26" s="77">
        <v>459</v>
      </c>
      <c r="AU26" s="77"/>
      <c r="AV26" s="77"/>
      <c r="AW26" s="77">
        <f t="shared" si="18"/>
        <v>102</v>
      </c>
      <c r="AX26" s="77"/>
      <c r="AY26" s="77"/>
      <c r="AZ26" s="77">
        <v>30</v>
      </c>
      <c r="BA26" s="77"/>
      <c r="BB26" s="77"/>
      <c r="BC26" s="77">
        <v>72</v>
      </c>
      <c r="BD26" s="77"/>
      <c r="BE26" s="77"/>
      <c r="BF26" s="77">
        <f t="shared" si="19"/>
        <v>835</v>
      </c>
      <c r="BG26" s="77"/>
      <c r="BH26" s="77"/>
      <c r="BI26" s="77">
        <v>316</v>
      </c>
      <c r="BJ26" s="77"/>
      <c r="BK26" s="77"/>
      <c r="BL26" s="77">
        <v>519</v>
      </c>
      <c r="BM26" s="77"/>
      <c r="BN26" s="77"/>
      <c r="BO26" s="77">
        <f t="shared" si="20"/>
        <v>1081</v>
      </c>
      <c r="BP26" s="77"/>
      <c r="BQ26" s="77"/>
      <c r="BR26" s="77">
        <v>287</v>
      </c>
      <c r="BS26" s="77"/>
      <c r="BT26" s="77"/>
      <c r="BU26" s="77">
        <v>794</v>
      </c>
      <c r="BV26" s="77"/>
      <c r="BW26" s="77"/>
    </row>
    <row r="27" spans="1:78" s="122" customFormat="1" ht="12.75" customHeight="1" x14ac:dyDescent="0.15">
      <c r="A27" s="99"/>
      <c r="B27" s="99"/>
      <c r="C27" s="99" t="s">
        <v>9</v>
      </c>
      <c r="D27" s="99"/>
      <c r="E27" s="99"/>
      <c r="F27" s="99"/>
      <c r="G27" s="99"/>
      <c r="H27" s="99"/>
      <c r="I27" s="99"/>
      <c r="J27" s="99"/>
      <c r="K27" s="99"/>
      <c r="L27" s="100"/>
      <c r="M27" s="77">
        <f t="shared" si="14"/>
        <v>18</v>
      </c>
      <c r="N27" s="77"/>
      <c r="O27" s="77"/>
      <c r="P27" s="77">
        <v>12</v>
      </c>
      <c r="Q27" s="77"/>
      <c r="R27" s="77"/>
      <c r="S27" s="77">
        <v>6</v>
      </c>
      <c r="T27" s="77"/>
      <c r="U27" s="77"/>
      <c r="V27" s="77">
        <f t="shared" si="15"/>
        <v>21</v>
      </c>
      <c r="W27" s="77"/>
      <c r="X27" s="77"/>
      <c r="Y27" s="77">
        <v>13</v>
      </c>
      <c r="Z27" s="77"/>
      <c r="AA27" s="77"/>
      <c r="AB27" s="77">
        <v>8</v>
      </c>
      <c r="AC27" s="77"/>
      <c r="AD27" s="77"/>
      <c r="AE27" s="77">
        <f t="shared" si="16"/>
        <v>12</v>
      </c>
      <c r="AF27" s="77"/>
      <c r="AG27" s="77"/>
      <c r="AH27" s="77">
        <v>8</v>
      </c>
      <c r="AI27" s="77"/>
      <c r="AJ27" s="77"/>
      <c r="AK27" s="77">
        <v>4</v>
      </c>
      <c r="AL27" s="77"/>
      <c r="AM27" s="77"/>
      <c r="AN27" s="77">
        <f t="shared" si="17"/>
        <v>27</v>
      </c>
      <c r="AO27" s="77"/>
      <c r="AP27" s="77"/>
      <c r="AQ27" s="77">
        <v>16</v>
      </c>
      <c r="AR27" s="77"/>
      <c r="AS27" s="77"/>
      <c r="AT27" s="77">
        <v>11</v>
      </c>
      <c r="AU27" s="77"/>
      <c r="AV27" s="77"/>
      <c r="AW27" s="77">
        <f t="shared" si="18"/>
        <v>7</v>
      </c>
      <c r="AX27" s="77"/>
      <c r="AY27" s="77"/>
      <c r="AZ27" s="77">
        <v>4</v>
      </c>
      <c r="BA27" s="77"/>
      <c r="BB27" s="77"/>
      <c r="BC27" s="77">
        <v>3</v>
      </c>
      <c r="BD27" s="77"/>
      <c r="BE27" s="77"/>
      <c r="BF27" s="77">
        <f t="shared" si="19"/>
        <v>9</v>
      </c>
      <c r="BG27" s="77"/>
      <c r="BH27" s="77"/>
      <c r="BI27" s="77">
        <v>4</v>
      </c>
      <c r="BJ27" s="77"/>
      <c r="BK27" s="77"/>
      <c r="BL27" s="77">
        <v>5</v>
      </c>
      <c r="BM27" s="77"/>
      <c r="BN27" s="77"/>
      <c r="BO27" s="77">
        <f t="shared" si="20"/>
        <v>26</v>
      </c>
      <c r="BP27" s="77"/>
      <c r="BQ27" s="77"/>
      <c r="BR27" s="77">
        <v>18</v>
      </c>
      <c r="BS27" s="77"/>
      <c r="BT27" s="77"/>
      <c r="BU27" s="77">
        <v>8</v>
      </c>
      <c r="BV27" s="77"/>
      <c r="BW27" s="77"/>
    </row>
    <row r="28" spans="1:78" s="122" customFormat="1" ht="12.75" customHeight="1" x14ac:dyDescent="0.15">
      <c r="A28" s="99"/>
      <c r="B28" s="99"/>
      <c r="C28" s="105" t="s">
        <v>8</v>
      </c>
      <c r="D28" s="105"/>
      <c r="E28" s="105"/>
      <c r="F28" s="105"/>
      <c r="G28" s="105"/>
      <c r="H28" s="105"/>
      <c r="I28" s="105"/>
      <c r="J28" s="105"/>
      <c r="K28" s="105"/>
      <c r="L28" s="106"/>
      <c r="M28" s="77">
        <f t="shared" si="14"/>
        <v>306</v>
      </c>
      <c r="N28" s="77"/>
      <c r="O28" s="77"/>
      <c r="P28" s="77">
        <v>174</v>
      </c>
      <c r="Q28" s="77"/>
      <c r="R28" s="77"/>
      <c r="S28" s="77">
        <v>132</v>
      </c>
      <c r="T28" s="77"/>
      <c r="U28" s="77"/>
      <c r="V28" s="77">
        <f t="shared" si="15"/>
        <v>237</v>
      </c>
      <c r="W28" s="77"/>
      <c r="X28" s="77"/>
      <c r="Y28" s="77">
        <v>138</v>
      </c>
      <c r="Z28" s="77"/>
      <c r="AA28" s="77"/>
      <c r="AB28" s="77">
        <v>99</v>
      </c>
      <c r="AC28" s="77"/>
      <c r="AD28" s="77"/>
      <c r="AE28" s="77">
        <f t="shared" si="16"/>
        <v>110</v>
      </c>
      <c r="AF28" s="77"/>
      <c r="AG28" s="77"/>
      <c r="AH28" s="77">
        <v>77</v>
      </c>
      <c r="AI28" s="77"/>
      <c r="AJ28" s="77"/>
      <c r="AK28" s="77">
        <v>33</v>
      </c>
      <c r="AL28" s="77"/>
      <c r="AM28" s="77"/>
      <c r="AN28" s="77">
        <f t="shared" si="17"/>
        <v>294</v>
      </c>
      <c r="AO28" s="77"/>
      <c r="AP28" s="77"/>
      <c r="AQ28" s="77">
        <v>194</v>
      </c>
      <c r="AR28" s="77"/>
      <c r="AS28" s="77"/>
      <c r="AT28" s="77">
        <v>100</v>
      </c>
      <c r="AU28" s="77"/>
      <c r="AV28" s="77"/>
      <c r="AW28" s="77">
        <f t="shared" si="18"/>
        <v>51</v>
      </c>
      <c r="AX28" s="77"/>
      <c r="AY28" s="77"/>
      <c r="AZ28" s="77">
        <v>31</v>
      </c>
      <c r="BA28" s="77"/>
      <c r="BB28" s="77"/>
      <c r="BC28" s="77">
        <v>20</v>
      </c>
      <c r="BD28" s="77"/>
      <c r="BE28" s="77"/>
      <c r="BF28" s="77">
        <f t="shared" si="19"/>
        <v>148</v>
      </c>
      <c r="BG28" s="77"/>
      <c r="BH28" s="77"/>
      <c r="BI28" s="77">
        <v>91</v>
      </c>
      <c r="BJ28" s="77"/>
      <c r="BK28" s="77"/>
      <c r="BL28" s="77">
        <v>57</v>
      </c>
      <c r="BM28" s="77"/>
      <c r="BN28" s="77"/>
      <c r="BO28" s="77">
        <f t="shared" si="20"/>
        <v>376</v>
      </c>
      <c r="BP28" s="77"/>
      <c r="BQ28" s="77"/>
      <c r="BR28" s="77">
        <v>218</v>
      </c>
      <c r="BS28" s="77"/>
      <c r="BT28" s="77"/>
      <c r="BU28" s="77">
        <v>158</v>
      </c>
      <c r="BV28" s="77"/>
      <c r="BW28" s="77"/>
    </row>
    <row r="29" spans="1:78" s="122" customFormat="1" ht="12.75" customHeight="1" x14ac:dyDescent="0.15">
      <c r="A29" s="101"/>
      <c r="B29" s="101"/>
      <c r="C29" s="110" t="s">
        <v>7</v>
      </c>
      <c r="D29" s="110"/>
      <c r="E29" s="110"/>
      <c r="F29" s="110"/>
      <c r="G29" s="110"/>
      <c r="H29" s="110"/>
      <c r="I29" s="110"/>
      <c r="J29" s="110"/>
      <c r="K29" s="110"/>
      <c r="L29" s="111"/>
      <c r="M29" s="82">
        <f t="shared" si="14"/>
        <v>169</v>
      </c>
      <c r="N29" s="83"/>
      <c r="O29" s="83"/>
      <c r="P29" s="83">
        <v>131</v>
      </c>
      <c r="Q29" s="83"/>
      <c r="R29" s="83"/>
      <c r="S29" s="83">
        <v>38</v>
      </c>
      <c r="T29" s="83"/>
      <c r="U29" s="83"/>
      <c r="V29" s="83">
        <f t="shared" si="15"/>
        <v>85</v>
      </c>
      <c r="W29" s="83"/>
      <c r="X29" s="83"/>
      <c r="Y29" s="83">
        <v>59</v>
      </c>
      <c r="Z29" s="83"/>
      <c r="AA29" s="83"/>
      <c r="AB29" s="83">
        <v>26</v>
      </c>
      <c r="AC29" s="83"/>
      <c r="AD29" s="83"/>
      <c r="AE29" s="83">
        <f t="shared" si="16"/>
        <v>39</v>
      </c>
      <c r="AF29" s="83"/>
      <c r="AG29" s="83"/>
      <c r="AH29" s="83">
        <v>29</v>
      </c>
      <c r="AI29" s="83"/>
      <c r="AJ29" s="83"/>
      <c r="AK29" s="83">
        <v>10</v>
      </c>
      <c r="AL29" s="83"/>
      <c r="AM29" s="83"/>
      <c r="AN29" s="83">
        <f t="shared" si="17"/>
        <v>98</v>
      </c>
      <c r="AO29" s="83"/>
      <c r="AP29" s="83"/>
      <c r="AQ29" s="83">
        <v>64</v>
      </c>
      <c r="AR29" s="83"/>
      <c r="AS29" s="83"/>
      <c r="AT29" s="83">
        <v>34</v>
      </c>
      <c r="AU29" s="83"/>
      <c r="AV29" s="83"/>
      <c r="AW29" s="83">
        <f t="shared" si="18"/>
        <v>14</v>
      </c>
      <c r="AX29" s="83"/>
      <c r="AY29" s="83"/>
      <c r="AZ29" s="83">
        <v>11</v>
      </c>
      <c r="BA29" s="83"/>
      <c r="BB29" s="83"/>
      <c r="BC29" s="83">
        <v>3</v>
      </c>
      <c r="BD29" s="83"/>
      <c r="BE29" s="83"/>
      <c r="BF29" s="83">
        <f t="shared" si="19"/>
        <v>196</v>
      </c>
      <c r="BG29" s="83"/>
      <c r="BH29" s="83"/>
      <c r="BI29" s="83">
        <v>148</v>
      </c>
      <c r="BJ29" s="83"/>
      <c r="BK29" s="83"/>
      <c r="BL29" s="83">
        <v>48</v>
      </c>
      <c r="BM29" s="83"/>
      <c r="BN29" s="83"/>
      <c r="BO29" s="83">
        <f t="shared" si="20"/>
        <v>238</v>
      </c>
      <c r="BP29" s="83"/>
      <c r="BQ29" s="83"/>
      <c r="BR29" s="83">
        <v>169</v>
      </c>
      <c r="BS29" s="83"/>
      <c r="BT29" s="83"/>
      <c r="BU29" s="83">
        <v>69</v>
      </c>
      <c r="BV29" s="83"/>
      <c r="BW29" s="83"/>
    </row>
    <row r="30" spans="1:78" s="122" customFormat="1" ht="12.75" customHeight="1" thickBot="1" x14ac:dyDescent="0.2">
      <c r="A30" s="112"/>
      <c r="B30" s="112" t="s">
        <v>64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26"/>
      <c r="M30" s="127">
        <f t="shared" si="14"/>
        <v>177</v>
      </c>
      <c r="N30" s="127"/>
      <c r="O30" s="127"/>
      <c r="P30" s="127">
        <v>90</v>
      </c>
      <c r="Q30" s="127"/>
      <c r="R30" s="127"/>
      <c r="S30" s="127">
        <v>87</v>
      </c>
      <c r="T30" s="127"/>
      <c r="U30" s="127"/>
      <c r="V30" s="127">
        <f t="shared" si="15"/>
        <v>128</v>
      </c>
      <c r="W30" s="127"/>
      <c r="X30" s="127"/>
      <c r="Y30" s="127">
        <v>57</v>
      </c>
      <c r="Z30" s="127"/>
      <c r="AA30" s="127"/>
      <c r="AB30" s="127">
        <v>71</v>
      </c>
      <c r="AC30" s="127"/>
      <c r="AD30" s="127"/>
      <c r="AE30" s="127">
        <f t="shared" si="16"/>
        <v>79</v>
      </c>
      <c r="AF30" s="127"/>
      <c r="AG30" s="127"/>
      <c r="AH30" s="127">
        <v>39</v>
      </c>
      <c r="AI30" s="127"/>
      <c r="AJ30" s="127"/>
      <c r="AK30" s="127">
        <v>40</v>
      </c>
      <c r="AL30" s="127"/>
      <c r="AM30" s="127"/>
      <c r="AN30" s="127">
        <f t="shared" si="17"/>
        <v>215</v>
      </c>
      <c r="AO30" s="127"/>
      <c r="AP30" s="127"/>
      <c r="AQ30" s="127">
        <v>98</v>
      </c>
      <c r="AR30" s="127"/>
      <c r="AS30" s="127"/>
      <c r="AT30" s="127">
        <v>117</v>
      </c>
      <c r="AU30" s="127"/>
      <c r="AV30" s="127"/>
      <c r="AW30" s="127">
        <f t="shared" si="18"/>
        <v>67</v>
      </c>
      <c r="AX30" s="127"/>
      <c r="AY30" s="127"/>
      <c r="AZ30" s="127">
        <v>35</v>
      </c>
      <c r="BA30" s="127"/>
      <c r="BB30" s="127"/>
      <c r="BC30" s="127">
        <v>32</v>
      </c>
      <c r="BD30" s="127"/>
      <c r="BE30" s="127"/>
      <c r="BF30" s="127">
        <f t="shared" si="19"/>
        <v>109</v>
      </c>
      <c r="BG30" s="127"/>
      <c r="BH30" s="127"/>
      <c r="BI30" s="127">
        <v>51</v>
      </c>
      <c r="BJ30" s="127"/>
      <c r="BK30" s="127"/>
      <c r="BL30" s="127">
        <v>58</v>
      </c>
      <c r="BM30" s="127"/>
      <c r="BN30" s="127"/>
      <c r="BO30" s="127">
        <f t="shared" si="20"/>
        <v>197</v>
      </c>
      <c r="BP30" s="127"/>
      <c r="BQ30" s="127"/>
      <c r="BR30" s="127">
        <v>97</v>
      </c>
      <c r="BS30" s="127"/>
      <c r="BT30" s="127"/>
      <c r="BU30" s="127">
        <v>100</v>
      </c>
      <c r="BV30" s="127"/>
      <c r="BW30" s="127"/>
    </row>
    <row r="31" spans="1:78" s="16" customFormat="1" ht="12.75" customHeight="1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</row>
    <row r="32" spans="1:78" s="16" customFormat="1" ht="12.75" customHeight="1" thickBot="1" x14ac:dyDescent="0.2">
      <c r="AN32" s="65" t="s">
        <v>68</v>
      </c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1"/>
      <c r="BY32" s="21"/>
      <c r="BZ32" s="21"/>
    </row>
    <row r="33" spans="1:75" s="16" customFormat="1" ht="12.75" customHeight="1" x14ac:dyDescent="0.15">
      <c r="A33" s="36" t="s">
        <v>2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52" t="s">
        <v>44</v>
      </c>
      <c r="N33" s="53"/>
      <c r="O33" s="53"/>
      <c r="P33" s="53"/>
      <c r="Q33" s="53"/>
      <c r="R33" s="53"/>
      <c r="S33" s="53"/>
      <c r="T33" s="53"/>
      <c r="U33" s="54"/>
      <c r="V33" s="52" t="s">
        <v>45</v>
      </c>
      <c r="W33" s="53"/>
      <c r="X33" s="53"/>
      <c r="Y33" s="53"/>
      <c r="Z33" s="53"/>
      <c r="AA33" s="53"/>
      <c r="AB33" s="53"/>
      <c r="AC33" s="53"/>
      <c r="AD33" s="54"/>
      <c r="AE33" s="52" t="s">
        <v>46</v>
      </c>
      <c r="AF33" s="53"/>
      <c r="AG33" s="53"/>
      <c r="AH33" s="53"/>
      <c r="AI33" s="53"/>
      <c r="AJ33" s="53"/>
      <c r="AK33" s="53"/>
      <c r="AL33" s="53"/>
      <c r="AM33" s="54"/>
      <c r="AN33" s="65" t="s">
        <v>68</v>
      </c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23"/>
      <c r="BO33" s="23"/>
      <c r="BP33" s="23"/>
      <c r="BQ33" s="23"/>
      <c r="BR33" s="23"/>
      <c r="BS33" s="23"/>
      <c r="BT33" s="23"/>
      <c r="BU33" s="23"/>
      <c r="BV33" s="23"/>
      <c r="BW33" s="23"/>
    </row>
    <row r="34" spans="1:75" s="16" customFormat="1" ht="12.75" customHeight="1" x14ac:dyDescent="0.1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55" t="s">
        <v>47</v>
      </c>
      <c r="N34" s="56"/>
      <c r="O34" s="57"/>
      <c r="P34" s="58" t="s">
        <v>0</v>
      </c>
      <c r="Q34" s="59"/>
      <c r="R34" s="60"/>
      <c r="S34" s="55" t="s">
        <v>1</v>
      </c>
      <c r="T34" s="56"/>
      <c r="U34" s="57"/>
      <c r="V34" s="55" t="s">
        <v>47</v>
      </c>
      <c r="W34" s="56"/>
      <c r="X34" s="57"/>
      <c r="Y34" s="58" t="s">
        <v>0</v>
      </c>
      <c r="Z34" s="59"/>
      <c r="AA34" s="60"/>
      <c r="AB34" s="55" t="s">
        <v>1</v>
      </c>
      <c r="AC34" s="56"/>
      <c r="AD34" s="57"/>
      <c r="AE34" s="55" t="s">
        <v>47</v>
      </c>
      <c r="AF34" s="56"/>
      <c r="AG34" s="57"/>
      <c r="AH34" s="58" t="s">
        <v>0</v>
      </c>
      <c r="AI34" s="59"/>
      <c r="AJ34" s="60"/>
      <c r="AK34" s="55" t="s">
        <v>1</v>
      </c>
      <c r="AL34" s="56"/>
      <c r="AM34" s="57"/>
      <c r="AN34" s="67" t="s">
        <v>68</v>
      </c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</row>
    <row r="35" spans="1:75" s="122" customFormat="1" ht="12.75" customHeight="1" x14ac:dyDescent="0.15">
      <c r="A35" s="95" t="s">
        <v>49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7"/>
      <c r="M35" s="70">
        <f t="shared" ref="M35:M43" si="21">+P35+S35</f>
        <v>5894</v>
      </c>
      <c r="N35" s="71"/>
      <c r="O35" s="71"/>
      <c r="P35" s="71">
        <f>+P36+P40+P44+P59</f>
        <v>3177</v>
      </c>
      <c r="Q35" s="71"/>
      <c r="R35" s="71"/>
      <c r="S35" s="71">
        <f>+S36+S40+S44+S59</f>
        <v>2717</v>
      </c>
      <c r="T35" s="71"/>
      <c r="U35" s="71"/>
      <c r="V35" s="71">
        <f t="shared" ref="V35:V43" si="22">+Y35+AB35</f>
        <v>7268</v>
      </c>
      <c r="W35" s="71"/>
      <c r="X35" s="71"/>
      <c r="Y35" s="71">
        <f>+Y36+Y40+Y44+Y59</f>
        <v>3982</v>
      </c>
      <c r="Z35" s="71"/>
      <c r="AA35" s="71"/>
      <c r="AB35" s="71">
        <f>+AB36+AB40+AB44+AB59</f>
        <v>3286</v>
      </c>
      <c r="AC35" s="71"/>
      <c r="AD35" s="71"/>
      <c r="AE35" s="71">
        <f t="shared" ref="AE35:AE43" si="23">+AH35+AK35</f>
        <v>9187</v>
      </c>
      <c r="AF35" s="71"/>
      <c r="AG35" s="71"/>
      <c r="AH35" s="71">
        <f>+AH36+AH40+AH44+AH59</f>
        <v>5028</v>
      </c>
      <c r="AI35" s="71"/>
      <c r="AJ35" s="71"/>
      <c r="AK35" s="71">
        <f>+AK36+AK40+AK44+AK59</f>
        <v>4159</v>
      </c>
      <c r="AL35" s="71"/>
      <c r="AM35" s="71"/>
    </row>
    <row r="36" spans="1:75" s="122" customFormat="1" ht="12.75" customHeight="1" x14ac:dyDescent="0.15">
      <c r="A36" s="99"/>
      <c r="B36" s="99" t="s">
        <v>50</v>
      </c>
      <c r="C36" s="99"/>
      <c r="D36" s="99"/>
      <c r="E36" s="99"/>
      <c r="F36" s="99"/>
      <c r="G36" s="99"/>
      <c r="H36" s="99"/>
      <c r="I36" s="99"/>
      <c r="J36" s="99"/>
      <c r="K36" s="99"/>
      <c r="L36" s="123"/>
      <c r="M36" s="77">
        <f t="shared" si="21"/>
        <v>36</v>
      </c>
      <c r="N36" s="77"/>
      <c r="O36" s="77"/>
      <c r="P36" s="77">
        <f>+P37+P38+P39</f>
        <v>28</v>
      </c>
      <c r="Q36" s="77"/>
      <c r="R36" s="77"/>
      <c r="S36" s="77">
        <f>+S37+S38+S39</f>
        <v>8</v>
      </c>
      <c r="T36" s="77"/>
      <c r="U36" s="77"/>
      <c r="V36" s="77">
        <f t="shared" si="22"/>
        <v>45</v>
      </c>
      <c r="W36" s="77"/>
      <c r="X36" s="77"/>
      <c r="Y36" s="77">
        <f>+Y37+Y38+Y39</f>
        <v>36</v>
      </c>
      <c r="Z36" s="77"/>
      <c r="AA36" s="77"/>
      <c r="AB36" s="77">
        <f>+AB37+AB38+AB39</f>
        <v>9</v>
      </c>
      <c r="AC36" s="77"/>
      <c r="AD36" s="77"/>
      <c r="AE36" s="77">
        <f t="shared" si="23"/>
        <v>74</v>
      </c>
      <c r="AF36" s="77"/>
      <c r="AG36" s="77"/>
      <c r="AH36" s="77">
        <f>+AH37+AH38+AH39</f>
        <v>47</v>
      </c>
      <c r="AI36" s="77"/>
      <c r="AJ36" s="77"/>
      <c r="AK36" s="77">
        <f>+AK37+AK38+AK39</f>
        <v>27</v>
      </c>
      <c r="AL36" s="77"/>
      <c r="AM36" s="77"/>
    </row>
    <row r="37" spans="1:75" s="122" customFormat="1" ht="12.75" customHeight="1" x14ac:dyDescent="0.15">
      <c r="A37" s="99"/>
      <c r="B37" s="99"/>
      <c r="C37" s="99" t="s">
        <v>51</v>
      </c>
      <c r="D37" s="99"/>
      <c r="E37" s="99"/>
      <c r="F37" s="99"/>
      <c r="G37" s="99"/>
      <c r="H37" s="99"/>
      <c r="I37" s="99"/>
      <c r="J37" s="99"/>
      <c r="K37" s="99"/>
      <c r="L37" s="100"/>
      <c r="M37" s="77">
        <f t="shared" si="21"/>
        <v>24</v>
      </c>
      <c r="N37" s="77"/>
      <c r="O37" s="77"/>
      <c r="P37" s="77">
        <v>18</v>
      </c>
      <c r="Q37" s="77"/>
      <c r="R37" s="77"/>
      <c r="S37" s="77">
        <v>6</v>
      </c>
      <c r="T37" s="77"/>
      <c r="U37" s="77"/>
      <c r="V37" s="77">
        <f t="shared" si="22"/>
        <v>41</v>
      </c>
      <c r="W37" s="77"/>
      <c r="X37" s="77"/>
      <c r="Y37" s="77">
        <v>33</v>
      </c>
      <c r="Z37" s="77"/>
      <c r="AA37" s="77"/>
      <c r="AB37" s="77">
        <v>8</v>
      </c>
      <c r="AC37" s="77"/>
      <c r="AD37" s="77"/>
      <c r="AE37" s="77">
        <f t="shared" si="23"/>
        <v>73</v>
      </c>
      <c r="AF37" s="77"/>
      <c r="AG37" s="77"/>
      <c r="AH37" s="77">
        <v>46</v>
      </c>
      <c r="AI37" s="77"/>
      <c r="AJ37" s="77"/>
      <c r="AK37" s="77">
        <v>27</v>
      </c>
      <c r="AL37" s="77"/>
      <c r="AM37" s="77"/>
    </row>
    <row r="38" spans="1:75" s="122" customFormat="1" ht="12.75" customHeight="1" x14ac:dyDescent="0.15">
      <c r="A38" s="99"/>
      <c r="B38" s="99"/>
      <c r="C38" s="99" t="s">
        <v>52</v>
      </c>
      <c r="D38" s="99"/>
      <c r="E38" s="99"/>
      <c r="F38" s="99"/>
      <c r="G38" s="99"/>
      <c r="H38" s="99"/>
      <c r="I38" s="99"/>
      <c r="J38" s="99"/>
      <c r="K38" s="99"/>
      <c r="L38" s="100"/>
      <c r="M38" s="77">
        <f t="shared" si="21"/>
        <v>8</v>
      </c>
      <c r="N38" s="77"/>
      <c r="O38" s="77"/>
      <c r="P38" s="77">
        <v>6</v>
      </c>
      <c r="Q38" s="77"/>
      <c r="R38" s="77"/>
      <c r="S38" s="77">
        <v>2</v>
      </c>
      <c r="T38" s="77"/>
      <c r="U38" s="77"/>
      <c r="V38" s="77">
        <f t="shared" si="22"/>
        <v>3</v>
      </c>
      <c r="W38" s="77"/>
      <c r="X38" s="77"/>
      <c r="Y38" s="77">
        <v>2</v>
      </c>
      <c r="Z38" s="77"/>
      <c r="AA38" s="77"/>
      <c r="AB38" s="77">
        <v>1</v>
      </c>
      <c r="AC38" s="77"/>
      <c r="AD38" s="77"/>
      <c r="AE38" s="77">
        <f t="shared" si="23"/>
        <v>0</v>
      </c>
      <c r="AF38" s="77"/>
      <c r="AG38" s="77"/>
      <c r="AH38" s="77">
        <v>0</v>
      </c>
      <c r="AI38" s="77"/>
      <c r="AJ38" s="77"/>
      <c r="AK38" s="77">
        <v>0</v>
      </c>
      <c r="AL38" s="77"/>
      <c r="AM38" s="77"/>
    </row>
    <row r="39" spans="1:75" s="122" customFormat="1" ht="12.75" customHeight="1" x14ac:dyDescent="0.15">
      <c r="A39" s="101"/>
      <c r="B39" s="102"/>
      <c r="C39" s="101" t="s">
        <v>13</v>
      </c>
      <c r="D39" s="101"/>
      <c r="E39" s="101"/>
      <c r="F39" s="101"/>
      <c r="G39" s="101"/>
      <c r="H39" s="101"/>
      <c r="I39" s="101"/>
      <c r="J39" s="101"/>
      <c r="K39" s="101"/>
      <c r="L39" s="103"/>
      <c r="M39" s="82">
        <f t="shared" si="21"/>
        <v>4</v>
      </c>
      <c r="N39" s="83"/>
      <c r="O39" s="83"/>
      <c r="P39" s="83">
        <v>4</v>
      </c>
      <c r="Q39" s="83"/>
      <c r="R39" s="83"/>
      <c r="S39" s="83">
        <v>0</v>
      </c>
      <c r="T39" s="83"/>
      <c r="U39" s="83"/>
      <c r="V39" s="83">
        <f t="shared" si="22"/>
        <v>1</v>
      </c>
      <c r="W39" s="83"/>
      <c r="X39" s="83"/>
      <c r="Y39" s="83">
        <v>1</v>
      </c>
      <c r="Z39" s="83"/>
      <c r="AA39" s="83"/>
      <c r="AB39" s="83">
        <v>0</v>
      </c>
      <c r="AC39" s="83"/>
      <c r="AD39" s="83"/>
      <c r="AE39" s="83">
        <f t="shared" si="23"/>
        <v>1</v>
      </c>
      <c r="AF39" s="83"/>
      <c r="AG39" s="83"/>
      <c r="AH39" s="83">
        <v>1</v>
      </c>
      <c r="AI39" s="83"/>
      <c r="AJ39" s="83"/>
      <c r="AK39" s="83">
        <v>0</v>
      </c>
      <c r="AL39" s="83"/>
      <c r="AM39" s="83"/>
    </row>
    <row r="40" spans="1:75" s="122" customFormat="1" ht="12.75" customHeight="1" x14ac:dyDescent="0.15">
      <c r="A40" s="99"/>
      <c r="B40" s="99" t="s">
        <v>53</v>
      </c>
      <c r="C40" s="99"/>
      <c r="D40" s="99"/>
      <c r="E40" s="99"/>
      <c r="F40" s="99"/>
      <c r="G40" s="99"/>
      <c r="H40" s="99"/>
      <c r="I40" s="99"/>
      <c r="J40" s="99"/>
      <c r="K40" s="99"/>
      <c r="L40" s="100"/>
      <c r="M40" s="77">
        <f t="shared" si="21"/>
        <v>1429</v>
      </c>
      <c r="N40" s="77"/>
      <c r="O40" s="77"/>
      <c r="P40" s="77">
        <f>+P41+P42+P43</f>
        <v>1067</v>
      </c>
      <c r="Q40" s="77"/>
      <c r="R40" s="77"/>
      <c r="S40" s="77">
        <f>+S41+S42+S43</f>
        <v>362</v>
      </c>
      <c r="T40" s="77"/>
      <c r="U40" s="77"/>
      <c r="V40" s="77">
        <f t="shared" si="22"/>
        <v>1847</v>
      </c>
      <c r="W40" s="77"/>
      <c r="X40" s="77"/>
      <c r="Y40" s="77">
        <f>+Y41+Y42+Y43</f>
        <v>1369</v>
      </c>
      <c r="Z40" s="77"/>
      <c r="AA40" s="77"/>
      <c r="AB40" s="77">
        <f>+AB41+AB42+AB43</f>
        <v>478</v>
      </c>
      <c r="AC40" s="77"/>
      <c r="AD40" s="77"/>
      <c r="AE40" s="77">
        <f t="shared" si="23"/>
        <v>2191</v>
      </c>
      <c r="AF40" s="77"/>
      <c r="AG40" s="77"/>
      <c r="AH40" s="77">
        <f>+AH41+AH42+AH43</f>
        <v>1704</v>
      </c>
      <c r="AI40" s="77"/>
      <c r="AJ40" s="77"/>
      <c r="AK40" s="77">
        <f>+AK41+AK42+AK43</f>
        <v>487</v>
      </c>
      <c r="AL40" s="77"/>
      <c r="AM40" s="77"/>
    </row>
    <row r="41" spans="1:75" s="122" customFormat="1" ht="12.75" customHeight="1" x14ac:dyDescent="0.15">
      <c r="A41" s="99"/>
      <c r="B41" s="99"/>
      <c r="C41" s="99" t="s">
        <v>54</v>
      </c>
      <c r="D41" s="99"/>
      <c r="E41" s="99"/>
      <c r="F41" s="99"/>
      <c r="G41" s="99"/>
      <c r="H41" s="99"/>
      <c r="I41" s="99"/>
      <c r="J41" s="99"/>
      <c r="K41" s="99"/>
      <c r="L41" s="100"/>
      <c r="M41" s="77">
        <f t="shared" si="21"/>
        <v>0</v>
      </c>
      <c r="N41" s="77"/>
      <c r="O41" s="77"/>
      <c r="P41" s="77">
        <v>0</v>
      </c>
      <c r="Q41" s="77"/>
      <c r="R41" s="77"/>
      <c r="S41" s="77">
        <v>0</v>
      </c>
      <c r="T41" s="77"/>
      <c r="U41" s="77"/>
      <c r="V41" s="77">
        <f t="shared" si="22"/>
        <v>2</v>
      </c>
      <c r="W41" s="77"/>
      <c r="X41" s="77"/>
      <c r="Y41" s="77">
        <v>2</v>
      </c>
      <c r="Z41" s="77"/>
      <c r="AA41" s="77"/>
      <c r="AB41" s="77">
        <v>0</v>
      </c>
      <c r="AC41" s="77"/>
      <c r="AD41" s="77"/>
      <c r="AE41" s="77">
        <f t="shared" si="23"/>
        <v>0</v>
      </c>
      <c r="AF41" s="77"/>
      <c r="AG41" s="77"/>
      <c r="AH41" s="77">
        <v>0</v>
      </c>
      <c r="AI41" s="77"/>
      <c r="AJ41" s="77"/>
      <c r="AK41" s="77">
        <v>0</v>
      </c>
      <c r="AL41" s="77"/>
      <c r="AM41" s="77"/>
    </row>
    <row r="42" spans="1:75" s="122" customFormat="1" ht="12.75" customHeight="1" x14ac:dyDescent="0.15">
      <c r="A42" s="99"/>
      <c r="B42" s="99"/>
      <c r="C42" s="99" t="s">
        <v>12</v>
      </c>
      <c r="D42" s="99"/>
      <c r="E42" s="99"/>
      <c r="F42" s="99"/>
      <c r="G42" s="99"/>
      <c r="H42" s="99"/>
      <c r="I42" s="99"/>
      <c r="J42" s="99"/>
      <c r="K42" s="99"/>
      <c r="L42" s="100"/>
      <c r="M42" s="77">
        <f t="shared" si="21"/>
        <v>377</v>
      </c>
      <c r="N42" s="77"/>
      <c r="O42" s="77"/>
      <c r="P42" s="77">
        <v>304</v>
      </c>
      <c r="Q42" s="77"/>
      <c r="R42" s="77"/>
      <c r="S42" s="77">
        <v>73</v>
      </c>
      <c r="T42" s="77"/>
      <c r="U42" s="77"/>
      <c r="V42" s="77">
        <f t="shared" si="22"/>
        <v>359</v>
      </c>
      <c r="W42" s="77"/>
      <c r="X42" s="77"/>
      <c r="Y42" s="77">
        <v>282</v>
      </c>
      <c r="Z42" s="77"/>
      <c r="AA42" s="77"/>
      <c r="AB42" s="77">
        <v>77</v>
      </c>
      <c r="AC42" s="77"/>
      <c r="AD42" s="77"/>
      <c r="AE42" s="77">
        <f t="shared" si="23"/>
        <v>409</v>
      </c>
      <c r="AF42" s="77"/>
      <c r="AG42" s="77"/>
      <c r="AH42" s="77">
        <v>342</v>
      </c>
      <c r="AI42" s="77"/>
      <c r="AJ42" s="77"/>
      <c r="AK42" s="77">
        <v>67</v>
      </c>
      <c r="AL42" s="77"/>
      <c r="AM42" s="77"/>
    </row>
    <row r="43" spans="1:75" s="122" customFormat="1" ht="12.75" customHeight="1" x14ac:dyDescent="0.15">
      <c r="A43" s="101"/>
      <c r="B43" s="101"/>
      <c r="C43" s="101" t="s">
        <v>11</v>
      </c>
      <c r="D43" s="101"/>
      <c r="E43" s="101"/>
      <c r="F43" s="101"/>
      <c r="G43" s="101"/>
      <c r="H43" s="101"/>
      <c r="I43" s="101"/>
      <c r="J43" s="101"/>
      <c r="K43" s="101"/>
      <c r="L43" s="103"/>
      <c r="M43" s="82">
        <f t="shared" si="21"/>
        <v>1052</v>
      </c>
      <c r="N43" s="83"/>
      <c r="O43" s="83"/>
      <c r="P43" s="83">
        <v>763</v>
      </c>
      <c r="Q43" s="83"/>
      <c r="R43" s="83"/>
      <c r="S43" s="83">
        <v>289</v>
      </c>
      <c r="T43" s="83"/>
      <c r="U43" s="83"/>
      <c r="V43" s="83">
        <f t="shared" si="22"/>
        <v>1486</v>
      </c>
      <c r="W43" s="83"/>
      <c r="X43" s="83"/>
      <c r="Y43" s="83">
        <v>1085</v>
      </c>
      <c r="Z43" s="83"/>
      <c r="AA43" s="83"/>
      <c r="AB43" s="83">
        <v>401</v>
      </c>
      <c r="AC43" s="83"/>
      <c r="AD43" s="83"/>
      <c r="AE43" s="83">
        <f t="shared" si="23"/>
        <v>1782</v>
      </c>
      <c r="AF43" s="83"/>
      <c r="AG43" s="83"/>
      <c r="AH43" s="83">
        <v>1362</v>
      </c>
      <c r="AI43" s="83"/>
      <c r="AJ43" s="83"/>
      <c r="AK43" s="83">
        <v>420</v>
      </c>
      <c r="AL43" s="83"/>
      <c r="AM43" s="83"/>
    </row>
    <row r="44" spans="1:75" s="122" customFormat="1" ht="12.75" customHeight="1" x14ac:dyDescent="0.15">
      <c r="A44" s="99"/>
      <c r="B44" s="99" t="s">
        <v>55</v>
      </c>
      <c r="C44" s="99"/>
      <c r="D44" s="99"/>
      <c r="E44" s="99"/>
      <c r="F44" s="99"/>
      <c r="G44" s="99"/>
      <c r="H44" s="99"/>
      <c r="I44" s="99"/>
      <c r="J44" s="99"/>
      <c r="K44" s="99"/>
      <c r="L44" s="100"/>
      <c r="M44" s="77">
        <f>+P44+S44</f>
        <v>4198</v>
      </c>
      <c r="N44" s="77"/>
      <c r="O44" s="77"/>
      <c r="P44" s="77">
        <f>SUM(P45:R58)</f>
        <v>1972</v>
      </c>
      <c r="Q44" s="77"/>
      <c r="R44" s="77"/>
      <c r="S44" s="77">
        <f>SUM(S45:U58)</f>
        <v>2226</v>
      </c>
      <c r="T44" s="77"/>
      <c r="U44" s="77"/>
      <c r="V44" s="77">
        <f>+Y44+AB44</f>
        <v>5155</v>
      </c>
      <c r="W44" s="77"/>
      <c r="X44" s="77"/>
      <c r="Y44" s="77">
        <f>SUM(Y45:AA58)</f>
        <v>2477</v>
      </c>
      <c r="Z44" s="77"/>
      <c r="AA44" s="77"/>
      <c r="AB44" s="77">
        <f>SUM(AB45:AD58)</f>
        <v>2678</v>
      </c>
      <c r="AC44" s="77"/>
      <c r="AD44" s="77"/>
      <c r="AE44" s="77">
        <f>+AH44+AK44</f>
        <v>6675</v>
      </c>
      <c r="AF44" s="77"/>
      <c r="AG44" s="77"/>
      <c r="AH44" s="77">
        <f>SUM(AH45:AJ58)</f>
        <v>3166</v>
      </c>
      <c r="AI44" s="77"/>
      <c r="AJ44" s="77"/>
      <c r="AK44" s="77">
        <f>SUM(AK45:AM58)</f>
        <v>3509</v>
      </c>
      <c r="AL44" s="77"/>
      <c r="AM44" s="77"/>
    </row>
    <row r="45" spans="1:75" s="122" customFormat="1" ht="12.75" customHeight="1" x14ac:dyDescent="0.15">
      <c r="A45" s="99"/>
      <c r="B45" s="99"/>
      <c r="C45" s="99" t="s">
        <v>10</v>
      </c>
      <c r="D45" s="99"/>
      <c r="E45" s="99"/>
      <c r="F45" s="99"/>
      <c r="G45" s="99"/>
      <c r="H45" s="99"/>
      <c r="I45" s="99"/>
      <c r="J45" s="99"/>
      <c r="K45" s="99"/>
      <c r="L45" s="100"/>
      <c r="M45" s="77">
        <f t="shared" ref="M45:M51" si="24">+P45+S45</f>
        <v>21</v>
      </c>
      <c r="N45" s="77"/>
      <c r="O45" s="77"/>
      <c r="P45" s="77">
        <v>21</v>
      </c>
      <c r="Q45" s="77"/>
      <c r="R45" s="77"/>
      <c r="S45" s="77">
        <v>0</v>
      </c>
      <c r="T45" s="77"/>
      <c r="U45" s="77"/>
      <c r="V45" s="77">
        <f t="shared" ref="V45:V51" si="25">+Y45+AB45</f>
        <v>36</v>
      </c>
      <c r="W45" s="77"/>
      <c r="X45" s="77"/>
      <c r="Y45" s="77">
        <v>33</v>
      </c>
      <c r="Z45" s="77"/>
      <c r="AA45" s="77"/>
      <c r="AB45" s="77">
        <v>3</v>
      </c>
      <c r="AC45" s="77"/>
      <c r="AD45" s="77"/>
      <c r="AE45" s="77">
        <f t="shared" ref="AE45:AE51" si="26">+AH45+AK45</f>
        <v>34</v>
      </c>
      <c r="AF45" s="77"/>
      <c r="AG45" s="77"/>
      <c r="AH45" s="77">
        <v>25</v>
      </c>
      <c r="AI45" s="77"/>
      <c r="AJ45" s="77"/>
      <c r="AK45" s="77">
        <v>9</v>
      </c>
      <c r="AL45" s="77"/>
      <c r="AM45" s="77"/>
    </row>
    <row r="46" spans="1:75" s="122" customFormat="1" ht="12.75" customHeight="1" x14ac:dyDescent="0.15">
      <c r="A46" s="99"/>
      <c r="B46" s="99"/>
      <c r="C46" s="99" t="s">
        <v>56</v>
      </c>
      <c r="D46" s="99"/>
      <c r="E46" s="99"/>
      <c r="F46" s="99"/>
      <c r="G46" s="99"/>
      <c r="H46" s="99"/>
      <c r="I46" s="99"/>
      <c r="J46" s="99"/>
      <c r="K46" s="99"/>
      <c r="L46" s="100"/>
      <c r="M46" s="77">
        <f t="shared" si="24"/>
        <v>114</v>
      </c>
      <c r="N46" s="77"/>
      <c r="O46" s="77"/>
      <c r="P46" s="77">
        <v>84</v>
      </c>
      <c r="Q46" s="77"/>
      <c r="R46" s="77"/>
      <c r="S46" s="77">
        <v>30</v>
      </c>
      <c r="T46" s="77"/>
      <c r="U46" s="77"/>
      <c r="V46" s="77">
        <f t="shared" si="25"/>
        <v>149</v>
      </c>
      <c r="W46" s="77"/>
      <c r="X46" s="77"/>
      <c r="Y46" s="77">
        <v>115</v>
      </c>
      <c r="Z46" s="77"/>
      <c r="AA46" s="77"/>
      <c r="AB46" s="77">
        <v>34</v>
      </c>
      <c r="AC46" s="77"/>
      <c r="AD46" s="77"/>
      <c r="AE46" s="77">
        <f t="shared" si="26"/>
        <v>195</v>
      </c>
      <c r="AF46" s="77"/>
      <c r="AG46" s="77"/>
      <c r="AH46" s="77">
        <v>125</v>
      </c>
      <c r="AI46" s="77"/>
      <c r="AJ46" s="77"/>
      <c r="AK46" s="77">
        <v>70</v>
      </c>
      <c r="AL46" s="77"/>
      <c r="AM46" s="77"/>
    </row>
    <row r="47" spans="1:75" s="122" customFormat="1" ht="12.75" customHeight="1" x14ac:dyDescent="0.15">
      <c r="A47" s="99"/>
      <c r="B47" s="99"/>
      <c r="C47" s="99" t="s">
        <v>57</v>
      </c>
      <c r="D47" s="99"/>
      <c r="E47" s="99"/>
      <c r="F47" s="99"/>
      <c r="G47" s="99"/>
      <c r="H47" s="99"/>
      <c r="I47" s="99"/>
      <c r="J47" s="99"/>
      <c r="K47" s="99"/>
      <c r="L47" s="100"/>
      <c r="M47" s="77">
        <f t="shared" si="24"/>
        <v>294</v>
      </c>
      <c r="N47" s="77"/>
      <c r="O47" s="77"/>
      <c r="P47" s="77">
        <v>230</v>
      </c>
      <c r="Q47" s="77"/>
      <c r="R47" s="77"/>
      <c r="S47" s="77">
        <v>64</v>
      </c>
      <c r="T47" s="77"/>
      <c r="U47" s="77"/>
      <c r="V47" s="77">
        <f t="shared" si="25"/>
        <v>241</v>
      </c>
      <c r="W47" s="77"/>
      <c r="X47" s="77"/>
      <c r="Y47" s="77">
        <v>191</v>
      </c>
      <c r="Z47" s="77"/>
      <c r="AA47" s="77"/>
      <c r="AB47" s="77">
        <v>50</v>
      </c>
      <c r="AC47" s="77"/>
      <c r="AD47" s="77"/>
      <c r="AE47" s="77">
        <f t="shared" si="26"/>
        <v>322</v>
      </c>
      <c r="AF47" s="77"/>
      <c r="AG47" s="77"/>
      <c r="AH47" s="77">
        <v>259</v>
      </c>
      <c r="AI47" s="77"/>
      <c r="AJ47" s="77"/>
      <c r="AK47" s="77">
        <v>63</v>
      </c>
      <c r="AL47" s="77"/>
      <c r="AM47" s="77"/>
    </row>
    <row r="48" spans="1:75" s="122" customFormat="1" ht="12.75" customHeight="1" x14ac:dyDescent="0.15">
      <c r="A48" s="99"/>
      <c r="B48" s="99"/>
      <c r="C48" s="99" t="s">
        <v>58</v>
      </c>
      <c r="D48" s="99"/>
      <c r="E48" s="99"/>
      <c r="F48" s="99"/>
      <c r="G48" s="99"/>
      <c r="H48" s="99"/>
      <c r="I48" s="99"/>
      <c r="J48" s="99"/>
      <c r="K48" s="99"/>
      <c r="L48" s="100"/>
      <c r="M48" s="77">
        <f t="shared" si="24"/>
        <v>969</v>
      </c>
      <c r="N48" s="77"/>
      <c r="O48" s="77"/>
      <c r="P48" s="77">
        <v>462</v>
      </c>
      <c r="Q48" s="77"/>
      <c r="R48" s="77"/>
      <c r="S48" s="77">
        <v>507</v>
      </c>
      <c r="T48" s="77"/>
      <c r="U48" s="77"/>
      <c r="V48" s="77">
        <f t="shared" si="25"/>
        <v>1142</v>
      </c>
      <c r="W48" s="77"/>
      <c r="X48" s="77"/>
      <c r="Y48" s="77">
        <v>502</v>
      </c>
      <c r="Z48" s="77"/>
      <c r="AA48" s="77"/>
      <c r="AB48" s="77">
        <v>640</v>
      </c>
      <c r="AC48" s="77"/>
      <c r="AD48" s="77"/>
      <c r="AE48" s="77">
        <f t="shared" si="26"/>
        <v>1568</v>
      </c>
      <c r="AF48" s="77"/>
      <c r="AG48" s="77"/>
      <c r="AH48" s="77">
        <v>682</v>
      </c>
      <c r="AI48" s="77"/>
      <c r="AJ48" s="77"/>
      <c r="AK48" s="77">
        <v>886</v>
      </c>
      <c r="AL48" s="77"/>
      <c r="AM48" s="77"/>
    </row>
    <row r="49" spans="1:39" s="122" customFormat="1" ht="12.75" customHeight="1" x14ac:dyDescent="0.15">
      <c r="A49" s="99"/>
      <c r="B49" s="99"/>
      <c r="C49" s="99" t="s">
        <v>59</v>
      </c>
      <c r="D49" s="99"/>
      <c r="E49" s="99"/>
      <c r="F49" s="99"/>
      <c r="G49" s="99"/>
      <c r="H49" s="99"/>
      <c r="I49" s="99"/>
      <c r="J49" s="99"/>
      <c r="K49" s="99"/>
      <c r="L49" s="100"/>
      <c r="M49" s="77">
        <f t="shared" si="24"/>
        <v>120</v>
      </c>
      <c r="N49" s="77"/>
      <c r="O49" s="77"/>
      <c r="P49" s="77">
        <v>54</v>
      </c>
      <c r="Q49" s="77"/>
      <c r="R49" s="77"/>
      <c r="S49" s="77">
        <v>66</v>
      </c>
      <c r="T49" s="77"/>
      <c r="U49" s="77"/>
      <c r="V49" s="77">
        <f t="shared" si="25"/>
        <v>191</v>
      </c>
      <c r="W49" s="77"/>
      <c r="X49" s="77"/>
      <c r="Y49" s="77">
        <v>105</v>
      </c>
      <c r="Z49" s="77"/>
      <c r="AA49" s="77"/>
      <c r="AB49" s="77">
        <v>86</v>
      </c>
      <c r="AC49" s="77"/>
      <c r="AD49" s="77"/>
      <c r="AE49" s="77">
        <f t="shared" si="26"/>
        <v>251</v>
      </c>
      <c r="AF49" s="77"/>
      <c r="AG49" s="77"/>
      <c r="AH49" s="77">
        <v>125</v>
      </c>
      <c r="AI49" s="77"/>
      <c r="AJ49" s="77"/>
      <c r="AK49" s="77">
        <v>126</v>
      </c>
      <c r="AL49" s="77"/>
      <c r="AM49" s="77"/>
    </row>
    <row r="50" spans="1:39" s="122" customFormat="1" ht="12.75" customHeight="1" x14ac:dyDescent="0.15">
      <c r="A50" s="99"/>
      <c r="B50" s="99"/>
      <c r="C50" s="99" t="s">
        <v>60</v>
      </c>
      <c r="D50" s="99"/>
      <c r="E50" s="99"/>
      <c r="F50" s="99"/>
      <c r="G50" s="99"/>
      <c r="H50" s="99"/>
      <c r="I50" s="99"/>
      <c r="J50" s="99"/>
      <c r="K50" s="99"/>
      <c r="L50" s="100"/>
      <c r="M50" s="77">
        <f t="shared" si="24"/>
        <v>110</v>
      </c>
      <c r="N50" s="77"/>
      <c r="O50" s="77"/>
      <c r="P50" s="77">
        <v>71</v>
      </c>
      <c r="Q50" s="77"/>
      <c r="R50" s="77"/>
      <c r="S50" s="77">
        <v>39</v>
      </c>
      <c r="T50" s="77"/>
      <c r="U50" s="77"/>
      <c r="V50" s="77">
        <f t="shared" si="25"/>
        <v>152</v>
      </c>
      <c r="W50" s="77"/>
      <c r="X50" s="77"/>
      <c r="Y50" s="77">
        <v>98</v>
      </c>
      <c r="Z50" s="77"/>
      <c r="AA50" s="77"/>
      <c r="AB50" s="77">
        <v>54</v>
      </c>
      <c r="AC50" s="77"/>
      <c r="AD50" s="77"/>
      <c r="AE50" s="77">
        <f t="shared" si="26"/>
        <v>198</v>
      </c>
      <c r="AF50" s="77"/>
      <c r="AG50" s="77"/>
      <c r="AH50" s="77">
        <v>128</v>
      </c>
      <c r="AI50" s="77"/>
      <c r="AJ50" s="77"/>
      <c r="AK50" s="77">
        <v>70</v>
      </c>
      <c r="AL50" s="77"/>
      <c r="AM50" s="77"/>
    </row>
    <row r="51" spans="1:39" s="122" customFormat="1" ht="12.75" customHeight="1" x14ac:dyDescent="0.15">
      <c r="A51" s="99"/>
      <c r="B51" s="99"/>
      <c r="C51" s="105" t="s">
        <v>61</v>
      </c>
      <c r="D51" s="105"/>
      <c r="E51" s="105"/>
      <c r="F51" s="105"/>
      <c r="G51" s="105"/>
      <c r="H51" s="105"/>
      <c r="I51" s="105"/>
      <c r="J51" s="105"/>
      <c r="K51" s="105"/>
      <c r="L51" s="106"/>
      <c r="M51" s="77">
        <f t="shared" si="24"/>
        <v>215</v>
      </c>
      <c r="N51" s="77"/>
      <c r="O51" s="77"/>
      <c r="P51" s="77">
        <v>132</v>
      </c>
      <c r="Q51" s="77"/>
      <c r="R51" s="77"/>
      <c r="S51" s="77">
        <v>83</v>
      </c>
      <c r="T51" s="77"/>
      <c r="U51" s="77"/>
      <c r="V51" s="77">
        <f t="shared" si="25"/>
        <v>277</v>
      </c>
      <c r="W51" s="77"/>
      <c r="X51" s="77"/>
      <c r="Y51" s="77">
        <v>174</v>
      </c>
      <c r="Z51" s="77"/>
      <c r="AA51" s="77"/>
      <c r="AB51" s="77">
        <v>103</v>
      </c>
      <c r="AC51" s="77"/>
      <c r="AD51" s="77"/>
      <c r="AE51" s="77">
        <f t="shared" si="26"/>
        <v>345</v>
      </c>
      <c r="AF51" s="77"/>
      <c r="AG51" s="77"/>
      <c r="AH51" s="77">
        <v>232</v>
      </c>
      <c r="AI51" s="77"/>
      <c r="AJ51" s="77"/>
      <c r="AK51" s="77">
        <v>113</v>
      </c>
      <c r="AL51" s="77"/>
      <c r="AM51" s="77"/>
    </row>
    <row r="52" spans="1:39" s="122" customFormat="1" ht="12.75" customHeight="1" x14ac:dyDescent="0.15">
      <c r="A52" s="99"/>
      <c r="B52" s="99"/>
      <c r="C52" s="99" t="s">
        <v>62</v>
      </c>
      <c r="D52" s="99"/>
      <c r="E52" s="99"/>
      <c r="F52" s="99"/>
      <c r="G52" s="99"/>
      <c r="H52" s="99"/>
      <c r="I52" s="99"/>
      <c r="J52" s="99"/>
      <c r="K52" s="99"/>
      <c r="L52" s="100"/>
      <c r="M52" s="77">
        <f>+P52+S52</f>
        <v>310</v>
      </c>
      <c r="N52" s="77"/>
      <c r="O52" s="77"/>
      <c r="P52" s="77">
        <v>114</v>
      </c>
      <c r="Q52" s="77"/>
      <c r="R52" s="77"/>
      <c r="S52" s="77">
        <v>196</v>
      </c>
      <c r="T52" s="77"/>
      <c r="U52" s="77"/>
      <c r="V52" s="77">
        <f>+Y52+AB52</f>
        <v>408</v>
      </c>
      <c r="W52" s="77"/>
      <c r="X52" s="77"/>
      <c r="Y52" s="77">
        <v>168</v>
      </c>
      <c r="Z52" s="77"/>
      <c r="AA52" s="77"/>
      <c r="AB52" s="77">
        <v>240</v>
      </c>
      <c r="AC52" s="77"/>
      <c r="AD52" s="77"/>
      <c r="AE52" s="77">
        <f>+AH52+AK52</f>
        <v>527</v>
      </c>
      <c r="AF52" s="77"/>
      <c r="AG52" s="77"/>
      <c r="AH52" s="77">
        <v>207</v>
      </c>
      <c r="AI52" s="77"/>
      <c r="AJ52" s="77"/>
      <c r="AK52" s="77">
        <v>320</v>
      </c>
      <c r="AL52" s="77"/>
      <c r="AM52" s="77"/>
    </row>
    <row r="53" spans="1:39" s="122" customFormat="1" ht="12.75" customHeight="1" x14ac:dyDescent="0.15">
      <c r="A53" s="99"/>
      <c r="B53" s="99"/>
      <c r="C53" s="107" t="s">
        <v>70</v>
      </c>
      <c r="D53" s="108"/>
      <c r="E53" s="108"/>
      <c r="F53" s="108"/>
      <c r="G53" s="108"/>
      <c r="H53" s="108"/>
      <c r="I53" s="108"/>
      <c r="J53" s="108"/>
      <c r="K53" s="108"/>
      <c r="L53" s="109"/>
      <c r="M53" s="77">
        <f t="shared" ref="M53:M59" si="27">+P53+S53</f>
        <v>195</v>
      </c>
      <c r="N53" s="77"/>
      <c r="O53" s="77"/>
      <c r="P53" s="77">
        <v>78</v>
      </c>
      <c r="Q53" s="77"/>
      <c r="R53" s="77"/>
      <c r="S53" s="77">
        <v>117</v>
      </c>
      <c r="T53" s="77"/>
      <c r="U53" s="77"/>
      <c r="V53" s="77">
        <f t="shared" ref="V53:V59" si="28">+Y53+AB53</f>
        <v>264</v>
      </c>
      <c r="W53" s="77"/>
      <c r="X53" s="77"/>
      <c r="Y53" s="77">
        <v>116</v>
      </c>
      <c r="Z53" s="77"/>
      <c r="AA53" s="77"/>
      <c r="AB53" s="77">
        <v>148</v>
      </c>
      <c r="AC53" s="77"/>
      <c r="AD53" s="77"/>
      <c r="AE53" s="77">
        <f t="shared" ref="AE53:AE59" si="29">+AH53+AK53</f>
        <v>320</v>
      </c>
      <c r="AF53" s="77"/>
      <c r="AG53" s="77"/>
      <c r="AH53" s="77">
        <v>145</v>
      </c>
      <c r="AI53" s="77"/>
      <c r="AJ53" s="77"/>
      <c r="AK53" s="77">
        <v>175</v>
      </c>
      <c r="AL53" s="77"/>
      <c r="AM53" s="77"/>
    </row>
    <row r="54" spans="1:39" s="122" customFormat="1" ht="12.75" customHeight="1" x14ac:dyDescent="0.15">
      <c r="A54" s="99"/>
      <c r="B54" s="99"/>
      <c r="C54" s="99" t="s">
        <v>63</v>
      </c>
      <c r="D54" s="99"/>
      <c r="E54" s="99"/>
      <c r="F54" s="99"/>
      <c r="G54" s="99"/>
      <c r="H54" s="99"/>
      <c r="I54" s="99"/>
      <c r="J54" s="99"/>
      <c r="K54" s="99"/>
      <c r="L54" s="100"/>
      <c r="M54" s="77">
        <f t="shared" si="27"/>
        <v>385</v>
      </c>
      <c r="N54" s="77"/>
      <c r="O54" s="77"/>
      <c r="P54" s="77">
        <v>156</v>
      </c>
      <c r="Q54" s="77"/>
      <c r="R54" s="77"/>
      <c r="S54" s="77">
        <v>229</v>
      </c>
      <c r="T54" s="77"/>
      <c r="U54" s="77"/>
      <c r="V54" s="77">
        <f t="shared" si="28"/>
        <v>549</v>
      </c>
      <c r="W54" s="77"/>
      <c r="X54" s="77"/>
      <c r="Y54" s="77">
        <v>233</v>
      </c>
      <c r="Z54" s="77"/>
      <c r="AA54" s="77"/>
      <c r="AB54" s="77">
        <v>316</v>
      </c>
      <c r="AC54" s="77"/>
      <c r="AD54" s="77"/>
      <c r="AE54" s="77">
        <f t="shared" si="29"/>
        <v>667</v>
      </c>
      <c r="AF54" s="77"/>
      <c r="AG54" s="77"/>
      <c r="AH54" s="77">
        <v>290</v>
      </c>
      <c r="AI54" s="77"/>
      <c r="AJ54" s="77"/>
      <c r="AK54" s="77">
        <v>377</v>
      </c>
      <c r="AL54" s="77"/>
      <c r="AM54" s="77"/>
    </row>
    <row r="55" spans="1:39" s="122" customFormat="1" ht="12.75" customHeight="1" x14ac:dyDescent="0.15">
      <c r="A55" s="99"/>
      <c r="B55" s="99"/>
      <c r="C55" s="99" t="s">
        <v>69</v>
      </c>
      <c r="D55" s="99"/>
      <c r="E55" s="99"/>
      <c r="F55" s="99"/>
      <c r="G55" s="99"/>
      <c r="H55" s="99"/>
      <c r="I55" s="99"/>
      <c r="J55" s="99"/>
      <c r="K55" s="99"/>
      <c r="L55" s="100"/>
      <c r="M55" s="77">
        <f t="shared" si="27"/>
        <v>896</v>
      </c>
      <c r="N55" s="77"/>
      <c r="O55" s="77"/>
      <c r="P55" s="77">
        <v>216</v>
      </c>
      <c r="Q55" s="77"/>
      <c r="R55" s="77"/>
      <c r="S55" s="77">
        <v>680</v>
      </c>
      <c r="T55" s="77"/>
      <c r="U55" s="77"/>
      <c r="V55" s="77">
        <f t="shared" si="28"/>
        <v>1095</v>
      </c>
      <c r="W55" s="77"/>
      <c r="X55" s="77"/>
      <c r="Y55" s="77">
        <v>315</v>
      </c>
      <c r="Z55" s="77"/>
      <c r="AA55" s="77"/>
      <c r="AB55" s="77">
        <v>780</v>
      </c>
      <c r="AC55" s="77"/>
      <c r="AD55" s="77"/>
      <c r="AE55" s="77">
        <f t="shared" si="29"/>
        <v>1398</v>
      </c>
      <c r="AF55" s="77"/>
      <c r="AG55" s="77"/>
      <c r="AH55" s="77">
        <v>403</v>
      </c>
      <c r="AI55" s="77"/>
      <c r="AJ55" s="77"/>
      <c r="AK55" s="77">
        <v>995</v>
      </c>
      <c r="AL55" s="77"/>
      <c r="AM55" s="77"/>
    </row>
    <row r="56" spans="1:39" s="122" customFormat="1" ht="12.75" customHeight="1" x14ac:dyDescent="0.15">
      <c r="A56" s="99"/>
      <c r="B56" s="99"/>
      <c r="C56" s="99" t="s">
        <v>9</v>
      </c>
      <c r="D56" s="99"/>
      <c r="E56" s="99"/>
      <c r="F56" s="99"/>
      <c r="G56" s="99"/>
      <c r="H56" s="99"/>
      <c r="I56" s="99"/>
      <c r="J56" s="99"/>
      <c r="K56" s="99"/>
      <c r="L56" s="100"/>
      <c r="M56" s="77">
        <f t="shared" si="27"/>
        <v>18</v>
      </c>
      <c r="N56" s="77"/>
      <c r="O56" s="77"/>
      <c r="P56" s="77">
        <v>13</v>
      </c>
      <c r="Q56" s="77"/>
      <c r="R56" s="77"/>
      <c r="S56" s="77">
        <v>5</v>
      </c>
      <c r="T56" s="77"/>
      <c r="U56" s="77"/>
      <c r="V56" s="77">
        <f t="shared" si="28"/>
        <v>34</v>
      </c>
      <c r="W56" s="77"/>
      <c r="X56" s="77"/>
      <c r="Y56" s="77">
        <v>24</v>
      </c>
      <c r="Z56" s="77"/>
      <c r="AA56" s="77"/>
      <c r="AB56" s="77">
        <v>10</v>
      </c>
      <c r="AC56" s="77"/>
      <c r="AD56" s="77"/>
      <c r="AE56" s="77">
        <f t="shared" si="29"/>
        <v>40</v>
      </c>
      <c r="AF56" s="77"/>
      <c r="AG56" s="77"/>
      <c r="AH56" s="77">
        <v>23</v>
      </c>
      <c r="AI56" s="77"/>
      <c r="AJ56" s="77"/>
      <c r="AK56" s="77">
        <v>17</v>
      </c>
      <c r="AL56" s="77"/>
      <c r="AM56" s="77"/>
    </row>
    <row r="57" spans="1:39" s="122" customFormat="1" ht="12.75" customHeight="1" x14ac:dyDescent="0.15">
      <c r="A57" s="99"/>
      <c r="B57" s="99"/>
      <c r="C57" s="105" t="s">
        <v>8</v>
      </c>
      <c r="D57" s="105"/>
      <c r="E57" s="105"/>
      <c r="F57" s="105"/>
      <c r="G57" s="105"/>
      <c r="H57" s="105"/>
      <c r="I57" s="105"/>
      <c r="J57" s="105"/>
      <c r="K57" s="105"/>
      <c r="L57" s="106"/>
      <c r="M57" s="77">
        <f t="shared" si="27"/>
        <v>407</v>
      </c>
      <c r="N57" s="77"/>
      <c r="O57" s="77"/>
      <c r="P57" s="77">
        <v>241</v>
      </c>
      <c r="Q57" s="77"/>
      <c r="R57" s="77"/>
      <c r="S57" s="77">
        <v>166</v>
      </c>
      <c r="T57" s="77"/>
      <c r="U57" s="77"/>
      <c r="V57" s="77">
        <f t="shared" si="28"/>
        <v>394</v>
      </c>
      <c r="W57" s="77"/>
      <c r="X57" s="77"/>
      <c r="Y57" s="77">
        <v>237</v>
      </c>
      <c r="Z57" s="77"/>
      <c r="AA57" s="77"/>
      <c r="AB57" s="77">
        <v>157</v>
      </c>
      <c r="AC57" s="77"/>
      <c r="AD57" s="77"/>
      <c r="AE57" s="77">
        <f t="shared" si="29"/>
        <v>544</v>
      </c>
      <c r="AF57" s="77"/>
      <c r="AG57" s="77"/>
      <c r="AH57" s="77">
        <v>328</v>
      </c>
      <c r="AI57" s="77"/>
      <c r="AJ57" s="77"/>
      <c r="AK57" s="77">
        <v>216</v>
      </c>
      <c r="AL57" s="77"/>
      <c r="AM57" s="77"/>
    </row>
    <row r="58" spans="1:39" s="122" customFormat="1" ht="12.75" customHeight="1" x14ac:dyDescent="0.15">
      <c r="A58" s="101"/>
      <c r="B58" s="101"/>
      <c r="C58" s="110" t="s">
        <v>7</v>
      </c>
      <c r="D58" s="110"/>
      <c r="E58" s="110"/>
      <c r="F58" s="110"/>
      <c r="G58" s="110"/>
      <c r="H58" s="110"/>
      <c r="I58" s="110"/>
      <c r="J58" s="110"/>
      <c r="K58" s="110"/>
      <c r="L58" s="111"/>
      <c r="M58" s="82">
        <f t="shared" si="27"/>
        <v>144</v>
      </c>
      <c r="N58" s="83"/>
      <c r="O58" s="83"/>
      <c r="P58" s="83">
        <v>100</v>
      </c>
      <c r="Q58" s="83"/>
      <c r="R58" s="83"/>
      <c r="S58" s="83">
        <v>44</v>
      </c>
      <c r="T58" s="83"/>
      <c r="U58" s="83"/>
      <c r="V58" s="83">
        <f t="shared" si="28"/>
        <v>223</v>
      </c>
      <c r="W58" s="83"/>
      <c r="X58" s="83"/>
      <c r="Y58" s="83">
        <v>166</v>
      </c>
      <c r="Z58" s="83"/>
      <c r="AA58" s="83"/>
      <c r="AB58" s="83">
        <v>57</v>
      </c>
      <c r="AC58" s="83"/>
      <c r="AD58" s="83"/>
      <c r="AE58" s="83">
        <f t="shared" si="29"/>
        <v>266</v>
      </c>
      <c r="AF58" s="83"/>
      <c r="AG58" s="83"/>
      <c r="AH58" s="83">
        <v>194</v>
      </c>
      <c r="AI58" s="83"/>
      <c r="AJ58" s="83"/>
      <c r="AK58" s="83">
        <v>72</v>
      </c>
      <c r="AL58" s="83"/>
      <c r="AM58" s="83"/>
    </row>
    <row r="59" spans="1:39" s="122" customFormat="1" ht="12.75" customHeight="1" thickBot="1" x14ac:dyDescent="0.2">
      <c r="A59" s="112"/>
      <c r="B59" s="112" t="s">
        <v>64</v>
      </c>
      <c r="C59" s="112"/>
      <c r="D59" s="112"/>
      <c r="E59" s="112"/>
      <c r="F59" s="112"/>
      <c r="G59" s="112"/>
      <c r="H59" s="112"/>
      <c r="I59" s="112"/>
      <c r="J59" s="112"/>
      <c r="K59" s="112"/>
      <c r="L59" s="126"/>
      <c r="M59" s="127">
        <f t="shared" si="27"/>
        <v>231</v>
      </c>
      <c r="N59" s="127"/>
      <c r="O59" s="127"/>
      <c r="P59" s="127">
        <v>110</v>
      </c>
      <c r="Q59" s="127"/>
      <c r="R59" s="127"/>
      <c r="S59" s="127">
        <v>121</v>
      </c>
      <c r="T59" s="127"/>
      <c r="U59" s="127"/>
      <c r="V59" s="127">
        <f t="shared" si="28"/>
        <v>221</v>
      </c>
      <c r="W59" s="127"/>
      <c r="X59" s="127"/>
      <c r="Y59" s="127">
        <v>100</v>
      </c>
      <c r="Z59" s="127"/>
      <c r="AA59" s="127"/>
      <c r="AB59" s="127">
        <v>121</v>
      </c>
      <c r="AC59" s="127"/>
      <c r="AD59" s="127"/>
      <c r="AE59" s="127">
        <f t="shared" si="29"/>
        <v>247</v>
      </c>
      <c r="AF59" s="127"/>
      <c r="AG59" s="127"/>
      <c r="AH59" s="127">
        <v>111</v>
      </c>
      <c r="AI59" s="127"/>
      <c r="AJ59" s="127"/>
      <c r="AK59" s="127">
        <v>136</v>
      </c>
      <c r="AL59" s="127"/>
      <c r="AM59" s="127"/>
    </row>
    <row r="60" spans="1:39" s="73" customFormat="1" ht="13.5" customHeight="1" x14ac:dyDescent="0.15">
      <c r="A60" s="114" t="s">
        <v>75</v>
      </c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</row>
    <row r="61" spans="1:39" s="73" customFormat="1" ht="13.5" customHeight="1" x14ac:dyDescent="0.15">
      <c r="A61" s="116" t="s">
        <v>65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</row>
    <row r="62" spans="1:39" s="73" customFormat="1" ht="13.5" customHeight="1" x14ac:dyDescent="0.15">
      <c r="A62" s="119" t="s">
        <v>67</v>
      </c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</row>
  </sheetData>
  <mergeCells count="810">
    <mergeCell ref="AE59:AG59"/>
    <mergeCell ref="AH59:AJ59"/>
    <mergeCell ref="AK59:AM59"/>
    <mergeCell ref="A60:AJ60"/>
    <mergeCell ref="A61:AJ61"/>
    <mergeCell ref="A62:AJ62"/>
    <mergeCell ref="AB58:AD58"/>
    <mergeCell ref="AE58:AG58"/>
    <mergeCell ref="AH58:AJ58"/>
    <mergeCell ref="AK58:AM58"/>
    <mergeCell ref="M59:O59"/>
    <mergeCell ref="P59:R59"/>
    <mergeCell ref="S59:U59"/>
    <mergeCell ref="V59:X59"/>
    <mergeCell ref="Y59:AA59"/>
    <mergeCell ref="AB59:AD59"/>
    <mergeCell ref="AB57:AD57"/>
    <mergeCell ref="AE57:AG57"/>
    <mergeCell ref="AH57:AJ57"/>
    <mergeCell ref="AK57:AM57"/>
    <mergeCell ref="C58:L58"/>
    <mergeCell ref="M58:O58"/>
    <mergeCell ref="P58:R58"/>
    <mergeCell ref="S58:U58"/>
    <mergeCell ref="V58:X58"/>
    <mergeCell ref="Y58:AA58"/>
    <mergeCell ref="C57:L57"/>
    <mergeCell ref="M57:O57"/>
    <mergeCell ref="P57:R57"/>
    <mergeCell ref="S57:U57"/>
    <mergeCell ref="V57:X57"/>
    <mergeCell ref="Y57:AA57"/>
    <mergeCell ref="AK55:AM55"/>
    <mergeCell ref="M56:O56"/>
    <mergeCell ref="P56:R56"/>
    <mergeCell ref="S56:U56"/>
    <mergeCell ref="V56:X56"/>
    <mergeCell ref="Y56:AA56"/>
    <mergeCell ref="AB56:AD56"/>
    <mergeCell ref="AE56:AG56"/>
    <mergeCell ref="AH56:AJ56"/>
    <mergeCell ref="AK56:AM56"/>
    <mergeCell ref="AH54:AJ54"/>
    <mergeCell ref="AK54:AM54"/>
    <mergeCell ref="M55:O55"/>
    <mergeCell ref="P55:R55"/>
    <mergeCell ref="S55:U55"/>
    <mergeCell ref="V55:X55"/>
    <mergeCell ref="Y55:AA55"/>
    <mergeCell ref="AB55:AD55"/>
    <mergeCell ref="AE55:AG55"/>
    <mergeCell ref="AH55:AJ55"/>
    <mergeCell ref="AE53:AG53"/>
    <mergeCell ref="AH53:AJ53"/>
    <mergeCell ref="AK53:AM53"/>
    <mergeCell ref="M54:O54"/>
    <mergeCell ref="P54:R54"/>
    <mergeCell ref="S54:U54"/>
    <mergeCell ref="V54:X54"/>
    <mergeCell ref="Y54:AA54"/>
    <mergeCell ref="AB54:AD54"/>
    <mergeCell ref="AE54:AG54"/>
    <mergeCell ref="AE52:AG52"/>
    <mergeCell ref="AH52:AJ52"/>
    <mergeCell ref="AK52:AM52"/>
    <mergeCell ref="C53:L53"/>
    <mergeCell ref="M53:O53"/>
    <mergeCell ref="P53:R53"/>
    <mergeCell ref="S53:U53"/>
    <mergeCell ref="V53:X53"/>
    <mergeCell ref="Y53:AA53"/>
    <mergeCell ref="AB53:AD53"/>
    <mergeCell ref="AB51:AD51"/>
    <mergeCell ref="AE51:AG51"/>
    <mergeCell ref="AH51:AJ51"/>
    <mergeCell ref="AK51:AM51"/>
    <mergeCell ref="M52:O52"/>
    <mergeCell ref="P52:R52"/>
    <mergeCell ref="S52:U52"/>
    <mergeCell ref="V52:X52"/>
    <mergeCell ref="Y52:AA52"/>
    <mergeCell ref="AB52:AD52"/>
    <mergeCell ref="C51:L51"/>
    <mergeCell ref="M51:O51"/>
    <mergeCell ref="P51:R51"/>
    <mergeCell ref="S51:U51"/>
    <mergeCell ref="V51:X51"/>
    <mergeCell ref="Y51:AA51"/>
    <mergeCell ref="AK49:AM49"/>
    <mergeCell ref="M50:O50"/>
    <mergeCell ref="P50:R50"/>
    <mergeCell ref="S50:U50"/>
    <mergeCell ref="V50:X50"/>
    <mergeCell ref="Y50:AA50"/>
    <mergeCell ref="AB50:AD50"/>
    <mergeCell ref="AE50:AG50"/>
    <mergeCell ref="AH50:AJ50"/>
    <mergeCell ref="AK50:AM50"/>
    <mergeCell ref="AH48:AJ48"/>
    <mergeCell ref="AK48:AM48"/>
    <mergeCell ref="M49:O49"/>
    <mergeCell ref="P49:R49"/>
    <mergeCell ref="S49:U49"/>
    <mergeCell ref="V49:X49"/>
    <mergeCell ref="Y49:AA49"/>
    <mergeCell ref="AB49:AD49"/>
    <mergeCell ref="AE49:AG49"/>
    <mergeCell ref="AH49:AJ49"/>
    <mergeCell ref="AE47:AG47"/>
    <mergeCell ref="AH47:AJ47"/>
    <mergeCell ref="AK47:AM47"/>
    <mergeCell ref="M48:O48"/>
    <mergeCell ref="P48:R48"/>
    <mergeCell ref="S48:U48"/>
    <mergeCell ref="V48:X48"/>
    <mergeCell ref="Y48:AA48"/>
    <mergeCell ref="AB48:AD48"/>
    <mergeCell ref="AE48:AG48"/>
    <mergeCell ref="M47:O47"/>
    <mergeCell ref="P47:R47"/>
    <mergeCell ref="S47:U47"/>
    <mergeCell ref="V47:X47"/>
    <mergeCell ref="Y47:AA47"/>
    <mergeCell ref="AB47:AD47"/>
    <mergeCell ref="AK45:AM45"/>
    <mergeCell ref="M46:O46"/>
    <mergeCell ref="P46:R46"/>
    <mergeCell ref="S46:U46"/>
    <mergeCell ref="V46:X46"/>
    <mergeCell ref="Y46:AA46"/>
    <mergeCell ref="AB46:AD46"/>
    <mergeCell ref="AE46:AG46"/>
    <mergeCell ref="AH46:AJ46"/>
    <mergeCell ref="AK46:AM46"/>
    <mergeCell ref="AH44:AJ44"/>
    <mergeCell ref="AK44:AM44"/>
    <mergeCell ref="M45:O45"/>
    <mergeCell ref="P45:R45"/>
    <mergeCell ref="S45:U45"/>
    <mergeCell ref="V45:X45"/>
    <mergeCell ref="Y45:AA45"/>
    <mergeCell ref="AB45:AD45"/>
    <mergeCell ref="AE45:AG45"/>
    <mergeCell ref="AH45:AJ45"/>
    <mergeCell ref="AE43:AG43"/>
    <mergeCell ref="AH43:AJ43"/>
    <mergeCell ref="AK43:AM43"/>
    <mergeCell ref="M44:O44"/>
    <mergeCell ref="P44:R44"/>
    <mergeCell ref="S44:U44"/>
    <mergeCell ref="V44:X44"/>
    <mergeCell ref="Y44:AA44"/>
    <mergeCell ref="AB44:AD44"/>
    <mergeCell ref="AE44:AG44"/>
    <mergeCell ref="M43:O43"/>
    <mergeCell ref="P43:R43"/>
    <mergeCell ref="S43:U43"/>
    <mergeCell ref="V43:X43"/>
    <mergeCell ref="Y43:AA43"/>
    <mergeCell ref="AB43:AD43"/>
    <mergeCell ref="AK41:AM41"/>
    <mergeCell ref="M42:O42"/>
    <mergeCell ref="P42:R42"/>
    <mergeCell ref="S42:U42"/>
    <mergeCell ref="V42:X42"/>
    <mergeCell ref="Y42:AA42"/>
    <mergeCell ref="AB42:AD42"/>
    <mergeCell ref="AE42:AG42"/>
    <mergeCell ref="AH42:AJ42"/>
    <mergeCell ref="AK42:AM42"/>
    <mergeCell ref="AH40:AJ40"/>
    <mergeCell ref="AK40:AM40"/>
    <mergeCell ref="M41:O41"/>
    <mergeCell ref="P41:R41"/>
    <mergeCell ref="S41:U41"/>
    <mergeCell ref="V41:X41"/>
    <mergeCell ref="Y41:AA41"/>
    <mergeCell ref="AB41:AD41"/>
    <mergeCell ref="AE41:AG41"/>
    <mergeCell ref="AH41:AJ41"/>
    <mergeCell ref="AE39:AG39"/>
    <mergeCell ref="AH39:AJ39"/>
    <mergeCell ref="AK39:AM39"/>
    <mergeCell ref="M40:O40"/>
    <mergeCell ref="P40:R40"/>
    <mergeCell ref="S40:U40"/>
    <mergeCell ref="V40:X40"/>
    <mergeCell ref="Y40:AA40"/>
    <mergeCell ref="AB40:AD40"/>
    <mergeCell ref="AE40:AG40"/>
    <mergeCell ref="M39:O39"/>
    <mergeCell ref="P39:R39"/>
    <mergeCell ref="S39:U39"/>
    <mergeCell ref="V39:X39"/>
    <mergeCell ref="Y39:AA39"/>
    <mergeCell ref="AB39:AD39"/>
    <mergeCell ref="AK37:AM37"/>
    <mergeCell ref="M38:O38"/>
    <mergeCell ref="P38:R38"/>
    <mergeCell ref="S38:U38"/>
    <mergeCell ref="V38:X38"/>
    <mergeCell ref="Y38:AA38"/>
    <mergeCell ref="AB38:AD38"/>
    <mergeCell ref="AE38:AG38"/>
    <mergeCell ref="AH38:AJ38"/>
    <mergeCell ref="AK38:AM38"/>
    <mergeCell ref="AH36:AJ36"/>
    <mergeCell ref="AK36:AM36"/>
    <mergeCell ref="M37:O37"/>
    <mergeCell ref="P37:R37"/>
    <mergeCell ref="S37:U37"/>
    <mergeCell ref="V37:X37"/>
    <mergeCell ref="Y37:AA37"/>
    <mergeCell ref="AB37:AD37"/>
    <mergeCell ref="AE37:AG37"/>
    <mergeCell ref="AH37:AJ37"/>
    <mergeCell ref="AE35:AG35"/>
    <mergeCell ref="AH35:AJ35"/>
    <mergeCell ref="AK35:AM35"/>
    <mergeCell ref="M36:O36"/>
    <mergeCell ref="P36:R36"/>
    <mergeCell ref="S36:U36"/>
    <mergeCell ref="V36:X36"/>
    <mergeCell ref="Y36:AA36"/>
    <mergeCell ref="AB36:AD36"/>
    <mergeCell ref="AE36:AG36"/>
    <mergeCell ref="AH34:AJ34"/>
    <mergeCell ref="AK34:AM34"/>
    <mergeCell ref="AN34:BW34"/>
    <mergeCell ref="A35:L35"/>
    <mergeCell ref="M35:O35"/>
    <mergeCell ref="P35:R35"/>
    <mergeCell ref="S35:U35"/>
    <mergeCell ref="V35:X35"/>
    <mergeCell ref="Y35:AA35"/>
    <mergeCell ref="AB35:AD35"/>
    <mergeCell ref="P34:R34"/>
    <mergeCell ref="S34:U34"/>
    <mergeCell ref="V34:X34"/>
    <mergeCell ref="Y34:AA34"/>
    <mergeCell ref="AB34:AD34"/>
    <mergeCell ref="AE34:AG34"/>
    <mergeCell ref="BO30:BQ30"/>
    <mergeCell ref="BR30:BT30"/>
    <mergeCell ref="BU30:BW30"/>
    <mergeCell ref="AN32:BW32"/>
    <mergeCell ref="A33:L34"/>
    <mergeCell ref="M33:U33"/>
    <mergeCell ref="V33:AD33"/>
    <mergeCell ref="AE33:AM33"/>
    <mergeCell ref="AN33:BW33"/>
    <mergeCell ref="M34:O34"/>
    <mergeCell ref="AW30:AY30"/>
    <mergeCell ref="AZ30:BB30"/>
    <mergeCell ref="BC30:BE30"/>
    <mergeCell ref="BF30:BH30"/>
    <mergeCell ref="BI30:BK30"/>
    <mergeCell ref="BL30:BN30"/>
    <mergeCell ref="AE30:AG30"/>
    <mergeCell ref="AH30:AJ30"/>
    <mergeCell ref="AK30:AM30"/>
    <mergeCell ref="AN30:AP30"/>
    <mergeCell ref="AQ30:AS30"/>
    <mergeCell ref="AT30:AV30"/>
    <mergeCell ref="BL29:BN29"/>
    <mergeCell ref="BO29:BQ29"/>
    <mergeCell ref="BR29:BT29"/>
    <mergeCell ref="BU29:BW29"/>
    <mergeCell ref="M30:O30"/>
    <mergeCell ref="P30:R30"/>
    <mergeCell ref="S30:U30"/>
    <mergeCell ref="V30:X30"/>
    <mergeCell ref="Y30:AA30"/>
    <mergeCell ref="AB30:AD30"/>
    <mergeCell ref="AT29:AV29"/>
    <mergeCell ref="AW29:AY29"/>
    <mergeCell ref="AZ29:BB29"/>
    <mergeCell ref="BC29:BE29"/>
    <mergeCell ref="BF29:BH29"/>
    <mergeCell ref="BI29:BK29"/>
    <mergeCell ref="AB29:AD29"/>
    <mergeCell ref="AE29:AG29"/>
    <mergeCell ref="AH29:AJ29"/>
    <mergeCell ref="AK29:AM29"/>
    <mergeCell ref="AN29:AP29"/>
    <mergeCell ref="AQ29:AS29"/>
    <mergeCell ref="BL28:BN28"/>
    <mergeCell ref="BO28:BQ28"/>
    <mergeCell ref="BR28:BT28"/>
    <mergeCell ref="BU28:BW28"/>
    <mergeCell ref="C29:L29"/>
    <mergeCell ref="M29:O29"/>
    <mergeCell ref="P29:R29"/>
    <mergeCell ref="S29:U29"/>
    <mergeCell ref="V29:X29"/>
    <mergeCell ref="Y29:AA29"/>
    <mergeCell ref="AT28:AV28"/>
    <mergeCell ref="AW28:AY28"/>
    <mergeCell ref="AZ28:BB28"/>
    <mergeCell ref="BC28:BE28"/>
    <mergeCell ref="BF28:BH28"/>
    <mergeCell ref="BI28:BK28"/>
    <mergeCell ref="AB28:AD28"/>
    <mergeCell ref="AE28:AG28"/>
    <mergeCell ref="AH28:AJ28"/>
    <mergeCell ref="AK28:AM28"/>
    <mergeCell ref="AN28:AP28"/>
    <mergeCell ref="AQ28:AS28"/>
    <mergeCell ref="C28:L28"/>
    <mergeCell ref="M28:O28"/>
    <mergeCell ref="P28:R28"/>
    <mergeCell ref="S28:U28"/>
    <mergeCell ref="V28:X28"/>
    <mergeCell ref="Y28:AA28"/>
    <mergeCell ref="BF27:BH27"/>
    <mergeCell ref="BI27:BK27"/>
    <mergeCell ref="BL27:BN27"/>
    <mergeCell ref="BO27:BQ27"/>
    <mergeCell ref="BR27:BT27"/>
    <mergeCell ref="BU27:BW27"/>
    <mergeCell ref="AN27:AP27"/>
    <mergeCell ref="AQ27:AS27"/>
    <mergeCell ref="AT27:AV27"/>
    <mergeCell ref="AW27:AY27"/>
    <mergeCell ref="AZ27:BB27"/>
    <mergeCell ref="BC27:BE27"/>
    <mergeCell ref="BU26:BW26"/>
    <mergeCell ref="M27:O27"/>
    <mergeCell ref="P27:R27"/>
    <mergeCell ref="S27:U27"/>
    <mergeCell ref="V27:X27"/>
    <mergeCell ref="Y27:AA27"/>
    <mergeCell ref="AB27:AD27"/>
    <mergeCell ref="AE27:AG27"/>
    <mergeCell ref="AH27:AJ27"/>
    <mergeCell ref="AK27:AM27"/>
    <mergeCell ref="BC26:BE26"/>
    <mergeCell ref="BF26:BH26"/>
    <mergeCell ref="BI26:BK26"/>
    <mergeCell ref="BL26:BN26"/>
    <mergeCell ref="BO26:BQ26"/>
    <mergeCell ref="BR26:BT26"/>
    <mergeCell ref="AK26:AM26"/>
    <mergeCell ref="AN26:AP26"/>
    <mergeCell ref="AQ26:AS26"/>
    <mergeCell ref="AT26:AV26"/>
    <mergeCell ref="AW26:AY26"/>
    <mergeCell ref="AZ26:BB26"/>
    <mergeCell ref="BR25:BT25"/>
    <mergeCell ref="BU25:BW25"/>
    <mergeCell ref="M26:O26"/>
    <mergeCell ref="P26:R26"/>
    <mergeCell ref="S26:U26"/>
    <mergeCell ref="V26:X26"/>
    <mergeCell ref="Y26:AA26"/>
    <mergeCell ref="AB26:AD26"/>
    <mergeCell ref="AE26:AG26"/>
    <mergeCell ref="AH26:AJ26"/>
    <mergeCell ref="AZ25:BB25"/>
    <mergeCell ref="BC25:BE25"/>
    <mergeCell ref="BF25:BH25"/>
    <mergeCell ref="BI25:BK25"/>
    <mergeCell ref="BL25:BN25"/>
    <mergeCell ref="BO25:BQ25"/>
    <mergeCell ref="AH25:AJ25"/>
    <mergeCell ref="AK25:AM25"/>
    <mergeCell ref="AN25:AP25"/>
    <mergeCell ref="AQ25:AS25"/>
    <mergeCell ref="AT25:AV25"/>
    <mergeCell ref="AW25:AY25"/>
    <mergeCell ref="BO24:BQ24"/>
    <mergeCell ref="BR24:BT24"/>
    <mergeCell ref="BU24:BW24"/>
    <mergeCell ref="M25:O25"/>
    <mergeCell ref="P25:R25"/>
    <mergeCell ref="S25:U25"/>
    <mergeCell ref="V25:X25"/>
    <mergeCell ref="Y25:AA25"/>
    <mergeCell ref="AB25:AD25"/>
    <mergeCell ref="AE25:AG25"/>
    <mergeCell ref="AW24:AY24"/>
    <mergeCell ref="AZ24:BB24"/>
    <mergeCell ref="BC24:BE24"/>
    <mergeCell ref="BF24:BH24"/>
    <mergeCell ref="BI24:BK24"/>
    <mergeCell ref="BL24:BN24"/>
    <mergeCell ref="AE24:AG24"/>
    <mergeCell ref="AH24:AJ24"/>
    <mergeCell ref="AK24:AM24"/>
    <mergeCell ref="AN24:AP24"/>
    <mergeCell ref="AQ24:AS24"/>
    <mergeCell ref="AT24:AV24"/>
    <mergeCell ref="BO23:BQ23"/>
    <mergeCell ref="BR23:BT23"/>
    <mergeCell ref="BU23:BW23"/>
    <mergeCell ref="C24:L24"/>
    <mergeCell ref="M24:O24"/>
    <mergeCell ref="P24:R24"/>
    <mergeCell ref="S24:U24"/>
    <mergeCell ref="V24:X24"/>
    <mergeCell ref="Y24:AA24"/>
    <mergeCell ref="AB24:AD24"/>
    <mergeCell ref="AW23:AY23"/>
    <mergeCell ref="AZ23:BB23"/>
    <mergeCell ref="BC23:BE23"/>
    <mergeCell ref="BF23:BH23"/>
    <mergeCell ref="BI23:BK23"/>
    <mergeCell ref="BL23:BN23"/>
    <mergeCell ref="AE23:AG23"/>
    <mergeCell ref="AH23:AJ23"/>
    <mergeCell ref="AK23:AM23"/>
    <mergeCell ref="AN23:AP23"/>
    <mergeCell ref="AQ23:AS23"/>
    <mergeCell ref="AT23:AV23"/>
    <mergeCell ref="BL22:BN22"/>
    <mergeCell ref="BO22:BQ22"/>
    <mergeCell ref="BR22:BT22"/>
    <mergeCell ref="BU22:BW22"/>
    <mergeCell ref="M23:O23"/>
    <mergeCell ref="P23:R23"/>
    <mergeCell ref="S23:U23"/>
    <mergeCell ref="V23:X23"/>
    <mergeCell ref="Y23:AA23"/>
    <mergeCell ref="AB23:AD23"/>
    <mergeCell ref="AT22:AV22"/>
    <mergeCell ref="AW22:AY22"/>
    <mergeCell ref="AZ22:BB22"/>
    <mergeCell ref="BC22:BE22"/>
    <mergeCell ref="BF22:BH22"/>
    <mergeCell ref="BI22:BK22"/>
    <mergeCell ref="AB22:AD22"/>
    <mergeCell ref="AE22:AG22"/>
    <mergeCell ref="AH22:AJ22"/>
    <mergeCell ref="AK22:AM22"/>
    <mergeCell ref="AN22:AP22"/>
    <mergeCell ref="AQ22:AS22"/>
    <mergeCell ref="C22:L22"/>
    <mergeCell ref="M22:O22"/>
    <mergeCell ref="P22:R22"/>
    <mergeCell ref="S22:U22"/>
    <mergeCell ref="V22:X22"/>
    <mergeCell ref="Y22:AA22"/>
    <mergeCell ref="BF21:BH21"/>
    <mergeCell ref="BI21:BK21"/>
    <mergeCell ref="BL21:BN21"/>
    <mergeCell ref="BO21:BQ21"/>
    <mergeCell ref="BR21:BT21"/>
    <mergeCell ref="BU21:BW21"/>
    <mergeCell ref="AN21:AP21"/>
    <mergeCell ref="AQ21:AS21"/>
    <mergeCell ref="AT21:AV21"/>
    <mergeCell ref="AW21:AY21"/>
    <mergeCell ref="AZ21:BB21"/>
    <mergeCell ref="BC21:BE21"/>
    <mergeCell ref="BU20:BW20"/>
    <mergeCell ref="M21:O21"/>
    <mergeCell ref="P21:R21"/>
    <mergeCell ref="S21:U21"/>
    <mergeCell ref="V21:X21"/>
    <mergeCell ref="Y21:AA21"/>
    <mergeCell ref="AB21:AD21"/>
    <mergeCell ref="AE21:AG21"/>
    <mergeCell ref="AH21:AJ21"/>
    <mergeCell ref="AK21:AM21"/>
    <mergeCell ref="BC20:BE20"/>
    <mergeCell ref="BF20:BH20"/>
    <mergeCell ref="BI20:BK20"/>
    <mergeCell ref="BL20:BN20"/>
    <mergeCell ref="BO20:BQ20"/>
    <mergeCell ref="BR20:BT20"/>
    <mergeCell ref="AK20:AM20"/>
    <mergeCell ref="AN20:AP20"/>
    <mergeCell ref="AQ20:AS20"/>
    <mergeCell ref="AT20:AV20"/>
    <mergeCell ref="AW20:AY20"/>
    <mergeCell ref="AZ20:BB20"/>
    <mergeCell ref="BR19:BT19"/>
    <mergeCell ref="BU19:BW19"/>
    <mergeCell ref="M20:O20"/>
    <mergeCell ref="P20:R20"/>
    <mergeCell ref="S20:U20"/>
    <mergeCell ref="V20:X20"/>
    <mergeCell ref="Y20:AA20"/>
    <mergeCell ref="AB20:AD20"/>
    <mergeCell ref="AE20:AG20"/>
    <mergeCell ref="AH20:AJ20"/>
    <mergeCell ref="AZ19:BB19"/>
    <mergeCell ref="BC19:BE19"/>
    <mergeCell ref="BF19:BH19"/>
    <mergeCell ref="BI19:BK19"/>
    <mergeCell ref="BL19:BN19"/>
    <mergeCell ref="BO19:BQ19"/>
    <mergeCell ref="AH19:AJ19"/>
    <mergeCell ref="AK19:AM19"/>
    <mergeCell ref="AN19:AP19"/>
    <mergeCell ref="AQ19:AS19"/>
    <mergeCell ref="AT19:AV19"/>
    <mergeCell ref="AW19:AY19"/>
    <mergeCell ref="BO18:BQ18"/>
    <mergeCell ref="BR18:BT18"/>
    <mergeCell ref="BU18:BW18"/>
    <mergeCell ref="M19:O19"/>
    <mergeCell ref="P19:R19"/>
    <mergeCell ref="S19:U19"/>
    <mergeCell ref="V19:X19"/>
    <mergeCell ref="Y19:AA19"/>
    <mergeCell ref="AB19:AD19"/>
    <mergeCell ref="AE19:AG19"/>
    <mergeCell ref="AW18:AY18"/>
    <mergeCell ref="AZ18:BB18"/>
    <mergeCell ref="BC18:BE18"/>
    <mergeCell ref="BF18:BH18"/>
    <mergeCell ref="BI18:BK18"/>
    <mergeCell ref="BL18:BN18"/>
    <mergeCell ref="AE18:AG18"/>
    <mergeCell ref="AH18:AJ18"/>
    <mergeCell ref="AK18:AM18"/>
    <mergeCell ref="AN18:AP18"/>
    <mergeCell ref="AQ18:AS18"/>
    <mergeCell ref="AT18:AV18"/>
    <mergeCell ref="M18:O18"/>
    <mergeCell ref="P18:R18"/>
    <mergeCell ref="S18:U18"/>
    <mergeCell ref="V18:X18"/>
    <mergeCell ref="Y18:AA18"/>
    <mergeCell ref="AB18:AD18"/>
    <mergeCell ref="BF17:BH17"/>
    <mergeCell ref="BI17:BK17"/>
    <mergeCell ref="BL17:BN17"/>
    <mergeCell ref="BO17:BQ17"/>
    <mergeCell ref="BR17:BT17"/>
    <mergeCell ref="BU17:BW17"/>
    <mergeCell ref="AN17:AP17"/>
    <mergeCell ref="AQ17:AS17"/>
    <mergeCell ref="AT17:AV17"/>
    <mergeCell ref="AW17:AY17"/>
    <mergeCell ref="AZ17:BB17"/>
    <mergeCell ref="BC17:BE17"/>
    <mergeCell ref="BU16:BW16"/>
    <mergeCell ref="M17:O17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BC16:BE16"/>
    <mergeCell ref="BF16:BH16"/>
    <mergeCell ref="BI16:BK16"/>
    <mergeCell ref="BL16:BN16"/>
    <mergeCell ref="BO16:BQ16"/>
    <mergeCell ref="BR16:BT16"/>
    <mergeCell ref="AK16:AM16"/>
    <mergeCell ref="AN16:AP16"/>
    <mergeCell ref="AQ16:AS16"/>
    <mergeCell ref="AT16:AV16"/>
    <mergeCell ref="AW16:AY16"/>
    <mergeCell ref="AZ16:BB16"/>
    <mergeCell ref="BR15:BT15"/>
    <mergeCell ref="BU15:BW15"/>
    <mergeCell ref="M16:O16"/>
    <mergeCell ref="P16:R16"/>
    <mergeCell ref="S16:U16"/>
    <mergeCell ref="V16:X16"/>
    <mergeCell ref="Y16:AA16"/>
    <mergeCell ref="AB16:AD16"/>
    <mergeCell ref="AE16:AG16"/>
    <mergeCell ref="AH16:AJ16"/>
    <mergeCell ref="AZ15:BB15"/>
    <mergeCell ref="BC15:BE15"/>
    <mergeCell ref="BF15:BH15"/>
    <mergeCell ref="BI15:BK15"/>
    <mergeCell ref="BL15:BN15"/>
    <mergeCell ref="BO15:BQ15"/>
    <mergeCell ref="AH15:AJ15"/>
    <mergeCell ref="AK15:AM15"/>
    <mergeCell ref="AN15:AP15"/>
    <mergeCell ref="AQ15:AS15"/>
    <mergeCell ref="AT15:AV15"/>
    <mergeCell ref="AW15:AY15"/>
    <mergeCell ref="BO14:BQ14"/>
    <mergeCell ref="BR14:BT14"/>
    <mergeCell ref="BU14:BW14"/>
    <mergeCell ref="M15:O15"/>
    <mergeCell ref="P15:R15"/>
    <mergeCell ref="S15:U15"/>
    <mergeCell ref="V15:X15"/>
    <mergeCell ref="Y15:AA15"/>
    <mergeCell ref="AB15:AD15"/>
    <mergeCell ref="AE15:AG15"/>
    <mergeCell ref="AW14:AY14"/>
    <mergeCell ref="AZ14:BB14"/>
    <mergeCell ref="BC14:BE14"/>
    <mergeCell ref="BF14:BH14"/>
    <mergeCell ref="BI14:BK14"/>
    <mergeCell ref="BL14:BN14"/>
    <mergeCell ref="AE14:AG14"/>
    <mergeCell ref="AH14:AJ14"/>
    <mergeCell ref="AK14:AM14"/>
    <mergeCell ref="AN14:AP14"/>
    <mergeCell ref="AQ14:AS14"/>
    <mergeCell ref="AT14:AV14"/>
    <mergeCell ref="M14:O14"/>
    <mergeCell ref="P14:R14"/>
    <mergeCell ref="S14:U14"/>
    <mergeCell ref="V14:X14"/>
    <mergeCell ref="Y14:AA14"/>
    <mergeCell ref="AB14:AD14"/>
    <mergeCell ref="BF13:BH13"/>
    <mergeCell ref="BI13:BK13"/>
    <mergeCell ref="BL13:BN13"/>
    <mergeCell ref="BO13:BQ13"/>
    <mergeCell ref="BR13:BT13"/>
    <mergeCell ref="BU13:BW13"/>
    <mergeCell ref="AN13:AP13"/>
    <mergeCell ref="AQ13:AS13"/>
    <mergeCell ref="AT13:AV13"/>
    <mergeCell ref="AW13:AY13"/>
    <mergeCell ref="AZ13:BB13"/>
    <mergeCell ref="BC13:BE13"/>
    <mergeCell ref="BU12:BW12"/>
    <mergeCell ref="M13:O13"/>
    <mergeCell ref="P13:R13"/>
    <mergeCell ref="S13:U13"/>
    <mergeCell ref="V13:X13"/>
    <mergeCell ref="Y13:AA13"/>
    <mergeCell ref="AB13:AD13"/>
    <mergeCell ref="AE13:AG13"/>
    <mergeCell ref="AH13:AJ13"/>
    <mergeCell ref="AK13:AM13"/>
    <mergeCell ref="BC12:BE12"/>
    <mergeCell ref="BF12:BH12"/>
    <mergeCell ref="BI12:BK12"/>
    <mergeCell ref="BL12:BN12"/>
    <mergeCell ref="BO12:BQ12"/>
    <mergeCell ref="BR12:BT12"/>
    <mergeCell ref="AK12:AM12"/>
    <mergeCell ref="AN12:AP12"/>
    <mergeCell ref="AQ12:AS12"/>
    <mergeCell ref="AT12:AV12"/>
    <mergeCell ref="AW12:AY12"/>
    <mergeCell ref="AZ12:BB12"/>
    <mergeCell ref="BR11:BT11"/>
    <mergeCell ref="BU11:BW11"/>
    <mergeCell ref="M12:O12"/>
    <mergeCell ref="P12:R12"/>
    <mergeCell ref="S12:U12"/>
    <mergeCell ref="V12:X12"/>
    <mergeCell ref="Y12:AA12"/>
    <mergeCell ref="AB12:AD12"/>
    <mergeCell ref="AE12:AG12"/>
    <mergeCell ref="AH12:AJ12"/>
    <mergeCell ref="AZ11:BB11"/>
    <mergeCell ref="BC11:BE11"/>
    <mergeCell ref="BF11:BH11"/>
    <mergeCell ref="BI11:BK11"/>
    <mergeCell ref="BL11:BN11"/>
    <mergeCell ref="BO11:BQ11"/>
    <mergeCell ref="AH11:AJ11"/>
    <mergeCell ref="AK11:AM11"/>
    <mergeCell ref="AN11:AP11"/>
    <mergeCell ref="AQ11:AS11"/>
    <mergeCell ref="AT11:AV11"/>
    <mergeCell ref="AW11:AY11"/>
    <mergeCell ref="BO10:BQ10"/>
    <mergeCell ref="BR10:BT10"/>
    <mergeCell ref="BU10:BW10"/>
    <mergeCell ref="M11:O11"/>
    <mergeCell ref="P11:R11"/>
    <mergeCell ref="S11:U11"/>
    <mergeCell ref="V11:X11"/>
    <mergeCell ref="Y11:AA11"/>
    <mergeCell ref="AB11:AD11"/>
    <mergeCell ref="AE11:AG11"/>
    <mergeCell ref="AW10:AY10"/>
    <mergeCell ref="AZ10:BB10"/>
    <mergeCell ref="BC10:BE10"/>
    <mergeCell ref="BF10:BH10"/>
    <mergeCell ref="BI10:BK10"/>
    <mergeCell ref="BL10:BN10"/>
    <mergeCell ref="AE10:AG10"/>
    <mergeCell ref="AH10:AJ10"/>
    <mergeCell ref="AK10:AM10"/>
    <mergeCell ref="AN10:AP10"/>
    <mergeCell ref="AQ10:AS10"/>
    <mergeCell ref="AT10:AV10"/>
    <mergeCell ref="M10:O10"/>
    <mergeCell ref="P10:R10"/>
    <mergeCell ref="S10:U10"/>
    <mergeCell ref="V10:X10"/>
    <mergeCell ref="Y10:AA10"/>
    <mergeCell ref="AB10:AD10"/>
    <mergeCell ref="BF9:BH9"/>
    <mergeCell ref="BI9:BK9"/>
    <mergeCell ref="BL9:BN9"/>
    <mergeCell ref="BO9:BQ9"/>
    <mergeCell ref="BR9:BT9"/>
    <mergeCell ref="BU9:BW9"/>
    <mergeCell ref="AN9:AP9"/>
    <mergeCell ref="AQ9:AS9"/>
    <mergeCell ref="AT9:AV9"/>
    <mergeCell ref="AW9:AY9"/>
    <mergeCell ref="AZ9:BB9"/>
    <mergeCell ref="BC9:BE9"/>
    <mergeCell ref="BU8:BW8"/>
    <mergeCell ref="M9:O9"/>
    <mergeCell ref="P9:R9"/>
    <mergeCell ref="S9:U9"/>
    <mergeCell ref="V9:X9"/>
    <mergeCell ref="Y9:AA9"/>
    <mergeCell ref="AB9:AD9"/>
    <mergeCell ref="AE9:AG9"/>
    <mergeCell ref="AH9:AJ9"/>
    <mergeCell ref="AK9:AM9"/>
    <mergeCell ref="BC8:BE8"/>
    <mergeCell ref="BF8:BH8"/>
    <mergeCell ref="BI8:BK8"/>
    <mergeCell ref="BL8:BN8"/>
    <mergeCell ref="BO8:BQ8"/>
    <mergeCell ref="BR8:BT8"/>
    <mergeCell ref="AK8:AM8"/>
    <mergeCell ref="AN8:AP8"/>
    <mergeCell ref="AQ8:AS8"/>
    <mergeCell ref="AT8:AV8"/>
    <mergeCell ref="AW8:AY8"/>
    <mergeCell ref="AZ8:BB8"/>
    <mergeCell ref="BR7:BT7"/>
    <mergeCell ref="BU7:BW7"/>
    <mergeCell ref="M8:O8"/>
    <mergeCell ref="P8:R8"/>
    <mergeCell ref="S8:U8"/>
    <mergeCell ref="V8:X8"/>
    <mergeCell ref="Y8:AA8"/>
    <mergeCell ref="AB8:AD8"/>
    <mergeCell ref="AE8:AG8"/>
    <mergeCell ref="AH8:AJ8"/>
    <mergeCell ref="AZ7:BB7"/>
    <mergeCell ref="BC7:BE7"/>
    <mergeCell ref="BF7:BH7"/>
    <mergeCell ref="BI7:BK7"/>
    <mergeCell ref="BL7:BN7"/>
    <mergeCell ref="BO7:BQ7"/>
    <mergeCell ref="AH7:AJ7"/>
    <mergeCell ref="AK7:AM7"/>
    <mergeCell ref="AN7:AP7"/>
    <mergeCell ref="AQ7:AS7"/>
    <mergeCell ref="AT7:AV7"/>
    <mergeCell ref="AW7:AY7"/>
    <mergeCell ref="BO6:BQ6"/>
    <mergeCell ref="BR6:BT6"/>
    <mergeCell ref="BU6:BW6"/>
    <mergeCell ref="M7:O7"/>
    <mergeCell ref="P7:R7"/>
    <mergeCell ref="S7:U7"/>
    <mergeCell ref="V7:X7"/>
    <mergeCell ref="Y7:AA7"/>
    <mergeCell ref="AB7:AD7"/>
    <mergeCell ref="AE7:AG7"/>
    <mergeCell ref="AW6:AY6"/>
    <mergeCell ref="AZ6:BB6"/>
    <mergeCell ref="BC6:BE6"/>
    <mergeCell ref="BF6:BH6"/>
    <mergeCell ref="BI6:BK6"/>
    <mergeCell ref="BL6:BN6"/>
    <mergeCell ref="AE6:AG6"/>
    <mergeCell ref="AH6:AJ6"/>
    <mergeCell ref="AK6:AM6"/>
    <mergeCell ref="AN6:AP6"/>
    <mergeCell ref="AQ6:AS6"/>
    <mergeCell ref="AT6:AV6"/>
    <mergeCell ref="BO5:BQ5"/>
    <mergeCell ref="BR5:BT5"/>
    <mergeCell ref="BU5:BW5"/>
    <mergeCell ref="A6:L6"/>
    <mergeCell ref="M6:O6"/>
    <mergeCell ref="P6:R6"/>
    <mergeCell ref="S6:U6"/>
    <mergeCell ref="V6:X6"/>
    <mergeCell ref="Y6:AA6"/>
    <mergeCell ref="AB6:AD6"/>
    <mergeCell ref="AW5:AY5"/>
    <mergeCell ref="AZ5:BB5"/>
    <mergeCell ref="BC5:BE5"/>
    <mergeCell ref="BF5:BH5"/>
    <mergeCell ref="BI5:BK5"/>
    <mergeCell ref="BL5:BN5"/>
    <mergeCell ref="AE5:AG5"/>
    <mergeCell ref="AH5:AJ5"/>
    <mergeCell ref="AK5:AM5"/>
    <mergeCell ref="AN5:AP5"/>
    <mergeCell ref="AQ5:AS5"/>
    <mergeCell ref="AT5:AV5"/>
    <mergeCell ref="M5:O5"/>
    <mergeCell ref="P5:R5"/>
    <mergeCell ref="S5:U5"/>
    <mergeCell ref="V5:X5"/>
    <mergeCell ref="Y5:AA5"/>
    <mergeCell ref="AB5:AD5"/>
    <mergeCell ref="A1:AM2"/>
    <mergeCell ref="AN1:BP2"/>
    <mergeCell ref="A4:L5"/>
    <mergeCell ref="M4:U4"/>
    <mergeCell ref="V4:AD4"/>
    <mergeCell ref="AE4:AM4"/>
    <mergeCell ref="AN4:AV4"/>
    <mergeCell ref="AW4:BE4"/>
    <mergeCell ref="BF4:BN4"/>
    <mergeCell ref="BO4:BW4"/>
  </mergeCells>
  <phoneticPr fontId="1"/>
  <pageMargins left="0.70866141732283472" right="0.66929133858267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&amp;R&amp;"HG丸ｺﾞｼｯｸM-PRO,標準"B　人口・世帯数　　－&amp;P－</oddHeader>
    <evenHeader>&amp;L&amp;"HG丸ｺﾞｼｯｸM-PRO,標準"－&amp;P－　　B　人口・世帯数</evenHeader>
    <firstHeader>&amp;L&amp;"HG丸ｺﾞｼｯｸM-PRO,標準"&amp;10-２２-　　Ｂ　人口・世帯数</firstHeader>
  </headerFooter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B-7(1)</vt:lpstr>
      <vt:lpstr>B-7(2)</vt:lpstr>
      <vt:lpstr>B-7(3)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2023-03-24T07:45:07Z</dcterms:modified>
</cp:coreProperties>
</file>