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B\"/>
    </mc:Choice>
  </mc:AlternateContent>
  <xr:revisionPtr revIDLastSave="0" documentId="13_ncr:1_{62F80D83-4F93-449A-A01F-EFA16403CF7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-11" sheetId="2" r:id="rId1"/>
  </sheets>
  <definedNames>
    <definedName name="aaa" localSheetId="0">#REF!</definedName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'B-11'!$A$1:$AM$37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ｓｓｓ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人口" localSheetId="0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33" i="2" l="1"/>
  <c r="AF33" i="2"/>
  <c r="AB33" i="2"/>
  <c r="X33" i="2"/>
  <c r="T33" i="2"/>
  <c r="P33" i="2"/>
  <c r="L33" i="2"/>
  <c r="AJ32" i="2"/>
  <c r="AF32" i="2"/>
  <c r="AB32" i="2"/>
  <c r="X32" i="2"/>
  <c r="T32" i="2"/>
  <c r="P32" i="2"/>
  <c r="L32" i="2"/>
  <c r="AJ31" i="2"/>
  <c r="AF31" i="2"/>
  <c r="AB31" i="2"/>
  <c r="X31" i="2"/>
  <c r="T31" i="2"/>
  <c r="P31" i="2"/>
  <c r="L31" i="2"/>
  <c r="AJ30" i="2"/>
  <c r="AF30" i="2"/>
  <c r="AB30" i="2"/>
  <c r="X30" i="2"/>
  <c r="T30" i="2"/>
  <c r="P30" i="2"/>
  <c r="L30" i="2"/>
  <c r="AJ29" i="2"/>
  <c r="AF29" i="2"/>
  <c r="AB29" i="2"/>
  <c r="X29" i="2"/>
  <c r="T29" i="2"/>
  <c r="P29" i="2"/>
  <c r="L29" i="2"/>
</calcChain>
</file>

<file path=xl/sharedStrings.xml><?xml version="1.0" encoding="utf-8"?>
<sst xmlns="http://schemas.openxmlformats.org/spreadsheetml/2006/main" count="50" uniqueCount="43">
  <si>
    <t>　注１）コーホート要因法にて推計している。</t>
    <rPh sb="1" eb="2">
      <t>チュウ</t>
    </rPh>
    <rPh sb="9" eb="11">
      <t>ヨウイン</t>
    </rPh>
    <rPh sb="11" eb="12">
      <t>ホウ</t>
    </rPh>
    <rPh sb="14" eb="16">
      <t>スイケイ</t>
    </rPh>
    <phoneticPr fontId="6"/>
  </si>
  <si>
    <t>資料 : 政策調整部企画調整課</t>
    <rPh sb="0" eb="2">
      <t>シリョウ</t>
    </rPh>
    <rPh sb="5" eb="7">
      <t>セイサク</t>
    </rPh>
    <rPh sb="7" eb="9">
      <t>チョウセイ</t>
    </rPh>
    <rPh sb="9" eb="10">
      <t>ブ</t>
    </rPh>
    <rPh sb="10" eb="12">
      <t>キカク</t>
    </rPh>
    <rPh sb="12" eb="14">
      <t>チョウセイ</t>
    </rPh>
    <rPh sb="14" eb="15">
      <t>カ</t>
    </rPh>
    <phoneticPr fontId="6"/>
  </si>
  <si>
    <t>総人口指数</t>
    <rPh sb="0" eb="3">
      <t>ソウジンコウ</t>
    </rPh>
    <rPh sb="3" eb="5">
      <t>シスウ</t>
    </rPh>
    <phoneticPr fontId="6"/>
  </si>
  <si>
    <t>区　　分</t>
    <rPh sb="0" eb="1">
      <t>ク</t>
    </rPh>
    <rPh sb="3" eb="4">
      <t>ブン</t>
    </rPh>
    <phoneticPr fontId="6"/>
  </si>
  <si>
    <t xml:space="preserve">         ９０ ～ </t>
    <phoneticPr fontId="6"/>
  </si>
  <si>
    <t>８５ ～ ８９</t>
    <phoneticPr fontId="6"/>
  </si>
  <si>
    <t>８０ ～ ８４</t>
    <phoneticPr fontId="6"/>
  </si>
  <si>
    <t>７５ ～ ７９</t>
    <phoneticPr fontId="6"/>
  </si>
  <si>
    <t>７０ ～ ７４</t>
    <phoneticPr fontId="6"/>
  </si>
  <si>
    <t>６５ ～ ６９</t>
    <phoneticPr fontId="6"/>
  </si>
  <si>
    <t>６０ ～ ６４</t>
    <phoneticPr fontId="6"/>
  </si>
  <si>
    <t>５５ ～ ５９</t>
    <phoneticPr fontId="6"/>
  </si>
  <si>
    <t>５０ ～ ５４</t>
    <phoneticPr fontId="6"/>
  </si>
  <si>
    <t>４５ ～ ４９</t>
    <phoneticPr fontId="6"/>
  </si>
  <si>
    <t>４０ ～ ４４</t>
    <phoneticPr fontId="6"/>
  </si>
  <si>
    <t>３５ ～ ３９</t>
    <phoneticPr fontId="6"/>
  </si>
  <si>
    <t>３０ ～ ３４</t>
    <phoneticPr fontId="6"/>
  </si>
  <si>
    <t>２５ ～ ２９</t>
    <phoneticPr fontId="6"/>
  </si>
  <si>
    <t>２０ ～ ２４</t>
    <phoneticPr fontId="6"/>
  </si>
  <si>
    <t>１５ ～ １９</t>
    <phoneticPr fontId="6"/>
  </si>
  <si>
    <t>１０ ～ １４</t>
    <phoneticPr fontId="6"/>
  </si>
  <si>
    <t>５ ～ ９</t>
    <phoneticPr fontId="6"/>
  </si>
  <si>
    <t>歳</t>
    <rPh sb="0" eb="1">
      <t>サイ</t>
    </rPh>
    <phoneticPr fontId="6"/>
  </si>
  <si>
    <t>　　０ ～ ４</t>
    <phoneticPr fontId="6"/>
  </si>
  <si>
    <t>　　　</t>
    <phoneticPr fontId="6"/>
  </si>
  <si>
    <t>合　  計</t>
    <rPh sb="0" eb="1">
      <t>ゴウ</t>
    </rPh>
    <rPh sb="4" eb="5">
      <t>ケイ</t>
    </rPh>
    <phoneticPr fontId="6"/>
  </si>
  <si>
    <t>区　　分</t>
    <phoneticPr fontId="6"/>
  </si>
  <si>
    <t>（単位：人）</t>
    <phoneticPr fontId="6"/>
  </si>
  <si>
    <t>Ｂ - １１　将来推計人口</t>
    <rPh sb="7" eb="9">
      <t>ショウライ</t>
    </rPh>
    <rPh sb="9" eb="11">
      <t>スイケイ</t>
    </rPh>
    <rPh sb="11" eb="13">
      <t>ジンコウ</t>
    </rPh>
    <phoneticPr fontId="12"/>
  </si>
  <si>
    <t>2025年</t>
    <rPh sb="4" eb="5">
      <t>ネン</t>
    </rPh>
    <phoneticPr fontId="6"/>
  </si>
  <si>
    <t>2030年</t>
    <rPh sb="4" eb="5">
      <t>ネン</t>
    </rPh>
    <phoneticPr fontId="6"/>
  </si>
  <si>
    <t>2035年</t>
    <rPh sb="4" eb="5">
      <t>ネン</t>
    </rPh>
    <phoneticPr fontId="6"/>
  </si>
  <si>
    <t>2040年</t>
    <rPh sb="4" eb="5">
      <t>ネン</t>
    </rPh>
    <phoneticPr fontId="6"/>
  </si>
  <si>
    <t>2045年</t>
    <rPh sb="4" eb="5">
      <t>ネン</t>
    </rPh>
    <phoneticPr fontId="6"/>
  </si>
  <si>
    <t>2050年</t>
    <rPh sb="4" eb="5">
      <t>ネン</t>
    </rPh>
    <phoneticPr fontId="6"/>
  </si>
  <si>
    <t>2055年</t>
    <rPh sb="4" eb="5">
      <t>ネン</t>
    </rPh>
    <phoneticPr fontId="6"/>
  </si>
  <si>
    <t>年少人口割合</t>
    <rPh sb="0" eb="2">
      <t>ネンショウ</t>
    </rPh>
    <rPh sb="2" eb="4">
      <t>ジンコウ</t>
    </rPh>
    <rPh sb="4" eb="6">
      <t>ワリアイ</t>
    </rPh>
    <phoneticPr fontId="6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</si>
  <si>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6"/>
  </si>
  <si>
    <t>老年人口割合</t>
    <rPh sb="0" eb="2">
      <t>ロウネン</t>
    </rPh>
    <rPh sb="2" eb="4">
      <t>ジンコウ</t>
    </rPh>
    <rPh sb="4" eb="6">
      <t>ワリアイ</t>
    </rPh>
    <phoneticPr fontId="6"/>
  </si>
  <si>
    <t>75歳以上人口割合</t>
    <rPh sb="2" eb="5">
      <t>サイイジョウ</t>
    </rPh>
    <rPh sb="5" eb="7">
      <t>ジンコウ</t>
    </rPh>
    <rPh sb="7" eb="9">
      <t>ワリアイ</t>
    </rPh>
    <phoneticPr fontId="6"/>
  </si>
  <si>
    <t xml:space="preserve">  　 ２）総人口指数の基準年は、2015年を基準としている。</t>
    <phoneticPr fontId="6"/>
  </si>
  <si>
    <t xml:space="preserve">      ３）年少人口とは0～14歳、生産年齢人口とは15～64歳、老年人口とは65歳以上をいう。</t>
    <rPh sb="8" eb="10">
      <t>ネンショウ</t>
    </rPh>
    <rPh sb="10" eb="12">
      <t>ジンコウ</t>
    </rPh>
    <rPh sb="18" eb="19">
      <t>サイ</t>
    </rPh>
    <rPh sb="20" eb="22">
      <t>セイサン</t>
    </rPh>
    <rPh sb="22" eb="24">
      <t>ネンレイ</t>
    </rPh>
    <rPh sb="24" eb="26">
      <t>ジンコウ</t>
    </rPh>
    <rPh sb="33" eb="34">
      <t>サイ</t>
    </rPh>
    <rPh sb="35" eb="37">
      <t>ロウネン</t>
    </rPh>
    <rPh sb="37" eb="39">
      <t>ジンコウ</t>
    </rPh>
    <rPh sb="43" eb="46">
      <t>サイイジョウ</t>
    </rPh>
    <phoneticPr fontId="6"/>
  </si>
  <si>
    <t>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</si>
</sst>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_ "/>
    <numFmt numFmtId="178" formatCode="0.0_ "/>
    <numFmt numFmtId="179" formatCode="#,##0.00_);[Red]\(#,##0.00\)"/>
    <numFmt numFmtId="180" formatCode="0.0%"/>
  </numFmts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/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177" fontId="15" fillId="0" borderId="0"/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11" fillId="0" borderId="0" xfId="19" applyFont="1"/>
    <xf numFmtId="0" fontId="2" fillId="0" borderId="0" xfId="19" applyFont="1"/>
    <xf numFmtId="177" fontId="8" fillId="0" borderId="0" xfId="19" applyNumberFormat="1" applyFont="1" applyAlignment="1">
      <alignment horizontal="left" vertical="center"/>
    </xf>
    <xf numFmtId="177" fontId="7" fillId="0" borderId="0" xfId="19" applyNumberFormat="1" applyFont="1" applyAlignment="1">
      <alignment horizontal="left" vertical="center"/>
    </xf>
    <xf numFmtId="177" fontId="8" fillId="0" borderId="0" xfId="19" applyNumberFormat="1" applyFont="1"/>
    <xf numFmtId="177" fontId="18" fillId="0" borderId="0" xfId="19" applyNumberFormat="1" applyFont="1"/>
    <xf numFmtId="0" fontId="10" fillId="0" borderId="0" xfId="19" applyFont="1" applyAlignment="1">
      <alignment horizontal="left" vertical="center"/>
    </xf>
    <xf numFmtId="0" fontId="8" fillId="0" borderId="1" xfId="19" applyFont="1" applyBorder="1" applyAlignment="1">
      <alignment horizontal="right" vertical="center"/>
    </xf>
    <xf numFmtId="0" fontId="2" fillId="0" borderId="1" xfId="19" applyFont="1" applyBorder="1" applyAlignment="1">
      <alignment horizontal="right" vertical="center"/>
    </xf>
    <xf numFmtId="0" fontId="8" fillId="0" borderId="7" xfId="19" applyFont="1" applyBorder="1" applyAlignment="1">
      <alignment horizontal="center" vertical="center"/>
    </xf>
    <xf numFmtId="0" fontId="7" fillId="0" borderId="7" xfId="19" applyFont="1" applyBorder="1" applyAlignment="1">
      <alignment horizontal="center" vertical="center"/>
    </xf>
    <xf numFmtId="0" fontId="7" fillId="0" borderId="9" xfId="19" applyFont="1" applyBorder="1" applyAlignment="1">
      <alignment horizontal="center" vertical="center"/>
    </xf>
    <xf numFmtId="0" fontId="8" fillId="0" borderId="8" xfId="19" applyFont="1" applyBorder="1" applyAlignment="1">
      <alignment horizontal="center" vertical="center"/>
    </xf>
    <xf numFmtId="0" fontId="18" fillId="0" borderId="7" xfId="19" applyFont="1" applyBorder="1" applyAlignment="1">
      <alignment horizontal="center" vertical="center"/>
    </xf>
    <xf numFmtId="0" fontId="18" fillId="0" borderId="9" xfId="19" applyFont="1" applyBorder="1" applyAlignment="1">
      <alignment horizontal="center" vertical="center"/>
    </xf>
    <xf numFmtId="177" fontId="5" fillId="0" borderId="5" xfId="19" applyNumberFormat="1" applyFont="1" applyBorder="1" applyAlignment="1">
      <alignment horizontal="right" vertical="center"/>
    </xf>
    <xf numFmtId="0" fontId="5" fillId="0" borderId="5" xfId="19" applyFont="1" applyBorder="1" applyAlignment="1">
      <alignment horizontal="right" vertical="center"/>
    </xf>
    <xf numFmtId="177" fontId="8" fillId="0" borderId="0" xfId="19" applyNumberFormat="1" applyFont="1" applyAlignment="1">
      <alignment horizontal="center" vertical="center"/>
    </xf>
    <xf numFmtId="177" fontId="7" fillId="0" borderId="0" xfId="19" applyNumberFormat="1" applyFont="1" applyAlignment="1">
      <alignment horizontal="center" vertical="center"/>
    </xf>
    <xf numFmtId="177" fontId="7" fillId="0" borderId="4" xfId="19" applyNumberFormat="1" applyFont="1" applyBorder="1" applyAlignment="1">
      <alignment horizontal="center" vertical="center"/>
    </xf>
    <xf numFmtId="0" fontId="16" fillId="0" borderId="0" xfId="19" applyFont="1" applyAlignment="1">
      <alignment horizontal="left" vertical="center"/>
    </xf>
    <xf numFmtId="0" fontId="9" fillId="0" borderId="0" xfId="19" applyFont="1" applyAlignment="1">
      <alignment horizontal="left" vertical="center"/>
    </xf>
    <xf numFmtId="0" fontId="17" fillId="0" borderId="0" xfId="19" applyFont="1" applyAlignment="1">
      <alignment horizontal="left" vertical="center"/>
    </xf>
    <xf numFmtId="0" fontId="8" fillId="0" borderId="5" xfId="19" applyFont="1" applyBorder="1" applyAlignment="1">
      <alignment horizontal="center" vertical="center"/>
    </xf>
    <xf numFmtId="0" fontId="7" fillId="0" borderId="5" xfId="19" applyFont="1" applyBorder="1" applyAlignment="1">
      <alignment horizontal="center" vertical="center"/>
    </xf>
    <xf numFmtId="0" fontId="7" fillId="0" borderId="6" xfId="19" applyFont="1" applyBorder="1" applyAlignment="1">
      <alignment horizontal="center" vertical="center"/>
    </xf>
    <xf numFmtId="177" fontId="5" fillId="0" borderId="0" xfId="19" applyNumberFormat="1" applyFont="1" applyAlignment="1">
      <alignment horizontal="right" vertical="center"/>
    </xf>
    <xf numFmtId="177" fontId="4" fillId="0" borderId="0" xfId="19" applyNumberFormat="1" applyFont="1" applyAlignment="1">
      <alignment horizontal="right" vertical="center"/>
    </xf>
    <xf numFmtId="0" fontId="7" fillId="0" borderId="0" xfId="19" applyFont="1" applyAlignment="1">
      <alignment horizontal="center" vertical="center"/>
    </xf>
    <xf numFmtId="0" fontId="7" fillId="0" borderId="4" xfId="19" applyFont="1" applyBorder="1" applyAlignment="1">
      <alignment horizontal="center" vertical="center"/>
    </xf>
    <xf numFmtId="177" fontId="5" fillId="0" borderId="10" xfId="19" applyNumberFormat="1" applyFont="1" applyBorder="1" applyAlignment="1">
      <alignment horizontal="right" vertical="center"/>
    </xf>
    <xf numFmtId="177" fontId="17" fillId="0" borderId="0" xfId="19" applyNumberFormat="1" applyFont="1" applyAlignment="1">
      <alignment horizontal="right" vertical="center"/>
    </xf>
    <xf numFmtId="0" fontId="8" fillId="0" borderId="0" xfId="19" applyFont="1" applyAlignment="1">
      <alignment horizontal="left" vertical="center"/>
    </xf>
    <xf numFmtId="0" fontId="8" fillId="0" borderId="4" xfId="19" applyFont="1" applyBorder="1" applyAlignment="1">
      <alignment horizontal="left" vertical="center"/>
    </xf>
    <xf numFmtId="177" fontId="8" fillId="0" borderId="1" xfId="19" applyNumberFormat="1" applyFont="1" applyBorder="1" applyAlignment="1">
      <alignment horizontal="left" vertical="center"/>
    </xf>
    <xf numFmtId="177" fontId="8" fillId="0" borderId="3" xfId="19" applyNumberFormat="1" applyFont="1" applyBorder="1" applyAlignment="1">
      <alignment horizontal="left" vertical="center"/>
    </xf>
    <xf numFmtId="177" fontId="5" fillId="0" borderId="2" xfId="19" applyNumberFormat="1" applyFont="1" applyBorder="1" applyAlignment="1">
      <alignment horizontal="right" vertical="center"/>
    </xf>
    <xf numFmtId="177" fontId="5" fillId="0" borderId="1" xfId="19" applyNumberFormat="1" applyFont="1" applyBorder="1" applyAlignment="1">
      <alignment horizontal="right" vertical="center"/>
    </xf>
    <xf numFmtId="177" fontId="17" fillId="0" borderId="1" xfId="19" applyNumberFormat="1" applyFont="1" applyBorder="1" applyAlignment="1">
      <alignment horizontal="right" vertical="center"/>
    </xf>
    <xf numFmtId="0" fontId="7" fillId="0" borderId="14" xfId="19" applyFont="1" applyBorder="1" applyAlignment="1">
      <alignment horizontal="center" vertical="center"/>
    </xf>
    <xf numFmtId="0" fontId="8" fillId="0" borderId="21" xfId="19" applyFont="1" applyBorder="1" applyAlignment="1">
      <alignment horizontal="center" vertical="center"/>
    </xf>
    <xf numFmtId="0" fontId="18" fillId="0" borderId="12" xfId="19" applyFont="1" applyBorder="1" applyAlignment="1">
      <alignment horizontal="center" vertical="center"/>
    </xf>
    <xf numFmtId="0" fontId="18" fillId="0" borderId="13" xfId="19" applyFont="1" applyBorder="1" applyAlignment="1">
      <alignment horizontal="center" vertical="center"/>
    </xf>
    <xf numFmtId="0" fontId="8" fillId="0" borderId="11" xfId="19" applyFont="1" applyBorder="1" applyAlignment="1">
      <alignment horizontal="center" vertical="center"/>
    </xf>
    <xf numFmtId="0" fontId="8" fillId="0" borderId="12" xfId="19" applyFont="1" applyBorder="1" applyAlignment="1">
      <alignment horizontal="center" vertical="center"/>
    </xf>
    <xf numFmtId="0" fontId="8" fillId="0" borderId="13" xfId="19" applyFont="1" applyBorder="1" applyAlignment="1">
      <alignment horizontal="center" vertical="center"/>
    </xf>
    <xf numFmtId="179" fontId="8" fillId="0" borderId="5" xfId="19" applyNumberFormat="1" applyFont="1" applyBorder="1" applyAlignment="1">
      <alignment horizontal="right" vertical="center"/>
    </xf>
    <xf numFmtId="177" fontId="8" fillId="0" borderId="0" xfId="19" applyNumberFormat="1" applyFont="1" applyAlignment="1">
      <alignment horizontal="left" vertical="center"/>
    </xf>
    <xf numFmtId="0" fontId="7" fillId="0" borderId="0" xfId="19" applyFont="1" applyAlignment="1">
      <alignment horizontal="left" vertical="center"/>
    </xf>
    <xf numFmtId="0" fontId="7" fillId="0" borderId="18" xfId="19" applyFont="1" applyBorder="1" applyAlignment="1">
      <alignment horizontal="left" vertical="center"/>
    </xf>
    <xf numFmtId="180" fontId="5" fillId="0" borderId="17" xfId="20" applyNumberFormat="1" applyFont="1" applyBorder="1" applyAlignment="1">
      <alignment horizontal="right" vertical="center"/>
    </xf>
    <xf numFmtId="180" fontId="17" fillId="0" borderId="0" xfId="20" applyNumberFormat="1" applyFont="1" applyBorder="1" applyAlignment="1">
      <alignment horizontal="right" vertical="center"/>
    </xf>
    <xf numFmtId="180" fontId="5" fillId="0" borderId="0" xfId="20" applyNumberFormat="1" applyFont="1" applyBorder="1" applyAlignment="1">
      <alignment horizontal="right" vertical="center"/>
    </xf>
    <xf numFmtId="177" fontId="8" fillId="0" borderId="5" xfId="19" applyNumberFormat="1" applyFont="1" applyBorder="1" applyAlignment="1">
      <alignment horizontal="left" vertical="center"/>
    </xf>
    <xf numFmtId="0" fontId="7" fillId="0" borderId="5" xfId="19" applyFont="1" applyBorder="1" applyAlignment="1">
      <alignment horizontal="left" vertical="center"/>
    </xf>
    <xf numFmtId="0" fontId="7" fillId="0" borderId="16" xfId="19" applyFont="1" applyBorder="1" applyAlignment="1">
      <alignment horizontal="left" vertical="center"/>
    </xf>
    <xf numFmtId="179" fontId="8" fillId="0" borderId="15" xfId="19" applyNumberFormat="1" applyFont="1" applyBorder="1" applyAlignment="1">
      <alignment horizontal="right" vertical="center"/>
    </xf>
    <xf numFmtId="179" fontId="18" fillId="0" borderId="5" xfId="19" applyNumberFormat="1" applyFont="1" applyBorder="1" applyAlignment="1">
      <alignment horizontal="right" vertical="center"/>
    </xf>
    <xf numFmtId="178" fontId="5" fillId="0" borderId="0" xfId="19" applyNumberFormat="1" applyFont="1" applyAlignment="1">
      <alignment horizontal="right" vertical="center"/>
    </xf>
    <xf numFmtId="178" fontId="4" fillId="0" borderId="0" xfId="19" applyNumberFormat="1" applyFont="1" applyAlignment="1">
      <alignment horizontal="right" vertical="center"/>
    </xf>
    <xf numFmtId="176" fontId="5" fillId="0" borderId="0" xfId="19" applyNumberFormat="1" applyFont="1" applyAlignment="1">
      <alignment horizontal="right" vertical="center"/>
    </xf>
    <xf numFmtId="176" fontId="4" fillId="0" borderId="0" xfId="19" applyNumberFormat="1" applyFont="1" applyAlignment="1">
      <alignment horizontal="right" vertical="center"/>
    </xf>
    <xf numFmtId="0" fontId="7" fillId="0" borderId="1" xfId="19" applyFont="1" applyBorder="1" applyAlignment="1">
      <alignment horizontal="left" vertical="center"/>
    </xf>
    <xf numFmtId="0" fontId="7" fillId="0" borderId="20" xfId="19" applyFont="1" applyBorder="1" applyAlignment="1">
      <alignment horizontal="left" vertical="center"/>
    </xf>
    <xf numFmtId="180" fontId="5" fillId="0" borderId="19" xfId="20" applyNumberFormat="1" applyFont="1" applyBorder="1" applyAlignment="1">
      <alignment horizontal="right" vertical="center"/>
    </xf>
    <xf numFmtId="180" fontId="17" fillId="0" borderId="1" xfId="20" applyNumberFormat="1" applyFont="1" applyBorder="1" applyAlignment="1">
      <alignment horizontal="right" vertical="center"/>
    </xf>
    <xf numFmtId="180" fontId="5" fillId="0" borderId="1" xfId="20" applyNumberFormat="1" applyFont="1" applyBorder="1" applyAlignment="1">
      <alignment horizontal="right" vertical="center"/>
    </xf>
    <xf numFmtId="0" fontId="5" fillId="0" borderId="0" xfId="19" applyFont="1" applyAlignment="1">
      <alignment horizontal="left" vertical="center"/>
    </xf>
    <xf numFmtId="0" fontId="4" fillId="0" borderId="0" xfId="19" applyFont="1" applyAlignment="1">
      <alignment horizontal="left" vertical="center"/>
    </xf>
  </cellXfs>
  <cellStyles count="21">
    <cellStyle name="パーセント 2" xfId="1" xr:uid="{00000000-0005-0000-0000-000000000000}"/>
    <cellStyle name="パーセント 2 2" xfId="20" xr:uid="{D4213EB9-33A3-4249-BC97-28C841218542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2 5" xfId="6" xr:uid="{00000000-0005-0000-0000-000005000000}"/>
    <cellStyle name="桁区切り 3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1" xr:uid="{00000000-0005-0000-0000-00000B000000}"/>
    <cellStyle name="標準 2 5" xfId="12" xr:uid="{00000000-0005-0000-0000-00000C000000}"/>
    <cellStyle name="標準 2 6" xfId="13" xr:uid="{00000000-0005-0000-0000-00000D000000}"/>
    <cellStyle name="標準 3" xfId="14" xr:uid="{00000000-0005-0000-0000-00000E000000}"/>
    <cellStyle name="標準 3 2" xfId="19" xr:uid="{39576DA9-F99B-45DF-8024-AB4762FD35B8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2478-9C4E-40EA-BCA8-95DADE7F1698}">
  <sheetPr>
    <pageSetUpPr fitToPage="1"/>
  </sheetPr>
  <dimension ref="A1:BP37"/>
  <sheetViews>
    <sheetView tabSelected="1" view="pageBreakPreview" zoomScale="70" zoomScaleNormal="100" zoomScaleSheetLayoutView="70" zoomScalePageLayoutView="86" workbookViewId="0">
      <selection sqref="A1:S2"/>
    </sheetView>
  </sheetViews>
  <sheetFormatPr defaultColWidth="2.25" defaultRowHeight="13.5"/>
  <cols>
    <col min="1" max="11" width="1.75" style="2" customWidth="1"/>
    <col min="12" max="39" width="2.5" style="2" customWidth="1"/>
    <col min="40" max="40" width="12.75" style="2" bestFit="1" customWidth="1"/>
    <col min="41" max="93" width="2.5" style="2" customWidth="1"/>
    <col min="94" max="16384" width="2.25" style="2"/>
  </cols>
  <sheetData>
    <row r="1" spans="1:68" ht="13.5" customHeight="1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N1" s="2" t="s">
        <v>42</v>
      </c>
    </row>
    <row r="2" spans="1:68" ht="13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68" ht="13.5" customHeight="1" thickBot="1">
      <c r="A3" s="8" t="s">
        <v>27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68" ht="21" customHeight="1">
      <c r="A4" s="10" t="s">
        <v>26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3" t="s">
        <v>29</v>
      </c>
      <c r="M4" s="14"/>
      <c r="N4" s="14"/>
      <c r="O4" s="15"/>
      <c r="P4" s="13" t="s">
        <v>30</v>
      </c>
      <c r="Q4" s="14"/>
      <c r="R4" s="14"/>
      <c r="S4" s="15"/>
      <c r="T4" s="13" t="s">
        <v>31</v>
      </c>
      <c r="U4" s="14"/>
      <c r="V4" s="14"/>
      <c r="W4" s="15"/>
      <c r="X4" s="13" t="s">
        <v>32</v>
      </c>
      <c r="Y4" s="14"/>
      <c r="Z4" s="14"/>
      <c r="AA4" s="15"/>
      <c r="AB4" s="13" t="s">
        <v>33</v>
      </c>
      <c r="AC4" s="14"/>
      <c r="AD4" s="14"/>
      <c r="AE4" s="15"/>
      <c r="AF4" s="13" t="s">
        <v>34</v>
      </c>
      <c r="AG4" s="14"/>
      <c r="AH4" s="14"/>
      <c r="AI4" s="15"/>
      <c r="AJ4" s="13" t="s">
        <v>35</v>
      </c>
      <c r="AK4" s="14"/>
      <c r="AL4" s="14"/>
      <c r="AM4" s="14"/>
    </row>
    <row r="5" spans="1:68" ht="21" customHeight="1">
      <c r="A5" s="24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6"/>
      <c r="L5" s="16">
        <v>337025</v>
      </c>
      <c r="M5" s="17"/>
      <c r="N5" s="17"/>
      <c r="O5" s="17"/>
      <c r="P5" s="16">
        <v>328293</v>
      </c>
      <c r="Q5" s="17"/>
      <c r="R5" s="17"/>
      <c r="S5" s="17"/>
      <c r="T5" s="16">
        <v>317102.97160453681</v>
      </c>
      <c r="U5" s="17">
        <v>317102.97160453681</v>
      </c>
      <c r="V5" s="17">
        <v>317102.97160453681</v>
      </c>
      <c r="W5" s="17">
        <v>317102.97160453681</v>
      </c>
      <c r="X5" s="16">
        <v>303940.27205405704</v>
      </c>
      <c r="Y5" s="17">
        <v>303940.27205405704</v>
      </c>
      <c r="Z5" s="17">
        <v>303940.27205405704</v>
      </c>
      <c r="AA5" s="17">
        <v>303940.27205405704</v>
      </c>
      <c r="AB5" s="16">
        <v>290376.14154030191</v>
      </c>
      <c r="AC5" s="17">
        <v>290376.14154030191</v>
      </c>
      <c r="AD5" s="17">
        <v>290376.14154030191</v>
      </c>
      <c r="AE5" s="17">
        <v>290376.14154030191</v>
      </c>
      <c r="AF5" s="16">
        <v>275981.73559031967</v>
      </c>
      <c r="AG5" s="17">
        <v>275981.73559031967</v>
      </c>
      <c r="AH5" s="17">
        <v>275981.73559031967</v>
      </c>
      <c r="AI5" s="17">
        <v>275981.73559031967</v>
      </c>
      <c r="AJ5" s="16">
        <v>260346.54299213152</v>
      </c>
      <c r="AK5" s="17">
        <v>260346.54299213152</v>
      </c>
      <c r="AL5" s="17">
        <v>260346.54299213152</v>
      </c>
      <c r="AM5" s="17">
        <v>260346.54299213152</v>
      </c>
    </row>
    <row r="6" spans="1:68" ht="11.25" customHeight="1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7"/>
      <c r="M6" s="21"/>
      <c r="N6" s="21"/>
      <c r="O6" s="21"/>
      <c r="P6" s="22"/>
      <c r="Q6" s="23"/>
      <c r="R6" s="23"/>
      <c r="S6" s="23"/>
      <c r="T6" s="22"/>
      <c r="U6" s="23"/>
      <c r="V6" s="23"/>
      <c r="W6" s="23"/>
      <c r="X6" s="22"/>
      <c r="Y6" s="23"/>
      <c r="Z6" s="23"/>
      <c r="AA6" s="23"/>
      <c r="AB6" s="22"/>
      <c r="AC6" s="23"/>
      <c r="AD6" s="23"/>
      <c r="AE6" s="23"/>
      <c r="AF6" s="22"/>
      <c r="AG6" s="23"/>
      <c r="AH6" s="23"/>
      <c r="AI6" s="23"/>
      <c r="AJ6" s="22"/>
      <c r="AK6" s="23"/>
      <c r="AL6" s="23"/>
      <c r="AM6" s="23"/>
    </row>
    <row r="7" spans="1:68" ht="21" customHeight="1">
      <c r="A7" s="18" t="s">
        <v>23</v>
      </c>
      <c r="B7" s="29"/>
      <c r="C7" s="29"/>
      <c r="D7" s="29"/>
      <c r="E7" s="29"/>
      <c r="F7" s="29"/>
      <c r="G7" s="29"/>
      <c r="H7" s="29"/>
      <c r="I7" s="29"/>
      <c r="J7" s="33" t="s">
        <v>22</v>
      </c>
      <c r="K7" s="34"/>
      <c r="L7" s="31">
        <v>12471.090728477076</v>
      </c>
      <c r="M7" s="27">
        <v>12471.090728477076</v>
      </c>
      <c r="N7" s="27">
        <v>12471.090728477076</v>
      </c>
      <c r="O7" s="27">
        <v>12471.090728477076</v>
      </c>
      <c r="P7" s="27">
        <v>11639.745414524143</v>
      </c>
      <c r="Q7" s="27">
        <v>11639.745414524143</v>
      </c>
      <c r="R7" s="27">
        <v>11639.745414524143</v>
      </c>
      <c r="S7" s="27">
        <v>11639.745414524143</v>
      </c>
      <c r="T7" s="27">
        <v>10932.420117710883</v>
      </c>
      <c r="U7" s="32">
        <v>10200.768632296282</v>
      </c>
      <c r="V7" s="32">
        <v>9603.5903998991926</v>
      </c>
      <c r="W7" s="32">
        <v>8954.3113941223237</v>
      </c>
      <c r="X7" s="27">
        <v>10200.768632296282</v>
      </c>
      <c r="Y7" s="32">
        <v>9603.5903998991926</v>
      </c>
      <c r="Z7" s="32">
        <v>8954.3113941223237</v>
      </c>
      <c r="AA7" s="32">
        <v>8225.51523488971</v>
      </c>
      <c r="AB7" s="27">
        <v>9603.5903998991926</v>
      </c>
      <c r="AC7" s="32">
        <v>9603.5903998991926</v>
      </c>
      <c r="AD7" s="32">
        <v>9603.5903998991926</v>
      </c>
      <c r="AE7" s="32">
        <v>9603.5903998991926</v>
      </c>
      <c r="AF7" s="27">
        <v>8954.3113941223237</v>
      </c>
      <c r="AG7" s="32">
        <v>8954.3113941223237</v>
      </c>
      <c r="AH7" s="32">
        <v>8954.3113941223237</v>
      </c>
      <c r="AI7" s="32">
        <v>8954.3113941223237</v>
      </c>
      <c r="AJ7" s="27">
        <v>8225.51523488971</v>
      </c>
      <c r="AK7" s="32">
        <v>8225.51523488971</v>
      </c>
      <c r="AL7" s="32">
        <v>8225.51523488971</v>
      </c>
      <c r="AM7" s="32">
        <v>8225.51523488971</v>
      </c>
      <c r="AO7" s="27"/>
      <c r="AP7" s="28"/>
      <c r="AQ7" s="28"/>
      <c r="AR7" s="28"/>
      <c r="AS7" s="27"/>
      <c r="AT7" s="28"/>
      <c r="AU7" s="28"/>
      <c r="AV7" s="28"/>
      <c r="AW7" s="27"/>
      <c r="AX7" s="28"/>
      <c r="AY7" s="28"/>
      <c r="AZ7" s="28"/>
      <c r="BA7" s="27"/>
      <c r="BB7" s="28"/>
      <c r="BC7" s="28"/>
      <c r="BD7" s="28"/>
      <c r="BE7" s="27"/>
      <c r="BF7" s="28"/>
      <c r="BG7" s="28"/>
      <c r="BH7" s="28"/>
      <c r="BI7" s="27"/>
      <c r="BJ7" s="28"/>
      <c r="BK7" s="28"/>
      <c r="BL7" s="28"/>
      <c r="BM7" s="27"/>
      <c r="BN7" s="28"/>
      <c r="BO7" s="28"/>
      <c r="BP7" s="28"/>
    </row>
    <row r="8" spans="1:68" ht="21" customHeight="1">
      <c r="A8" s="18" t="s">
        <v>21</v>
      </c>
      <c r="B8" s="29"/>
      <c r="C8" s="29"/>
      <c r="D8" s="29"/>
      <c r="E8" s="29"/>
      <c r="F8" s="29"/>
      <c r="G8" s="29"/>
      <c r="H8" s="29"/>
      <c r="I8" s="29"/>
      <c r="J8" s="29"/>
      <c r="K8" s="30"/>
      <c r="L8" s="31">
        <v>13963.416156429619</v>
      </c>
      <c r="M8" s="27">
        <v>13963.416156429619</v>
      </c>
      <c r="N8" s="27">
        <v>13963.416156429619</v>
      </c>
      <c r="O8" s="27">
        <v>13963.416156429619</v>
      </c>
      <c r="P8" s="27">
        <v>12482.334430741068</v>
      </c>
      <c r="Q8" s="27">
        <v>12482.334430741068</v>
      </c>
      <c r="R8" s="27">
        <v>12482.334430741068</v>
      </c>
      <c r="S8" s="27">
        <v>12482.334430741068</v>
      </c>
      <c r="T8" s="27">
        <v>11650.71038458552</v>
      </c>
      <c r="U8" s="32">
        <v>10943.05191446676</v>
      </c>
      <c r="V8" s="32">
        <v>10210.8948108882</v>
      </c>
      <c r="W8" s="32">
        <v>9613.1230903028809</v>
      </c>
      <c r="X8" s="27">
        <v>10943.05191446676</v>
      </c>
      <c r="Y8" s="32">
        <v>10210.8948108882</v>
      </c>
      <c r="Z8" s="32">
        <v>9613.1230903028809</v>
      </c>
      <c r="AA8" s="32">
        <v>8963.1995989232346</v>
      </c>
      <c r="AB8" s="27">
        <v>10210.8948108882</v>
      </c>
      <c r="AC8" s="32">
        <v>10210.8948108882</v>
      </c>
      <c r="AD8" s="32">
        <v>10210.8948108882</v>
      </c>
      <c r="AE8" s="32">
        <v>10210.8948108882</v>
      </c>
      <c r="AF8" s="27">
        <v>9613.1230903028809</v>
      </c>
      <c r="AG8" s="32">
        <v>9613.1230903028809</v>
      </c>
      <c r="AH8" s="32">
        <v>9613.1230903028809</v>
      </c>
      <c r="AI8" s="32">
        <v>9613.1230903028809</v>
      </c>
      <c r="AJ8" s="27">
        <v>8963.1995989232346</v>
      </c>
      <c r="AK8" s="32">
        <v>8963.1995989232346</v>
      </c>
      <c r="AL8" s="32">
        <v>8963.1995989232346</v>
      </c>
      <c r="AM8" s="32">
        <v>8963.1995989232346</v>
      </c>
      <c r="AO8" s="27"/>
      <c r="AP8" s="28"/>
      <c r="AQ8" s="28"/>
      <c r="AR8" s="28"/>
      <c r="AS8" s="27"/>
      <c r="AT8" s="28"/>
      <c r="AU8" s="28"/>
      <c r="AV8" s="28"/>
      <c r="AW8" s="27"/>
      <c r="AX8" s="28"/>
      <c r="AY8" s="28"/>
      <c r="AZ8" s="28"/>
      <c r="BA8" s="27"/>
      <c r="BB8" s="28"/>
      <c r="BC8" s="28"/>
      <c r="BD8" s="28"/>
      <c r="BE8" s="27"/>
      <c r="BF8" s="28"/>
      <c r="BG8" s="28"/>
      <c r="BH8" s="28"/>
      <c r="BI8" s="27"/>
      <c r="BJ8" s="28"/>
      <c r="BK8" s="28"/>
      <c r="BL8" s="28"/>
      <c r="BM8" s="27"/>
      <c r="BN8" s="28"/>
      <c r="BO8" s="28"/>
      <c r="BP8" s="28"/>
    </row>
    <row r="9" spans="1:68" ht="21" customHeight="1">
      <c r="A9" s="18" t="s">
        <v>20</v>
      </c>
      <c r="B9" s="29"/>
      <c r="C9" s="29"/>
      <c r="D9" s="29"/>
      <c r="E9" s="29"/>
      <c r="F9" s="29"/>
      <c r="G9" s="29"/>
      <c r="H9" s="29"/>
      <c r="I9" s="29"/>
      <c r="J9" s="29"/>
      <c r="K9" s="30"/>
      <c r="L9" s="31">
        <v>15704.320936397606</v>
      </c>
      <c r="M9" s="27">
        <v>15704.320936397606</v>
      </c>
      <c r="N9" s="27">
        <v>15704.320936397606</v>
      </c>
      <c r="O9" s="27">
        <v>15704.320936397606</v>
      </c>
      <c r="P9" s="27">
        <v>14038.066437712561</v>
      </c>
      <c r="Q9" s="27">
        <v>14038.066437712561</v>
      </c>
      <c r="R9" s="27">
        <v>14038.066437712561</v>
      </c>
      <c r="S9" s="27">
        <v>14038.066437712561</v>
      </c>
      <c r="T9" s="27">
        <v>12549.31506012132</v>
      </c>
      <c r="U9" s="32">
        <v>11713.343007522963</v>
      </c>
      <c r="V9" s="32">
        <v>11002.043327122306</v>
      </c>
      <c r="W9" s="32">
        <v>10265.938273885724</v>
      </c>
      <c r="X9" s="27">
        <v>11713.343007522963</v>
      </c>
      <c r="Y9" s="32">
        <v>11002.043327122306</v>
      </c>
      <c r="Z9" s="32">
        <v>10265.938273885724</v>
      </c>
      <c r="AA9" s="32">
        <v>9664.9438301472601</v>
      </c>
      <c r="AB9" s="27">
        <v>11002.043327122306</v>
      </c>
      <c r="AC9" s="32">
        <v>11002.043327122306</v>
      </c>
      <c r="AD9" s="32">
        <v>11002.043327122306</v>
      </c>
      <c r="AE9" s="32">
        <v>11002.043327122306</v>
      </c>
      <c r="AF9" s="27">
        <v>10265.938273885724</v>
      </c>
      <c r="AG9" s="32">
        <v>10265.938273885724</v>
      </c>
      <c r="AH9" s="32">
        <v>10265.938273885724</v>
      </c>
      <c r="AI9" s="32">
        <v>10265.938273885724</v>
      </c>
      <c r="AJ9" s="27">
        <v>9664.9438301472601</v>
      </c>
      <c r="AK9" s="32">
        <v>9664.9438301472601</v>
      </c>
      <c r="AL9" s="32">
        <v>9664.9438301472601</v>
      </c>
      <c r="AM9" s="32">
        <v>9664.9438301472601</v>
      </c>
      <c r="AO9" s="27"/>
      <c r="AP9" s="28"/>
      <c r="AQ9" s="28"/>
      <c r="AR9" s="28"/>
      <c r="AS9" s="27"/>
      <c r="AT9" s="28"/>
      <c r="AU9" s="28"/>
      <c r="AV9" s="28"/>
      <c r="AW9" s="27"/>
      <c r="AX9" s="28"/>
      <c r="AY9" s="28"/>
      <c r="AZ9" s="28"/>
      <c r="BA9" s="27"/>
      <c r="BB9" s="28"/>
      <c r="BC9" s="28"/>
      <c r="BD9" s="28"/>
      <c r="BE9" s="27"/>
      <c r="BF9" s="28"/>
      <c r="BG9" s="28"/>
      <c r="BH9" s="28"/>
      <c r="BI9" s="27"/>
      <c r="BJ9" s="28"/>
      <c r="BK9" s="28"/>
      <c r="BL9" s="28"/>
      <c r="BM9" s="27"/>
      <c r="BN9" s="28"/>
      <c r="BO9" s="28"/>
      <c r="BP9" s="28"/>
    </row>
    <row r="10" spans="1:68" ht="21" customHeight="1">
      <c r="A10" s="18" t="s">
        <v>19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31">
        <v>16664.889822117253</v>
      </c>
      <c r="M10" s="27">
        <v>16664.889822117253</v>
      </c>
      <c r="N10" s="27">
        <v>16664.889822117253</v>
      </c>
      <c r="O10" s="27">
        <v>16664.889822117253</v>
      </c>
      <c r="P10" s="27">
        <v>15770.781368896975</v>
      </c>
      <c r="Q10" s="27">
        <v>15770.781368896975</v>
      </c>
      <c r="R10" s="27">
        <v>15770.781368896975</v>
      </c>
      <c r="S10" s="27">
        <v>15770.781368896975</v>
      </c>
      <c r="T10" s="27">
        <v>14097.001699264711</v>
      </c>
      <c r="U10" s="32">
        <v>12602.127452698114</v>
      </c>
      <c r="V10" s="32">
        <v>11762.640151760683</v>
      </c>
      <c r="W10" s="32">
        <v>11048.349865395303</v>
      </c>
      <c r="X10" s="27">
        <v>12602.127452698114</v>
      </c>
      <c r="Y10" s="32">
        <v>11762.640151760683</v>
      </c>
      <c r="Z10" s="32">
        <v>11048.349865395303</v>
      </c>
      <c r="AA10" s="32">
        <v>10309.148134624651</v>
      </c>
      <c r="AB10" s="27">
        <v>11762.640151760683</v>
      </c>
      <c r="AC10" s="32">
        <v>11762.640151760683</v>
      </c>
      <c r="AD10" s="32">
        <v>11762.640151760683</v>
      </c>
      <c r="AE10" s="32">
        <v>11762.640151760683</v>
      </c>
      <c r="AF10" s="27">
        <v>11048.349865395303</v>
      </c>
      <c r="AG10" s="32">
        <v>11048.349865395303</v>
      </c>
      <c r="AH10" s="32">
        <v>11048.349865395303</v>
      </c>
      <c r="AI10" s="32">
        <v>11048.349865395303</v>
      </c>
      <c r="AJ10" s="27">
        <v>10309.148134624651</v>
      </c>
      <c r="AK10" s="32">
        <v>10309.148134624651</v>
      </c>
      <c r="AL10" s="32">
        <v>10309.148134624651</v>
      </c>
      <c r="AM10" s="32">
        <v>10309.148134624651</v>
      </c>
      <c r="AO10" s="27"/>
      <c r="AP10" s="28"/>
      <c r="AQ10" s="28"/>
      <c r="AR10" s="28"/>
      <c r="AS10" s="27"/>
      <c r="AT10" s="28"/>
      <c r="AU10" s="28"/>
      <c r="AV10" s="28"/>
      <c r="AW10" s="27"/>
      <c r="AX10" s="28"/>
      <c r="AY10" s="28"/>
      <c r="AZ10" s="28"/>
      <c r="BA10" s="27"/>
      <c r="BB10" s="28"/>
      <c r="BC10" s="28"/>
      <c r="BD10" s="28"/>
      <c r="BE10" s="27"/>
      <c r="BF10" s="28"/>
      <c r="BG10" s="28"/>
      <c r="BH10" s="28"/>
      <c r="BI10" s="27"/>
      <c r="BJ10" s="28"/>
      <c r="BK10" s="28"/>
      <c r="BL10" s="28"/>
      <c r="BM10" s="27"/>
      <c r="BN10" s="28"/>
      <c r="BO10" s="28"/>
      <c r="BP10" s="28"/>
    </row>
    <row r="11" spans="1:68" ht="21" customHeight="1">
      <c r="A11" s="18" t="s">
        <v>18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31">
        <v>17677.262998426464</v>
      </c>
      <c r="M11" s="27">
        <v>17677.262998426464</v>
      </c>
      <c r="N11" s="27">
        <v>17677.262998426464</v>
      </c>
      <c r="O11" s="27">
        <v>17677.262998426464</v>
      </c>
      <c r="P11" s="27">
        <v>16888.775259219958</v>
      </c>
      <c r="Q11" s="27">
        <v>16888.775259219958</v>
      </c>
      <c r="R11" s="27">
        <v>16888.775259219958</v>
      </c>
      <c r="S11" s="27">
        <v>16888.775259219958</v>
      </c>
      <c r="T11" s="27">
        <v>15982.687504846061</v>
      </c>
      <c r="U11" s="32">
        <v>14286.470471836581</v>
      </c>
      <c r="V11" s="32">
        <v>12771.950063502987</v>
      </c>
      <c r="W11" s="32">
        <v>11921.152784015812</v>
      </c>
      <c r="X11" s="27">
        <v>14286.470471836581</v>
      </c>
      <c r="Y11" s="32">
        <v>12771.950063502987</v>
      </c>
      <c r="Z11" s="32">
        <v>11921.152784015812</v>
      </c>
      <c r="AA11" s="32">
        <v>11197.239611653866</v>
      </c>
      <c r="AB11" s="27">
        <v>12771.950063502987</v>
      </c>
      <c r="AC11" s="32">
        <v>12771.950063502987</v>
      </c>
      <c r="AD11" s="32">
        <v>12771.950063502987</v>
      </c>
      <c r="AE11" s="32">
        <v>12771.950063502987</v>
      </c>
      <c r="AF11" s="27">
        <v>11921.152784015812</v>
      </c>
      <c r="AG11" s="32">
        <v>11921.152784015812</v>
      </c>
      <c r="AH11" s="32">
        <v>11921.152784015812</v>
      </c>
      <c r="AI11" s="32">
        <v>11921.152784015812</v>
      </c>
      <c r="AJ11" s="27">
        <v>11197.239611653866</v>
      </c>
      <c r="AK11" s="32">
        <v>11197.239611653866</v>
      </c>
      <c r="AL11" s="32">
        <v>11197.239611653866</v>
      </c>
      <c r="AM11" s="32">
        <v>11197.239611653866</v>
      </c>
      <c r="AO11" s="27"/>
      <c r="AP11" s="28"/>
      <c r="AQ11" s="28"/>
      <c r="AR11" s="28"/>
      <c r="AS11" s="27"/>
      <c r="AT11" s="28"/>
      <c r="AU11" s="28"/>
      <c r="AV11" s="28"/>
      <c r="AW11" s="27"/>
      <c r="AX11" s="28"/>
      <c r="AY11" s="28"/>
      <c r="AZ11" s="28"/>
      <c r="BA11" s="27"/>
      <c r="BB11" s="28"/>
      <c r="BC11" s="28"/>
      <c r="BD11" s="28"/>
      <c r="BE11" s="27"/>
      <c r="BF11" s="28"/>
      <c r="BG11" s="28"/>
      <c r="BH11" s="28"/>
      <c r="BI11" s="27"/>
      <c r="BJ11" s="28"/>
      <c r="BK11" s="28"/>
      <c r="BL11" s="28"/>
      <c r="BM11" s="27"/>
      <c r="BN11" s="28"/>
      <c r="BO11" s="28"/>
      <c r="BP11" s="28"/>
    </row>
    <row r="12" spans="1:68" ht="21" customHeight="1">
      <c r="A12" s="18" t="s">
        <v>17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  <c r="L12" s="31">
        <v>15323.966110970709</v>
      </c>
      <c r="M12" s="27">
        <v>15323.966110970709</v>
      </c>
      <c r="N12" s="27">
        <v>15323.966110970709</v>
      </c>
      <c r="O12" s="27">
        <v>15323.966110970709</v>
      </c>
      <c r="P12" s="27">
        <v>15192.505760928001</v>
      </c>
      <c r="Q12" s="27">
        <v>15192.505760928001</v>
      </c>
      <c r="R12" s="27">
        <v>15192.505760928001</v>
      </c>
      <c r="S12" s="27">
        <v>15192.505760928001</v>
      </c>
      <c r="T12" s="27">
        <v>14519.11368573151</v>
      </c>
      <c r="U12" s="32">
        <v>13743.000470594783</v>
      </c>
      <c r="V12" s="32">
        <v>12286.690827863265</v>
      </c>
      <c r="W12" s="32">
        <v>10984.159837078711</v>
      </c>
      <c r="X12" s="27">
        <v>13743.000470594783</v>
      </c>
      <c r="Y12" s="32">
        <v>12286.690827863265</v>
      </c>
      <c r="Z12" s="32">
        <v>10984.159837078711</v>
      </c>
      <c r="AA12" s="32">
        <v>10252.448225812175</v>
      </c>
      <c r="AB12" s="27">
        <v>12286.690827863265</v>
      </c>
      <c r="AC12" s="32">
        <v>12286.690827863265</v>
      </c>
      <c r="AD12" s="32">
        <v>12286.690827863265</v>
      </c>
      <c r="AE12" s="32">
        <v>12286.690827863265</v>
      </c>
      <c r="AF12" s="27">
        <v>10984.159837078711</v>
      </c>
      <c r="AG12" s="32">
        <v>10984.159837078711</v>
      </c>
      <c r="AH12" s="32">
        <v>10984.159837078711</v>
      </c>
      <c r="AI12" s="32">
        <v>10984.159837078711</v>
      </c>
      <c r="AJ12" s="27">
        <v>10252.448225812175</v>
      </c>
      <c r="AK12" s="32">
        <v>10252.448225812175</v>
      </c>
      <c r="AL12" s="32">
        <v>10252.448225812175</v>
      </c>
      <c r="AM12" s="32">
        <v>10252.448225812175</v>
      </c>
      <c r="AO12" s="27"/>
      <c r="AP12" s="28"/>
      <c r="AQ12" s="28"/>
      <c r="AR12" s="28"/>
      <c r="AS12" s="27"/>
      <c r="AT12" s="28"/>
      <c r="AU12" s="28"/>
      <c r="AV12" s="28"/>
      <c r="AW12" s="27"/>
      <c r="AX12" s="28"/>
      <c r="AY12" s="28"/>
      <c r="AZ12" s="28"/>
      <c r="BA12" s="27"/>
      <c r="BB12" s="28"/>
      <c r="BC12" s="28"/>
      <c r="BD12" s="28"/>
      <c r="BE12" s="27"/>
      <c r="BF12" s="28"/>
      <c r="BG12" s="28"/>
      <c r="BH12" s="28"/>
      <c r="BI12" s="27"/>
      <c r="BJ12" s="28"/>
      <c r="BK12" s="28"/>
      <c r="BL12" s="28"/>
      <c r="BM12" s="27"/>
      <c r="BN12" s="28"/>
      <c r="BO12" s="28"/>
      <c r="BP12" s="28"/>
    </row>
    <row r="13" spans="1:68" ht="21" customHeight="1">
      <c r="A13" s="18" t="s">
        <v>16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31">
        <v>13891.71286310273</v>
      </c>
      <c r="M13" s="27">
        <v>13891.71286310273</v>
      </c>
      <c r="N13" s="27">
        <v>13891.71286310273</v>
      </c>
      <c r="O13" s="27">
        <v>13891.71286310273</v>
      </c>
      <c r="P13" s="27">
        <v>14691.1439825528</v>
      </c>
      <c r="Q13" s="27">
        <v>14691.1439825528</v>
      </c>
      <c r="R13" s="27">
        <v>14691.1439825528</v>
      </c>
      <c r="S13" s="27">
        <v>14691.1439825528</v>
      </c>
      <c r="T13" s="27">
        <v>14566.078988662868</v>
      </c>
      <c r="U13" s="32">
        <v>13922.65714106309</v>
      </c>
      <c r="V13" s="32">
        <v>13179.917651563828</v>
      </c>
      <c r="W13" s="32">
        <v>11783.878376129813</v>
      </c>
      <c r="X13" s="27">
        <v>13922.65714106309</v>
      </c>
      <c r="Y13" s="32">
        <v>13179.917651563828</v>
      </c>
      <c r="Z13" s="32">
        <v>11783.878376129813</v>
      </c>
      <c r="AA13" s="32">
        <v>10534.647349872395</v>
      </c>
      <c r="AB13" s="27">
        <v>13179.917651563828</v>
      </c>
      <c r="AC13" s="32">
        <v>13179.917651563828</v>
      </c>
      <c r="AD13" s="32">
        <v>13179.917651563828</v>
      </c>
      <c r="AE13" s="32">
        <v>13179.917651563828</v>
      </c>
      <c r="AF13" s="27">
        <v>11783.878376129813</v>
      </c>
      <c r="AG13" s="32">
        <v>11783.878376129813</v>
      </c>
      <c r="AH13" s="32">
        <v>11783.878376129813</v>
      </c>
      <c r="AI13" s="32">
        <v>11783.878376129813</v>
      </c>
      <c r="AJ13" s="27">
        <v>10534.647349872395</v>
      </c>
      <c r="AK13" s="32">
        <v>10534.647349872395</v>
      </c>
      <c r="AL13" s="32">
        <v>10534.647349872395</v>
      </c>
      <c r="AM13" s="32">
        <v>10534.647349872395</v>
      </c>
      <c r="AO13" s="27"/>
      <c r="AP13" s="28"/>
      <c r="AQ13" s="28"/>
      <c r="AR13" s="28"/>
      <c r="AS13" s="27"/>
      <c r="AT13" s="28"/>
      <c r="AU13" s="28"/>
      <c r="AV13" s="28"/>
      <c r="AW13" s="27"/>
      <c r="AX13" s="28"/>
      <c r="AY13" s="28"/>
      <c r="AZ13" s="28"/>
      <c r="BA13" s="27"/>
      <c r="BB13" s="28"/>
      <c r="BC13" s="28"/>
      <c r="BD13" s="28"/>
      <c r="BE13" s="27"/>
      <c r="BF13" s="28"/>
      <c r="BG13" s="28"/>
      <c r="BH13" s="28"/>
      <c r="BI13" s="27"/>
      <c r="BJ13" s="28"/>
      <c r="BK13" s="28"/>
      <c r="BL13" s="28"/>
      <c r="BM13" s="27"/>
      <c r="BN13" s="28"/>
      <c r="BO13" s="28"/>
      <c r="BP13" s="28"/>
    </row>
    <row r="14" spans="1:68" ht="21" customHeight="1">
      <c r="A14" s="18" t="s">
        <v>15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31">
        <v>16563.581267899717</v>
      </c>
      <c r="M14" s="27">
        <v>16563.581267899717</v>
      </c>
      <c r="N14" s="27">
        <v>16563.581267899717</v>
      </c>
      <c r="O14" s="27">
        <v>16563.581267899717</v>
      </c>
      <c r="P14" s="27">
        <v>13658.99612696972</v>
      </c>
      <c r="Q14" s="27">
        <v>13658.99612696972</v>
      </c>
      <c r="R14" s="27">
        <v>13658.99612696972</v>
      </c>
      <c r="S14" s="27">
        <v>13658.99612696972</v>
      </c>
      <c r="T14" s="27">
        <v>14450.015113780617</v>
      </c>
      <c r="U14" s="32">
        <v>14327.818070478024</v>
      </c>
      <c r="V14" s="32">
        <v>13694.967305169124</v>
      </c>
      <c r="W14" s="32">
        <v>12963.941175616281</v>
      </c>
      <c r="X14" s="27">
        <v>14327.818070478024</v>
      </c>
      <c r="Y14" s="32">
        <v>13694.967305169124</v>
      </c>
      <c r="Z14" s="32">
        <v>12963.941175616281</v>
      </c>
      <c r="AA14" s="32">
        <v>11590.45275775472</v>
      </c>
      <c r="AB14" s="27">
        <v>13694.967305169124</v>
      </c>
      <c r="AC14" s="32">
        <v>13694.967305169124</v>
      </c>
      <c r="AD14" s="32">
        <v>13694.967305169124</v>
      </c>
      <c r="AE14" s="32">
        <v>13694.967305169124</v>
      </c>
      <c r="AF14" s="27">
        <v>12963.941175616281</v>
      </c>
      <c r="AG14" s="32">
        <v>12963.941175616281</v>
      </c>
      <c r="AH14" s="32">
        <v>12963.941175616281</v>
      </c>
      <c r="AI14" s="32">
        <v>12963.941175616281</v>
      </c>
      <c r="AJ14" s="27">
        <v>11590.45275775472</v>
      </c>
      <c r="AK14" s="32">
        <v>11590.45275775472</v>
      </c>
      <c r="AL14" s="32">
        <v>11590.45275775472</v>
      </c>
      <c r="AM14" s="32">
        <v>11590.45275775472</v>
      </c>
      <c r="AO14" s="27"/>
      <c r="AP14" s="28"/>
      <c r="AQ14" s="28"/>
      <c r="AR14" s="28"/>
      <c r="AS14" s="27"/>
      <c r="AT14" s="28"/>
      <c r="AU14" s="28"/>
      <c r="AV14" s="28"/>
      <c r="AW14" s="27"/>
      <c r="AX14" s="28"/>
      <c r="AY14" s="28"/>
      <c r="AZ14" s="28"/>
      <c r="BA14" s="27"/>
      <c r="BB14" s="28"/>
      <c r="BC14" s="28"/>
      <c r="BD14" s="28"/>
      <c r="BE14" s="27"/>
      <c r="BF14" s="28"/>
      <c r="BG14" s="28"/>
      <c r="BH14" s="28"/>
      <c r="BI14" s="27"/>
      <c r="BJ14" s="28"/>
      <c r="BK14" s="28"/>
      <c r="BL14" s="28"/>
      <c r="BM14" s="27"/>
      <c r="BN14" s="28"/>
      <c r="BO14" s="28"/>
      <c r="BP14" s="28"/>
    </row>
    <row r="15" spans="1:68" ht="21" customHeight="1">
      <c r="A15" s="18" t="s">
        <v>14</v>
      </c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31">
        <v>20146.48915393131</v>
      </c>
      <c r="M15" s="27">
        <v>20146.48915393131</v>
      </c>
      <c r="N15" s="27">
        <v>20146.48915393131</v>
      </c>
      <c r="O15" s="27">
        <v>20146.48915393131</v>
      </c>
      <c r="P15" s="27">
        <v>16973.045864491527</v>
      </c>
      <c r="Q15" s="27">
        <v>16973.045864491527</v>
      </c>
      <c r="R15" s="27">
        <v>16973.045864491527</v>
      </c>
      <c r="S15" s="27">
        <v>16973.045864491527</v>
      </c>
      <c r="T15" s="27">
        <v>13997.189823493352</v>
      </c>
      <c r="U15" s="32">
        <v>14812.504307820358</v>
      </c>
      <c r="V15" s="32">
        <v>14688.689841926458</v>
      </c>
      <c r="W15" s="32">
        <v>14039.325760790871</v>
      </c>
      <c r="X15" s="27">
        <v>14812.504307820358</v>
      </c>
      <c r="Y15" s="32">
        <v>14688.689841926458</v>
      </c>
      <c r="Z15" s="32">
        <v>14039.325760790871</v>
      </c>
      <c r="AA15" s="32">
        <v>13289.571497709785</v>
      </c>
      <c r="AB15" s="27">
        <v>14688.689841926458</v>
      </c>
      <c r="AC15" s="32">
        <v>14688.689841926458</v>
      </c>
      <c r="AD15" s="32">
        <v>14688.689841926458</v>
      </c>
      <c r="AE15" s="32">
        <v>14688.689841926458</v>
      </c>
      <c r="AF15" s="27">
        <v>14039.325760790871</v>
      </c>
      <c r="AG15" s="32">
        <v>14039.325760790871</v>
      </c>
      <c r="AH15" s="32">
        <v>14039.325760790871</v>
      </c>
      <c r="AI15" s="32">
        <v>14039.325760790871</v>
      </c>
      <c r="AJ15" s="27">
        <v>13289.571497709785</v>
      </c>
      <c r="AK15" s="32">
        <v>13289.571497709785</v>
      </c>
      <c r="AL15" s="32">
        <v>13289.571497709785</v>
      </c>
      <c r="AM15" s="32">
        <v>13289.571497709785</v>
      </c>
      <c r="AO15" s="27"/>
      <c r="AP15" s="28"/>
      <c r="AQ15" s="28"/>
      <c r="AR15" s="28"/>
      <c r="AS15" s="27"/>
      <c r="AT15" s="28"/>
      <c r="AU15" s="28"/>
      <c r="AV15" s="28"/>
      <c r="AW15" s="27"/>
      <c r="AX15" s="28"/>
      <c r="AY15" s="28"/>
      <c r="AZ15" s="28"/>
      <c r="BA15" s="27"/>
      <c r="BB15" s="28"/>
      <c r="BC15" s="28"/>
      <c r="BD15" s="28"/>
      <c r="BE15" s="27"/>
      <c r="BF15" s="28"/>
      <c r="BG15" s="28"/>
      <c r="BH15" s="28"/>
      <c r="BI15" s="27"/>
      <c r="BJ15" s="28"/>
      <c r="BK15" s="28"/>
      <c r="BL15" s="28"/>
      <c r="BM15" s="27"/>
      <c r="BN15" s="28"/>
      <c r="BO15" s="28"/>
      <c r="BP15" s="28"/>
    </row>
    <row r="16" spans="1:68" ht="21" customHeight="1">
      <c r="A16" s="18" t="s">
        <v>13</v>
      </c>
      <c r="B16" s="29"/>
      <c r="C16" s="29"/>
      <c r="D16" s="29"/>
      <c r="E16" s="29"/>
      <c r="F16" s="29"/>
      <c r="G16" s="29"/>
      <c r="H16" s="29"/>
      <c r="I16" s="29"/>
      <c r="J16" s="29"/>
      <c r="K16" s="30"/>
      <c r="L16" s="31">
        <v>24079.454030695426</v>
      </c>
      <c r="M16" s="27">
        <v>24079.454030695426</v>
      </c>
      <c r="N16" s="27">
        <v>24079.454030695426</v>
      </c>
      <c r="O16" s="27">
        <v>24079.454030695426</v>
      </c>
      <c r="P16" s="27">
        <v>20013.180784225959</v>
      </c>
      <c r="Q16" s="27">
        <v>20013.180784225959</v>
      </c>
      <c r="R16" s="27">
        <v>20013.180784225959</v>
      </c>
      <c r="S16" s="27">
        <v>20013.180784225959</v>
      </c>
      <c r="T16" s="27">
        <v>16864.188017294589</v>
      </c>
      <c r="U16" s="32">
        <v>13908.706572167339</v>
      </c>
      <c r="V16" s="32">
        <v>14724.46047687399</v>
      </c>
      <c r="W16" s="32">
        <v>14601.398642392356</v>
      </c>
      <c r="X16" s="27">
        <v>13908.706572167339</v>
      </c>
      <c r="Y16" s="32">
        <v>14724.46047687399</v>
      </c>
      <c r="Z16" s="32">
        <v>14601.398642392356</v>
      </c>
      <c r="AA16" s="32">
        <v>13955.259834741781</v>
      </c>
      <c r="AB16" s="27">
        <v>14724.46047687399</v>
      </c>
      <c r="AC16" s="32">
        <v>14724.46047687399</v>
      </c>
      <c r="AD16" s="32">
        <v>14724.46047687399</v>
      </c>
      <c r="AE16" s="32">
        <v>14724.46047687399</v>
      </c>
      <c r="AF16" s="27">
        <v>14601.398642392356</v>
      </c>
      <c r="AG16" s="32">
        <v>14601.398642392356</v>
      </c>
      <c r="AH16" s="32">
        <v>14601.398642392356</v>
      </c>
      <c r="AI16" s="32">
        <v>14601.398642392356</v>
      </c>
      <c r="AJ16" s="27">
        <v>13955.259834741781</v>
      </c>
      <c r="AK16" s="32">
        <v>13955.259834741781</v>
      </c>
      <c r="AL16" s="32">
        <v>13955.259834741781</v>
      </c>
      <c r="AM16" s="32">
        <v>13955.259834741781</v>
      </c>
      <c r="AO16" s="27"/>
      <c r="AP16" s="28"/>
      <c r="AQ16" s="28"/>
      <c r="AR16" s="28"/>
      <c r="AS16" s="27"/>
      <c r="AT16" s="28"/>
      <c r="AU16" s="28"/>
      <c r="AV16" s="28"/>
      <c r="AW16" s="27"/>
      <c r="AX16" s="28"/>
      <c r="AY16" s="28"/>
      <c r="AZ16" s="28"/>
      <c r="BA16" s="27"/>
      <c r="BB16" s="28"/>
      <c r="BC16" s="28"/>
      <c r="BD16" s="28"/>
      <c r="BE16" s="27"/>
      <c r="BF16" s="28"/>
      <c r="BG16" s="28"/>
      <c r="BH16" s="28"/>
      <c r="BI16" s="27"/>
      <c r="BJ16" s="28"/>
      <c r="BK16" s="28"/>
      <c r="BL16" s="28"/>
      <c r="BM16" s="27"/>
      <c r="BN16" s="28"/>
      <c r="BO16" s="28"/>
      <c r="BP16" s="28"/>
    </row>
    <row r="17" spans="1:68" ht="21" customHeight="1">
      <c r="A17" s="18" t="s">
        <v>12</v>
      </c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31">
        <v>27735.568928999186</v>
      </c>
      <c r="M17" s="27">
        <v>27735.568928999186</v>
      </c>
      <c r="N17" s="27">
        <v>27735.568928999186</v>
      </c>
      <c r="O17" s="27">
        <v>27735.568928999186</v>
      </c>
      <c r="P17" s="27">
        <v>23882.925653364775</v>
      </c>
      <c r="Q17" s="27">
        <v>23882.925653364775</v>
      </c>
      <c r="R17" s="27">
        <v>23882.925653364775</v>
      </c>
      <c r="S17" s="27">
        <v>23882.925653364775</v>
      </c>
      <c r="T17" s="27">
        <v>19855.114942922177</v>
      </c>
      <c r="U17" s="32">
        <v>16735.374009197367</v>
      </c>
      <c r="V17" s="32">
        <v>13806.003128659129</v>
      </c>
      <c r="W17" s="32">
        <v>14614.231945012798</v>
      </c>
      <c r="X17" s="27">
        <v>16735.374009197367</v>
      </c>
      <c r="Y17" s="32">
        <v>13806.003128659129</v>
      </c>
      <c r="Z17" s="32">
        <v>14614.231945012798</v>
      </c>
      <c r="AA17" s="32">
        <v>14492.083831655051</v>
      </c>
      <c r="AB17" s="27">
        <v>13806.003128659129</v>
      </c>
      <c r="AC17" s="32">
        <v>13806.003128659129</v>
      </c>
      <c r="AD17" s="32">
        <v>13806.003128659129</v>
      </c>
      <c r="AE17" s="32">
        <v>13806.003128659129</v>
      </c>
      <c r="AF17" s="27">
        <v>14614.231945012798</v>
      </c>
      <c r="AG17" s="32">
        <v>14614.231945012798</v>
      </c>
      <c r="AH17" s="32">
        <v>14614.231945012798</v>
      </c>
      <c r="AI17" s="32">
        <v>14614.231945012798</v>
      </c>
      <c r="AJ17" s="27">
        <v>14492.083831655051</v>
      </c>
      <c r="AK17" s="32">
        <v>14492.083831655051</v>
      </c>
      <c r="AL17" s="32">
        <v>14492.083831655051</v>
      </c>
      <c r="AM17" s="32">
        <v>14492.083831655051</v>
      </c>
      <c r="AO17" s="27"/>
      <c r="AP17" s="28"/>
      <c r="AQ17" s="28"/>
      <c r="AR17" s="28"/>
      <c r="AS17" s="27"/>
      <c r="AT17" s="28"/>
      <c r="AU17" s="28"/>
      <c r="AV17" s="28"/>
      <c r="AW17" s="27"/>
      <c r="AX17" s="28"/>
      <c r="AY17" s="28"/>
      <c r="AZ17" s="28"/>
      <c r="BA17" s="27"/>
      <c r="BB17" s="28"/>
      <c r="BC17" s="28"/>
      <c r="BD17" s="28"/>
      <c r="BE17" s="27"/>
      <c r="BF17" s="28"/>
      <c r="BG17" s="28"/>
      <c r="BH17" s="28"/>
      <c r="BI17" s="27"/>
      <c r="BJ17" s="28"/>
      <c r="BK17" s="28"/>
      <c r="BL17" s="28"/>
      <c r="BM17" s="27"/>
      <c r="BN17" s="28"/>
      <c r="BO17" s="28"/>
      <c r="BP17" s="28"/>
    </row>
    <row r="18" spans="1:68" ht="21" customHeight="1">
      <c r="A18" s="18" t="s">
        <v>11</v>
      </c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31">
        <v>23398.949182032058</v>
      </c>
      <c r="M18" s="27">
        <v>23398.949182032058</v>
      </c>
      <c r="N18" s="27">
        <v>23398.949182032058</v>
      </c>
      <c r="O18" s="27">
        <v>23398.949182032058</v>
      </c>
      <c r="P18" s="27">
        <v>27284.919988859299</v>
      </c>
      <c r="Q18" s="27">
        <v>27284.919988859299</v>
      </c>
      <c r="R18" s="27">
        <v>27284.919988859299</v>
      </c>
      <c r="S18" s="27">
        <v>27284.919988859299</v>
      </c>
      <c r="T18" s="27">
        <v>23504.931409230456</v>
      </c>
      <c r="U18" s="32">
        <v>19545.684031043573</v>
      </c>
      <c r="V18" s="32">
        <v>16478.518676903637</v>
      </c>
      <c r="W18" s="32">
        <v>13594.848122487165</v>
      </c>
      <c r="X18" s="27">
        <v>19545.684031043573</v>
      </c>
      <c r="Y18" s="32">
        <v>16478.518676903637</v>
      </c>
      <c r="Z18" s="32">
        <v>13594.848122487165</v>
      </c>
      <c r="AA18" s="32">
        <v>14388.908842598499</v>
      </c>
      <c r="AB18" s="27">
        <v>16478.518676903637</v>
      </c>
      <c r="AC18" s="32">
        <v>16478.518676903637</v>
      </c>
      <c r="AD18" s="32">
        <v>16478.518676903637</v>
      </c>
      <c r="AE18" s="32">
        <v>16478.518676903637</v>
      </c>
      <c r="AF18" s="27">
        <v>13594.848122487165</v>
      </c>
      <c r="AG18" s="32">
        <v>13594.848122487165</v>
      </c>
      <c r="AH18" s="32">
        <v>13594.848122487165</v>
      </c>
      <c r="AI18" s="32">
        <v>13594.848122487165</v>
      </c>
      <c r="AJ18" s="27">
        <v>14388.908842598499</v>
      </c>
      <c r="AK18" s="32">
        <v>14388.908842598499</v>
      </c>
      <c r="AL18" s="32">
        <v>14388.908842598499</v>
      </c>
      <c r="AM18" s="32">
        <v>14388.908842598499</v>
      </c>
      <c r="AO18" s="27"/>
      <c r="AP18" s="28"/>
      <c r="AQ18" s="28"/>
      <c r="AR18" s="28"/>
      <c r="AS18" s="27"/>
      <c r="AT18" s="28"/>
      <c r="AU18" s="28"/>
      <c r="AV18" s="28"/>
      <c r="AW18" s="27"/>
      <c r="AX18" s="28"/>
      <c r="AY18" s="28"/>
      <c r="AZ18" s="28"/>
      <c r="BA18" s="27"/>
      <c r="BB18" s="28"/>
      <c r="BC18" s="28"/>
      <c r="BD18" s="28"/>
      <c r="BE18" s="27"/>
      <c r="BF18" s="28"/>
      <c r="BG18" s="28"/>
      <c r="BH18" s="28"/>
      <c r="BI18" s="27"/>
      <c r="BJ18" s="28"/>
      <c r="BK18" s="28"/>
      <c r="BL18" s="28"/>
      <c r="BM18" s="27"/>
      <c r="BN18" s="28"/>
      <c r="BO18" s="28"/>
      <c r="BP18" s="28"/>
    </row>
    <row r="19" spans="1:68" ht="21" customHeight="1">
      <c r="A19" s="18" t="s">
        <v>10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  <c r="L19" s="31">
        <v>21632.570205124699</v>
      </c>
      <c r="M19" s="27">
        <v>21632.570205124699</v>
      </c>
      <c r="N19" s="27">
        <v>21632.570205124699</v>
      </c>
      <c r="O19" s="27">
        <v>21632.570205124699</v>
      </c>
      <c r="P19" s="27">
        <v>23096.917776830865</v>
      </c>
      <c r="Q19" s="27">
        <v>23096.917776830865</v>
      </c>
      <c r="R19" s="27">
        <v>23096.917776830865</v>
      </c>
      <c r="S19" s="27">
        <v>23096.917776830865</v>
      </c>
      <c r="T19" s="27">
        <v>26943.354017832033</v>
      </c>
      <c r="U19" s="32">
        <v>23225.746177994803</v>
      </c>
      <c r="V19" s="32">
        <v>19318.294487119281</v>
      </c>
      <c r="W19" s="32">
        <v>16287.386039297164</v>
      </c>
      <c r="X19" s="27">
        <v>23225.746177994803</v>
      </c>
      <c r="Y19" s="32">
        <v>19318.294487119281</v>
      </c>
      <c r="Z19" s="32">
        <v>16287.386039297164</v>
      </c>
      <c r="AA19" s="32">
        <v>13439.391836203984</v>
      </c>
      <c r="AB19" s="27">
        <v>19318.294487119281</v>
      </c>
      <c r="AC19" s="32">
        <v>19318.294487119281</v>
      </c>
      <c r="AD19" s="32">
        <v>19318.294487119281</v>
      </c>
      <c r="AE19" s="32">
        <v>19318.294487119281</v>
      </c>
      <c r="AF19" s="27">
        <v>16287.386039297164</v>
      </c>
      <c r="AG19" s="32">
        <v>16287.386039297164</v>
      </c>
      <c r="AH19" s="32">
        <v>16287.386039297164</v>
      </c>
      <c r="AI19" s="32">
        <v>16287.386039297164</v>
      </c>
      <c r="AJ19" s="27">
        <v>13439.391836203984</v>
      </c>
      <c r="AK19" s="32">
        <v>13439.391836203984</v>
      </c>
      <c r="AL19" s="32">
        <v>13439.391836203984</v>
      </c>
      <c r="AM19" s="32">
        <v>13439.391836203984</v>
      </c>
      <c r="AO19" s="27"/>
      <c r="AP19" s="28"/>
      <c r="AQ19" s="28"/>
      <c r="AR19" s="28"/>
      <c r="AS19" s="27"/>
      <c r="AT19" s="28"/>
      <c r="AU19" s="28"/>
      <c r="AV19" s="28"/>
      <c r="AW19" s="27"/>
      <c r="AX19" s="28"/>
      <c r="AY19" s="28"/>
      <c r="AZ19" s="28"/>
      <c r="BA19" s="27"/>
      <c r="BB19" s="28"/>
      <c r="BC19" s="28"/>
      <c r="BD19" s="28"/>
      <c r="BE19" s="27"/>
      <c r="BF19" s="28"/>
      <c r="BG19" s="28"/>
      <c r="BH19" s="28"/>
      <c r="BI19" s="27"/>
      <c r="BJ19" s="28"/>
      <c r="BK19" s="28"/>
      <c r="BL19" s="28"/>
      <c r="BM19" s="27"/>
      <c r="BN19" s="28"/>
      <c r="BO19" s="28"/>
      <c r="BP19" s="28"/>
    </row>
    <row r="20" spans="1:68" ht="21" customHeight="1">
      <c r="A20" s="18" t="s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30"/>
      <c r="L20" s="31">
        <v>19926.951462979127</v>
      </c>
      <c r="M20" s="27">
        <v>19926.951462979127</v>
      </c>
      <c r="N20" s="27">
        <v>19926.951462979127</v>
      </c>
      <c r="O20" s="27">
        <v>19926.951462979127</v>
      </c>
      <c r="P20" s="27">
        <v>21278.498479370879</v>
      </c>
      <c r="Q20" s="27">
        <v>21278.498479370879</v>
      </c>
      <c r="R20" s="27">
        <v>21278.498479370879</v>
      </c>
      <c r="S20" s="27">
        <v>21278.498479370879</v>
      </c>
      <c r="T20" s="27">
        <v>22742.956048212622</v>
      </c>
      <c r="U20" s="32">
        <v>26551.341973104703</v>
      </c>
      <c r="V20" s="32">
        <v>22904.947509136808</v>
      </c>
      <c r="W20" s="32">
        <v>19050.650904758219</v>
      </c>
      <c r="X20" s="27">
        <v>26551.341973104703</v>
      </c>
      <c r="Y20" s="32">
        <v>22904.947509136808</v>
      </c>
      <c r="Z20" s="32">
        <v>19050.650904758219</v>
      </c>
      <c r="AA20" s="32">
        <v>16061.898727303607</v>
      </c>
      <c r="AB20" s="27">
        <v>22904.947509136808</v>
      </c>
      <c r="AC20" s="32">
        <v>22904.947509136808</v>
      </c>
      <c r="AD20" s="32">
        <v>22904.947509136808</v>
      </c>
      <c r="AE20" s="32">
        <v>22904.947509136808</v>
      </c>
      <c r="AF20" s="27">
        <v>19050.650904758219</v>
      </c>
      <c r="AG20" s="32">
        <v>19050.650904758219</v>
      </c>
      <c r="AH20" s="32">
        <v>19050.650904758219</v>
      </c>
      <c r="AI20" s="32">
        <v>19050.650904758219</v>
      </c>
      <c r="AJ20" s="27">
        <v>16061.898727303607</v>
      </c>
      <c r="AK20" s="32">
        <v>16061.898727303607</v>
      </c>
      <c r="AL20" s="32">
        <v>16061.898727303607</v>
      </c>
      <c r="AM20" s="32">
        <v>16061.898727303607</v>
      </c>
      <c r="AO20" s="27"/>
      <c r="AP20" s="28"/>
      <c r="AQ20" s="28"/>
      <c r="AR20" s="28"/>
      <c r="AS20" s="27"/>
      <c r="AT20" s="28"/>
      <c r="AU20" s="28"/>
      <c r="AV20" s="28"/>
      <c r="AW20" s="27"/>
      <c r="AX20" s="28"/>
      <c r="AY20" s="28"/>
      <c r="AZ20" s="28"/>
      <c r="BA20" s="27"/>
      <c r="BB20" s="28"/>
      <c r="BC20" s="28"/>
      <c r="BD20" s="28"/>
      <c r="BE20" s="27"/>
      <c r="BF20" s="28"/>
      <c r="BG20" s="28"/>
      <c r="BH20" s="28"/>
      <c r="BI20" s="27"/>
      <c r="BJ20" s="28"/>
      <c r="BK20" s="28"/>
      <c r="BL20" s="28"/>
      <c r="BM20" s="27"/>
      <c r="BN20" s="28"/>
      <c r="BO20" s="28"/>
      <c r="BP20" s="28"/>
    </row>
    <row r="21" spans="1:68" ht="21" customHeight="1">
      <c r="A21" s="18" t="s">
        <v>8</v>
      </c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31">
        <v>21455.026005188858</v>
      </c>
      <c r="M21" s="27">
        <v>21455.026005188858</v>
      </c>
      <c r="N21" s="27">
        <v>21455.026005188858</v>
      </c>
      <c r="O21" s="27">
        <v>21455.026005188858</v>
      </c>
      <c r="P21" s="27">
        <v>19257.060900736331</v>
      </c>
      <c r="Q21" s="27">
        <v>19257.060900736331</v>
      </c>
      <c r="R21" s="27">
        <v>19257.060900736331</v>
      </c>
      <c r="S21" s="27">
        <v>19257.060900736331</v>
      </c>
      <c r="T21" s="27">
        <v>20592.755932908818</v>
      </c>
      <c r="U21" s="32">
        <v>22043.336798862489</v>
      </c>
      <c r="V21" s="32">
        <v>25756.787104426621</v>
      </c>
      <c r="W21" s="32">
        <v>22223.940882672054</v>
      </c>
      <c r="X21" s="27">
        <v>22043.336798862489</v>
      </c>
      <c r="Y21" s="32">
        <v>25756.787104426621</v>
      </c>
      <c r="Z21" s="32">
        <v>22223.940882672054</v>
      </c>
      <c r="AA21" s="32">
        <v>18480.72667062734</v>
      </c>
      <c r="AB21" s="27">
        <v>25756.787104426621</v>
      </c>
      <c r="AC21" s="32">
        <v>25756.787104426621</v>
      </c>
      <c r="AD21" s="32">
        <v>25756.787104426621</v>
      </c>
      <c r="AE21" s="32">
        <v>25756.787104426621</v>
      </c>
      <c r="AF21" s="27">
        <v>22223.940882672054</v>
      </c>
      <c r="AG21" s="32">
        <v>22223.940882672054</v>
      </c>
      <c r="AH21" s="32">
        <v>22223.940882672054</v>
      </c>
      <c r="AI21" s="32">
        <v>22223.940882672054</v>
      </c>
      <c r="AJ21" s="27">
        <v>18480.72667062734</v>
      </c>
      <c r="AK21" s="32">
        <v>18480.72667062734</v>
      </c>
      <c r="AL21" s="32">
        <v>18480.72667062734</v>
      </c>
      <c r="AM21" s="32">
        <v>18480.72667062734</v>
      </c>
      <c r="AO21" s="27"/>
      <c r="AP21" s="28"/>
      <c r="AQ21" s="28"/>
      <c r="AR21" s="28"/>
      <c r="AS21" s="27"/>
      <c r="AT21" s="28"/>
      <c r="AU21" s="28"/>
      <c r="AV21" s="28"/>
      <c r="AW21" s="27"/>
      <c r="AX21" s="28"/>
      <c r="AY21" s="28"/>
      <c r="AZ21" s="28"/>
      <c r="BA21" s="27"/>
      <c r="BB21" s="28"/>
      <c r="BC21" s="28"/>
      <c r="BD21" s="28"/>
      <c r="BE21" s="27"/>
      <c r="BF21" s="28"/>
      <c r="BG21" s="28"/>
      <c r="BH21" s="28"/>
      <c r="BI21" s="27"/>
      <c r="BJ21" s="28"/>
      <c r="BK21" s="28"/>
      <c r="BL21" s="28"/>
      <c r="BM21" s="27"/>
      <c r="BN21" s="28"/>
      <c r="BO21" s="28"/>
      <c r="BP21" s="28"/>
    </row>
    <row r="22" spans="1:68" ht="21" customHeight="1">
      <c r="A22" s="18" t="s">
        <v>7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31">
        <v>22769.891314000699</v>
      </c>
      <c r="M22" s="27">
        <v>22769.891314000699</v>
      </c>
      <c r="N22" s="27">
        <v>22769.891314000699</v>
      </c>
      <c r="O22" s="27">
        <v>22769.891314000699</v>
      </c>
      <c r="P22" s="27">
        <v>19935.786711408306</v>
      </c>
      <c r="Q22" s="27">
        <v>19935.786711408306</v>
      </c>
      <c r="R22" s="27">
        <v>19935.786711408306</v>
      </c>
      <c r="S22" s="27">
        <v>19935.786711408306</v>
      </c>
      <c r="T22" s="27">
        <v>17960.533392169345</v>
      </c>
      <c r="U22" s="32">
        <v>19256.82065142849</v>
      </c>
      <c r="V22" s="32">
        <v>20668.972185471313</v>
      </c>
      <c r="W22" s="32">
        <v>24140.288171891203</v>
      </c>
      <c r="X22" s="27">
        <v>19256.82065142849</v>
      </c>
      <c r="Y22" s="32">
        <v>20668.972185471313</v>
      </c>
      <c r="Z22" s="32">
        <v>24140.288171891203</v>
      </c>
      <c r="AA22" s="32">
        <v>20835.402272394429</v>
      </c>
      <c r="AB22" s="27">
        <v>20668.972185471313</v>
      </c>
      <c r="AC22" s="32">
        <v>20668.972185471313</v>
      </c>
      <c r="AD22" s="32">
        <v>20668.972185471313</v>
      </c>
      <c r="AE22" s="32">
        <v>20668.972185471313</v>
      </c>
      <c r="AF22" s="27">
        <v>24140.288171891203</v>
      </c>
      <c r="AG22" s="32">
        <v>24140.288171891203</v>
      </c>
      <c r="AH22" s="32">
        <v>24140.288171891203</v>
      </c>
      <c r="AI22" s="32">
        <v>24140.288171891203</v>
      </c>
      <c r="AJ22" s="27">
        <v>20835.402272394429</v>
      </c>
      <c r="AK22" s="32">
        <v>20835.402272394429</v>
      </c>
      <c r="AL22" s="32">
        <v>20835.402272394429</v>
      </c>
      <c r="AM22" s="32">
        <v>20835.402272394429</v>
      </c>
      <c r="AO22" s="27"/>
      <c r="AP22" s="28"/>
      <c r="AQ22" s="28"/>
      <c r="AR22" s="28"/>
      <c r="AS22" s="27"/>
      <c r="AT22" s="28"/>
      <c r="AU22" s="28"/>
      <c r="AV22" s="28"/>
      <c r="AW22" s="27"/>
      <c r="AX22" s="28"/>
      <c r="AY22" s="28"/>
      <c r="AZ22" s="28"/>
      <c r="BA22" s="27"/>
      <c r="BB22" s="28"/>
      <c r="BC22" s="28"/>
      <c r="BD22" s="28"/>
      <c r="BE22" s="27"/>
      <c r="BF22" s="28"/>
      <c r="BG22" s="28"/>
      <c r="BH22" s="28"/>
      <c r="BI22" s="27"/>
      <c r="BJ22" s="28"/>
      <c r="BK22" s="28"/>
      <c r="BL22" s="28"/>
      <c r="BM22" s="27"/>
      <c r="BN22" s="28"/>
      <c r="BO22" s="28"/>
      <c r="BP22" s="28"/>
    </row>
    <row r="23" spans="1:68" ht="21" customHeight="1">
      <c r="A23" s="18" t="s">
        <v>6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31">
        <v>16081.456210665743</v>
      </c>
      <c r="M23" s="27">
        <v>16081.456210665743</v>
      </c>
      <c r="N23" s="27">
        <v>16081.456210665743</v>
      </c>
      <c r="O23" s="27">
        <v>16081.456210665743</v>
      </c>
      <c r="P23" s="27">
        <v>20084.096391135125</v>
      </c>
      <c r="Q23" s="27">
        <v>20084.096391135125</v>
      </c>
      <c r="R23" s="27">
        <v>20084.096391135125</v>
      </c>
      <c r="S23" s="27">
        <v>20084.096391135125</v>
      </c>
      <c r="T23" s="27">
        <v>17704.119264247405</v>
      </c>
      <c r="U23" s="32">
        <v>16065.114537339934</v>
      </c>
      <c r="V23" s="32">
        <v>17309.616676910893</v>
      </c>
      <c r="W23" s="32">
        <v>18587.259058164411</v>
      </c>
      <c r="X23" s="27">
        <v>16065.114537339934</v>
      </c>
      <c r="Y23" s="32">
        <v>17309.616676910893</v>
      </c>
      <c r="Z23" s="32">
        <v>18587.259058164411</v>
      </c>
      <c r="AA23" s="32">
        <v>21686.164133835478</v>
      </c>
      <c r="AB23" s="27">
        <v>17309.616676910893</v>
      </c>
      <c r="AC23" s="32">
        <v>17309.616676910893</v>
      </c>
      <c r="AD23" s="32">
        <v>17309.616676910893</v>
      </c>
      <c r="AE23" s="32">
        <v>17309.616676910893</v>
      </c>
      <c r="AF23" s="27">
        <v>18587.259058164411</v>
      </c>
      <c r="AG23" s="32">
        <v>18587.259058164411</v>
      </c>
      <c r="AH23" s="32">
        <v>18587.259058164411</v>
      </c>
      <c r="AI23" s="32">
        <v>18587.259058164411</v>
      </c>
      <c r="AJ23" s="27">
        <v>21686.164133835478</v>
      </c>
      <c r="AK23" s="32">
        <v>21686.164133835478</v>
      </c>
      <c r="AL23" s="32">
        <v>21686.164133835478</v>
      </c>
      <c r="AM23" s="32">
        <v>21686.164133835478</v>
      </c>
      <c r="AO23" s="27"/>
      <c r="AP23" s="28"/>
      <c r="AQ23" s="28"/>
      <c r="AR23" s="28"/>
      <c r="AS23" s="27"/>
      <c r="AT23" s="28"/>
      <c r="AU23" s="28"/>
      <c r="AV23" s="28"/>
      <c r="AW23" s="27"/>
      <c r="AX23" s="28"/>
      <c r="AY23" s="28"/>
      <c r="AZ23" s="28"/>
      <c r="BA23" s="27"/>
      <c r="BB23" s="28"/>
      <c r="BC23" s="28"/>
      <c r="BD23" s="28"/>
      <c r="BE23" s="27"/>
      <c r="BF23" s="28"/>
      <c r="BG23" s="28"/>
      <c r="BH23" s="28"/>
      <c r="BI23" s="27"/>
      <c r="BJ23" s="28"/>
      <c r="BK23" s="28"/>
      <c r="BL23" s="28"/>
      <c r="BM23" s="27"/>
      <c r="BN23" s="28"/>
      <c r="BO23" s="28"/>
      <c r="BP23" s="28"/>
    </row>
    <row r="24" spans="1:68" ht="21" customHeight="1">
      <c r="A24" s="18" t="s">
        <v>5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1">
        <v>9792.4585374479211</v>
      </c>
      <c r="M24" s="27">
        <v>9792.4585374479211</v>
      </c>
      <c r="N24" s="27">
        <v>9792.4585374479211</v>
      </c>
      <c r="O24" s="27">
        <v>9792.4585374479211</v>
      </c>
      <c r="P24" s="27">
        <v>12629.794282063925</v>
      </c>
      <c r="Q24" s="27">
        <v>12629.794282063925</v>
      </c>
      <c r="R24" s="27">
        <v>12629.794282063925</v>
      </c>
      <c r="S24" s="27">
        <v>12629.794282063925</v>
      </c>
      <c r="T24" s="27">
        <v>16004.086196443872</v>
      </c>
      <c r="U24" s="32">
        <v>14264.926275312813</v>
      </c>
      <c r="V24" s="32">
        <v>13098.41239198832</v>
      </c>
      <c r="W24" s="32">
        <v>14096.741854237096</v>
      </c>
      <c r="X24" s="27">
        <v>14264.926275312813</v>
      </c>
      <c r="Y24" s="32">
        <v>13098.41239198832</v>
      </c>
      <c r="Z24" s="32">
        <v>14096.741854237096</v>
      </c>
      <c r="AA24" s="32">
        <v>15147.811163561626</v>
      </c>
      <c r="AB24" s="27">
        <v>13098.41239198832</v>
      </c>
      <c r="AC24" s="32">
        <v>13098.41239198832</v>
      </c>
      <c r="AD24" s="32">
        <v>13098.41239198832</v>
      </c>
      <c r="AE24" s="32">
        <v>13098.41239198832</v>
      </c>
      <c r="AF24" s="27">
        <v>14096.741854237096</v>
      </c>
      <c r="AG24" s="32">
        <v>14096.741854237096</v>
      </c>
      <c r="AH24" s="32">
        <v>14096.741854237096</v>
      </c>
      <c r="AI24" s="32">
        <v>14096.741854237096</v>
      </c>
      <c r="AJ24" s="27">
        <v>15147.811163561626</v>
      </c>
      <c r="AK24" s="32">
        <v>15147.811163561626</v>
      </c>
      <c r="AL24" s="32">
        <v>15147.811163561626</v>
      </c>
      <c r="AM24" s="32">
        <v>15147.811163561626</v>
      </c>
      <c r="AO24" s="27"/>
      <c r="AP24" s="28"/>
      <c r="AQ24" s="28"/>
      <c r="AR24" s="28"/>
      <c r="AS24" s="27"/>
      <c r="AT24" s="28"/>
      <c r="AU24" s="28"/>
      <c r="AV24" s="28"/>
      <c r="AW24" s="27"/>
      <c r="AX24" s="28"/>
      <c r="AY24" s="28"/>
      <c r="AZ24" s="28"/>
      <c r="BA24" s="27"/>
      <c r="BB24" s="28"/>
      <c r="BC24" s="28"/>
      <c r="BD24" s="28"/>
      <c r="BE24" s="27"/>
      <c r="BF24" s="28"/>
      <c r="BG24" s="28"/>
      <c r="BH24" s="28"/>
      <c r="BI24" s="27"/>
      <c r="BJ24" s="28"/>
      <c r="BK24" s="28"/>
      <c r="BL24" s="28"/>
      <c r="BM24" s="27"/>
      <c r="BN24" s="28"/>
      <c r="BO24" s="28"/>
      <c r="BP24" s="28"/>
    </row>
    <row r="25" spans="1:68" ht="21" customHeight="1" thickBot="1">
      <c r="A25" s="35" t="s">
        <v>4</v>
      </c>
      <c r="B25" s="35"/>
      <c r="C25" s="35"/>
      <c r="D25" s="35"/>
      <c r="E25" s="35"/>
      <c r="F25" s="35"/>
      <c r="G25" s="35"/>
      <c r="H25" s="35"/>
      <c r="I25" s="35"/>
      <c r="J25" s="35"/>
      <c r="K25" s="36"/>
      <c r="L25" s="37">
        <v>7745.6408819878434</v>
      </c>
      <c r="M25" s="38">
        <v>7745.6408819878434</v>
      </c>
      <c r="N25" s="38">
        <v>7745.6408819878434</v>
      </c>
      <c r="O25" s="38">
        <v>7745.6408819878434</v>
      </c>
      <c r="P25" s="38">
        <v>9494.6362175803151</v>
      </c>
      <c r="Q25" s="38">
        <v>9494.6362175803151</v>
      </c>
      <c r="R25" s="38">
        <v>9494.6362175803151</v>
      </c>
      <c r="S25" s="38">
        <v>9494.6362175803151</v>
      </c>
      <c r="T25" s="38">
        <v>12186.40000507866</v>
      </c>
      <c r="U25" s="39">
        <v>15791.479558828589</v>
      </c>
      <c r="V25" s="39">
        <v>17108.744523115856</v>
      </c>
      <c r="W25" s="39">
        <v>17210.809412069491</v>
      </c>
      <c r="X25" s="38">
        <v>15791.479558828589</v>
      </c>
      <c r="Y25" s="39">
        <v>17108.744523115856</v>
      </c>
      <c r="Z25" s="39">
        <v>17210.809412069491</v>
      </c>
      <c r="AA25" s="39">
        <v>17831.729437821974</v>
      </c>
      <c r="AB25" s="38">
        <v>17108.744523115856</v>
      </c>
      <c r="AC25" s="39">
        <v>17108.744523115856</v>
      </c>
      <c r="AD25" s="39">
        <v>17108.744523115856</v>
      </c>
      <c r="AE25" s="39">
        <v>17108.744523115856</v>
      </c>
      <c r="AF25" s="38">
        <v>17210.809412069491</v>
      </c>
      <c r="AG25" s="39">
        <v>17210.809412069491</v>
      </c>
      <c r="AH25" s="39">
        <v>17210.809412069491</v>
      </c>
      <c r="AI25" s="39">
        <v>17210.809412069491</v>
      </c>
      <c r="AJ25" s="38">
        <v>17831.729437821974</v>
      </c>
      <c r="AK25" s="39">
        <v>17831.729437821974</v>
      </c>
      <c r="AL25" s="39">
        <v>17831.729437821974</v>
      </c>
      <c r="AM25" s="39">
        <v>17831.729437821974</v>
      </c>
      <c r="AO25" s="27"/>
      <c r="AP25" s="28"/>
      <c r="AQ25" s="28"/>
      <c r="AR25" s="28"/>
      <c r="AS25" s="27"/>
      <c r="AT25" s="28"/>
      <c r="AU25" s="28"/>
      <c r="AV25" s="28"/>
      <c r="AW25" s="27"/>
      <c r="AX25" s="28"/>
      <c r="AY25" s="28"/>
      <c r="AZ25" s="28"/>
      <c r="BA25" s="27"/>
      <c r="BB25" s="28"/>
      <c r="BC25" s="28"/>
      <c r="BD25" s="28"/>
      <c r="BE25" s="27"/>
      <c r="BF25" s="28"/>
      <c r="BG25" s="28"/>
      <c r="BH25" s="28"/>
      <c r="BI25" s="27"/>
      <c r="BJ25" s="28"/>
      <c r="BK25" s="28"/>
      <c r="BL25" s="28"/>
      <c r="BM25" s="27"/>
      <c r="BN25" s="28"/>
      <c r="BO25" s="28"/>
      <c r="BP25" s="28"/>
    </row>
    <row r="26" spans="1:68" ht="15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3"/>
      <c r="N26" s="3"/>
      <c r="O26" s="3"/>
      <c r="P26" s="3"/>
      <c r="Q26" s="3"/>
      <c r="R26" s="3"/>
      <c r="S26" s="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/>
    </row>
    <row r="27" spans="1:68" ht="13.5" customHeight="1" thickBo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3"/>
      <c r="N27" s="3"/>
      <c r="O27" s="3"/>
      <c r="P27" s="3"/>
      <c r="Q27" s="3"/>
      <c r="R27" s="3"/>
      <c r="S27" s="3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</row>
    <row r="28" spans="1:68" ht="21" customHeight="1">
      <c r="A28" s="10" t="s">
        <v>3</v>
      </c>
      <c r="B28" s="11"/>
      <c r="C28" s="11"/>
      <c r="D28" s="11"/>
      <c r="E28" s="11"/>
      <c r="F28" s="11"/>
      <c r="G28" s="11"/>
      <c r="H28" s="11"/>
      <c r="I28" s="11"/>
      <c r="J28" s="11"/>
      <c r="K28" s="40"/>
      <c r="L28" s="41" t="s">
        <v>29</v>
      </c>
      <c r="M28" s="42"/>
      <c r="N28" s="42"/>
      <c r="O28" s="43"/>
      <c r="P28" s="44" t="s">
        <v>30</v>
      </c>
      <c r="Q28" s="45"/>
      <c r="R28" s="45"/>
      <c r="S28" s="46"/>
      <c r="T28" s="44" t="s">
        <v>31</v>
      </c>
      <c r="U28" s="42"/>
      <c r="V28" s="42"/>
      <c r="W28" s="43"/>
      <c r="X28" s="44" t="s">
        <v>32</v>
      </c>
      <c r="Y28" s="42"/>
      <c r="Z28" s="42"/>
      <c r="AA28" s="43"/>
      <c r="AB28" s="44" t="s">
        <v>33</v>
      </c>
      <c r="AC28" s="42"/>
      <c r="AD28" s="42"/>
      <c r="AE28" s="43"/>
      <c r="AF28" s="44" t="s">
        <v>34</v>
      </c>
      <c r="AG28" s="42"/>
      <c r="AH28" s="42"/>
      <c r="AI28" s="43"/>
      <c r="AJ28" s="44" t="s">
        <v>35</v>
      </c>
      <c r="AK28" s="42"/>
      <c r="AL28" s="42"/>
      <c r="AM28" s="42"/>
    </row>
    <row r="29" spans="1:68" ht="21" customHeight="1">
      <c r="A29" s="54" t="s">
        <v>2</v>
      </c>
      <c r="B29" s="55"/>
      <c r="C29" s="55"/>
      <c r="D29" s="55"/>
      <c r="E29" s="55"/>
      <c r="F29" s="55"/>
      <c r="G29" s="55"/>
      <c r="H29" s="55"/>
      <c r="I29" s="55"/>
      <c r="J29" s="55"/>
      <c r="K29" s="56"/>
      <c r="L29" s="57">
        <f>L5/342031*100</f>
        <v>98.536389976347166</v>
      </c>
      <c r="M29" s="58"/>
      <c r="N29" s="58"/>
      <c r="O29" s="58"/>
      <c r="P29" s="47">
        <f>P5/342031*100</f>
        <v>95.983405012995888</v>
      </c>
      <c r="Q29" s="47"/>
      <c r="R29" s="47"/>
      <c r="S29" s="47"/>
      <c r="T29" s="47">
        <f>T5/342031*100</f>
        <v>92.711763437974</v>
      </c>
      <c r="U29" s="47"/>
      <c r="V29" s="47"/>
      <c r="W29" s="47"/>
      <c r="X29" s="47">
        <f>X5/342031*100</f>
        <v>88.863369710364566</v>
      </c>
      <c r="Y29" s="47"/>
      <c r="Z29" s="47"/>
      <c r="AA29" s="47"/>
      <c r="AB29" s="47">
        <f>AB5/342031*100</f>
        <v>84.897609146627616</v>
      </c>
      <c r="AC29" s="47"/>
      <c r="AD29" s="47"/>
      <c r="AE29" s="47"/>
      <c r="AF29" s="47">
        <f>AF5/342031*100</f>
        <v>80.689099991029963</v>
      </c>
      <c r="AG29" s="47"/>
      <c r="AH29" s="47"/>
      <c r="AI29" s="47"/>
      <c r="AJ29" s="47">
        <f>AJ5/342031*100</f>
        <v>76.117820604603537</v>
      </c>
      <c r="AK29" s="47"/>
      <c r="AL29" s="47"/>
      <c r="AM29" s="47"/>
    </row>
    <row r="30" spans="1:68" ht="21" customHeight="1">
      <c r="A30" s="48" t="s">
        <v>36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  <c r="L30" s="51">
        <f>(L7+L8+L9)/L5</f>
        <v>0.12503175675782005</v>
      </c>
      <c r="M30" s="52"/>
      <c r="N30" s="52"/>
      <c r="O30" s="52"/>
      <c r="P30" s="53">
        <f t="shared" ref="P30" si="0">(P7+P8+P9)/P5</f>
        <v>0.11623807477764611</v>
      </c>
      <c r="Q30" s="52"/>
      <c r="R30" s="52"/>
      <c r="S30" s="52"/>
      <c r="T30" s="53">
        <f t="shared" ref="T30" si="1">(T7+T8+T9)/T5</f>
        <v>0.11079191527171131</v>
      </c>
      <c r="U30" s="52"/>
      <c r="V30" s="52"/>
      <c r="W30" s="52"/>
      <c r="X30" s="53">
        <f t="shared" ref="X30" si="2">(X7+X8+X9)/X5</f>
        <v>0.10810401442439395</v>
      </c>
      <c r="Y30" s="52"/>
      <c r="Z30" s="52"/>
      <c r="AA30" s="52"/>
      <c r="AB30" s="53">
        <f t="shared" ref="AB30" si="3">(AB7+AB8+AB9)/AB5</f>
        <v>0.1061262415515381</v>
      </c>
      <c r="AC30" s="52"/>
      <c r="AD30" s="52"/>
      <c r="AE30" s="52"/>
      <c r="AF30" s="53">
        <f t="shared" ref="AF30" si="4">(AF7+AF8+AF9)/AF5</f>
        <v>0.10447565559596506</v>
      </c>
      <c r="AG30" s="52"/>
      <c r="AH30" s="52"/>
      <c r="AI30" s="52"/>
      <c r="AJ30" s="53">
        <f t="shared" ref="AJ30" si="5">(AJ7+AJ8+AJ9)/AJ5</f>
        <v>0.10314582385206399</v>
      </c>
      <c r="AK30" s="52"/>
      <c r="AL30" s="52"/>
      <c r="AM30" s="52"/>
      <c r="AO30" s="59"/>
      <c r="AP30" s="60"/>
      <c r="AQ30" s="60"/>
      <c r="AR30" s="60"/>
      <c r="AS30" s="59"/>
      <c r="AT30" s="60"/>
      <c r="AU30" s="60"/>
      <c r="AV30" s="60"/>
      <c r="AW30" s="59"/>
      <c r="AX30" s="60"/>
      <c r="AY30" s="60"/>
      <c r="AZ30" s="60"/>
      <c r="BA30" s="59"/>
      <c r="BB30" s="60"/>
      <c r="BC30" s="60"/>
      <c r="BD30" s="60"/>
      <c r="BE30" s="59"/>
      <c r="BF30" s="60"/>
      <c r="BG30" s="60"/>
      <c r="BH30" s="60"/>
      <c r="BI30" s="59"/>
      <c r="BJ30" s="60"/>
      <c r="BK30" s="60"/>
      <c r="BL30" s="60"/>
      <c r="BM30" s="59"/>
      <c r="BN30" s="60"/>
      <c r="BO30" s="60"/>
      <c r="BP30" s="60"/>
    </row>
    <row r="31" spans="1:68" ht="21" customHeight="1">
      <c r="A31" s="48" t="s">
        <v>37</v>
      </c>
      <c r="B31" s="49"/>
      <c r="C31" s="49"/>
      <c r="D31" s="49"/>
      <c r="E31" s="49"/>
      <c r="F31" s="49"/>
      <c r="G31" s="49"/>
      <c r="H31" s="49"/>
      <c r="I31" s="49"/>
      <c r="J31" s="49"/>
      <c r="K31" s="50"/>
      <c r="L31" s="51">
        <f>(L10+L11+L12+L13+L14+L15+L16+L17+L18+L19)/L5</f>
        <v>0.58486594336710795</v>
      </c>
      <c r="M31" s="52"/>
      <c r="N31" s="52"/>
      <c r="O31" s="52"/>
      <c r="P31" s="53">
        <f t="shared" ref="P31" si="6">(P10+P11+P12+P13+P14+P15+P16+P17+P18+P19)/P5</f>
        <v>0.57099357149357399</v>
      </c>
      <c r="Q31" s="52"/>
      <c r="R31" s="52"/>
      <c r="S31" s="52"/>
      <c r="T31" s="53">
        <f t="shared" ref="T31" si="7">(T10+T11+T12+T13+T14+T15+T16+T17+T18+T19)/T5</f>
        <v>0.55117640279015845</v>
      </c>
      <c r="U31" s="52"/>
      <c r="V31" s="52"/>
      <c r="W31" s="52"/>
      <c r="X31" s="53">
        <f t="shared" ref="X31" si="8">(X10+X11+X12+X13+X14+X15+X16+X17+X18+X19)/X5</f>
        <v>0.51691106164750467</v>
      </c>
      <c r="Y31" s="52"/>
      <c r="Z31" s="52"/>
      <c r="AA31" s="52"/>
      <c r="AB31" s="53">
        <f t="shared" ref="AB31" si="9">(AB10+AB11+AB12+AB13+AB14+AB15+AB16+AB17+AB18+AB19)/AB5</f>
        <v>0.4914733416262268</v>
      </c>
      <c r="AC31" s="52"/>
      <c r="AD31" s="52"/>
      <c r="AE31" s="52"/>
      <c r="AF31" s="53">
        <f t="shared" ref="AF31" si="10">(AF10+AF11+AF12+AF13+AF14+AF15+AF16+AF17+AF18+AF19)/AF5</f>
        <v>0.47770796232662233</v>
      </c>
      <c r="AG31" s="52"/>
      <c r="AH31" s="52"/>
      <c r="AI31" s="52"/>
      <c r="AJ31" s="53">
        <f t="shared" ref="AJ31" si="11">(AJ10+AJ11+AJ12+AJ13+AJ14+AJ15+AJ16+AJ17+AJ18+AJ19)/AJ5</f>
        <v>0.47417242612035726</v>
      </c>
      <c r="AK31" s="52"/>
      <c r="AL31" s="52"/>
      <c r="AM31" s="52"/>
      <c r="AO31" s="59"/>
      <c r="AP31" s="60"/>
      <c r="AQ31" s="60"/>
      <c r="AR31" s="60"/>
      <c r="AS31" s="59"/>
      <c r="AT31" s="60"/>
      <c r="AU31" s="60"/>
      <c r="AV31" s="60"/>
      <c r="AW31" s="59"/>
      <c r="AX31" s="60"/>
      <c r="AY31" s="60"/>
      <c r="AZ31" s="60"/>
      <c r="BA31" s="59"/>
      <c r="BB31" s="60"/>
      <c r="BC31" s="60"/>
      <c r="BD31" s="60"/>
      <c r="BE31" s="59"/>
      <c r="BF31" s="60"/>
      <c r="BG31" s="60"/>
      <c r="BH31" s="60"/>
      <c r="BI31" s="59"/>
      <c r="BJ31" s="60"/>
      <c r="BK31" s="60"/>
      <c r="BL31" s="60"/>
      <c r="BM31" s="59"/>
      <c r="BN31" s="60"/>
      <c r="BO31" s="60"/>
      <c r="BP31" s="60"/>
    </row>
    <row r="32" spans="1:68" ht="21" customHeight="1">
      <c r="A32" s="48" t="s">
        <v>38</v>
      </c>
      <c r="B32" s="49"/>
      <c r="C32" s="49"/>
      <c r="D32" s="49"/>
      <c r="E32" s="49"/>
      <c r="F32" s="49"/>
      <c r="G32" s="49"/>
      <c r="H32" s="49"/>
      <c r="I32" s="49"/>
      <c r="J32" s="49"/>
      <c r="K32" s="50"/>
      <c r="L32" s="51">
        <f>(L20+L21+L22+L23+L24+L25)/L5</f>
        <v>0.29010140022927139</v>
      </c>
      <c r="M32" s="52"/>
      <c r="N32" s="52"/>
      <c r="O32" s="52"/>
      <c r="P32" s="53">
        <f t="shared" ref="P32" si="12">(P20+P21+P22+P23+P24+P25)/P5</f>
        <v>0.31276899898046828</v>
      </c>
      <c r="Q32" s="52"/>
      <c r="R32" s="52"/>
      <c r="S32" s="52"/>
      <c r="T32" s="53">
        <f t="shared" ref="T32" si="13">(T20+T21+T22+T23+T24+T25)/T5</f>
        <v>0.33803168193813016</v>
      </c>
      <c r="U32" s="52"/>
      <c r="V32" s="52"/>
      <c r="W32" s="52"/>
      <c r="X32" s="53">
        <f t="shared" ref="X32" si="14">(X20+X21+X22+X23+X24+X25)/X5</f>
        <v>0.3749849239281014</v>
      </c>
      <c r="Y32" s="52"/>
      <c r="Z32" s="52"/>
      <c r="AA32" s="52"/>
      <c r="AB32" s="53">
        <f t="shared" ref="AB32" si="15">(AB20+AB21+AB22+AB23+AB24+AB25)/AB5</f>
        <v>0.4024004168222351</v>
      </c>
      <c r="AC32" s="52"/>
      <c r="AD32" s="52"/>
      <c r="AE32" s="52"/>
      <c r="AF32" s="53">
        <f t="shared" ref="AF32" si="16">(AF20+AF21+AF22+AF23+AF24+AF25)/AF5</f>
        <v>0.41781638207741262</v>
      </c>
      <c r="AG32" s="52"/>
      <c r="AH32" s="52"/>
      <c r="AI32" s="52"/>
      <c r="AJ32" s="53">
        <f t="shared" ref="AJ32" si="17">(AJ20+AJ21+AJ22+AJ23+AJ24+AJ25)/AJ5</f>
        <v>0.42268175002757891</v>
      </c>
      <c r="AK32" s="52"/>
      <c r="AL32" s="52"/>
      <c r="AM32" s="52"/>
      <c r="AO32" s="61"/>
      <c r="AP32" s="62"/>
      <c r="AQ32" s="62"/>
      <c r="AR32" s="62"/>
      <c r="AS32" s="61"/>
      <c r="AT32" s="62"/>
      <c r="AU32" s="62"/>
      <c r="AV32" s="62"/>
      <c r="AW32" s="61"/>
      <c r="AX32" s="62"/>
      <c r="AY32" s="62"/>
      <c r="AZ32" s="62"/>
      <c r="BA32" s="61"/>
      <c r="BB32" s="62"/>
      <c r="BC32" s="62"/>
      <c r="BD32" s="62"/>
      <c r="BE32" s="61"/>
      <c r="BF32" s="62"/>
      <c r="BG32" s="62"/>
      <c r="BH32" s="62"/>
      <c r="BI32" s="61"/>
      <c r="BJ32" s="62"/>
      <c r="BK32" s="62"/>
      <c r="BL32" s="62"/>
      <c r="BM32" s="61"/>
      <c r="BN32" s="62"/>
      <c r="BO32" s="62"/>
      <c r="BP32" s="62"/>
    </row>
    <row r="33" spans="1:68" ht="21" customHeight="1" thickBot="1">
      <c r="A33" s="35" t="s">
        <v>39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  <c r="L33" s="65">
        <f>(L22+L23+L24+L25)/L5</f>
        <v>0.16731532362317991</v>
      </c>
      <c r="M33" s="66"/>
      <c r="N33" s="66"/>
      <c r="O33" s="66"/>
      <c r="P33" s="67">
        <f t="shared" ref="P33" si="18">(P22+P23+P24+P25)/P5</f>
        <v>0.18929527465461549</v>
      </c>
      <c r="Q33" s="66"/>
      <c r="R33" s="66"/>
      <c r="S33" s="66"/>
      <c r="T33" s="67">
        <f t="shared" ref="T33" si="19">(T22+T23+T24+T25)/T5</f>
        <v>0.201370357820468</v>
      </c>
      <c r="U33" s="66"/>
      <c r="V33" s="66"/>
      <c r="W33" s="66"/>
      <c r="X33" s="67">
        <f t="shared" ref="X33" si="20">(X22+X23+X24+X25)/X5</f>
        <v>0.21510259427313408</v>
      </c>
      <c r="Y33" s="66"/>
      <c r="Z33" s="66"/>
      <c r="AA33" s="66"/>
      <c r="AB33" s="67">
        <f t="shared" ref="AB33" si="21">(AB22+AB23+AB24+AB25)/AB5</f>
        <v>0.23481869211359691</v>
      </c>
      <c r="AC33" s="66"/>
      <c r="AD33" s="66"/>
      <c r="AE33" s="66"/>
      <c r="AF33" s="67">
        <f t="shared" ref="AF33" si="22">(AF22+AF23+AF24+AF25)/AF5</f>
        <v>0.26826086276326416</v>
      </c>
      <c r="AG33" s="66"/>
      <c r="AH33" s="66"/>
      <c r="AI33" s="66"/>
      <c r="AJ33" s="67">
        <f t="shared" ref="AJ33" si="23">(AJ22+AJ23+AJ24+AJ25)/AJ5</f>
        <v>0.29000234126364172</v>
      </c>
      <c r="AK33" s="66"/>
      <c r="AL33" s="66"/>
      <c r="AM33" s="66"/>
      <c r="AO33" s="61"/>
      <c r="AP33" s="62"/>
      <c r="AQ33" s="62"/>
      <c r="AR33" s="62"/>
      <c r="AS33" s="61"/>
      <c r="AT33" s="62"/>
      <c r="AU33" s="62"/>
      <c r="AV33" s="62"/>
      <c r="AW33" s="61"/>
      <c r="AX33" s="62"/>
      <c r="AY33" s="62"/>
      <c r="AZ33" s="62"/>
      <c r="BA33" s="61"/>
      <c r="BB33" s="62"/>
      <c r="BC33" s="62"/>
      <c r="BD33" s="62"/>
      <c r="BE33" s="61"/>
      <c r="BF33" s="62"/>
      <c r="BG33" s="62"/>
      <c r="BH33" s="62"/>
      <c r="BI33" s="61"/>
      <c r="BJ33" s="62"/>
      <c r="BK33" s="62"/>
      <c r="BL33" s="62"/>
      <c r="BM33" s="61"/>
      <c r="BN33" s="62"/>
      <c r="BO33" s="62"/>
      <c r="BP33" s="62"/>
    </row>
    <row r="34" spans="1:68" ht="13.5" customHeight="1">
      <c r="A34" s="68" t="s">
        <v>1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</row>
    <row r="35" spans="1:68" ht="13.5" customHeight="1">
      <c r="A35" s="68" t="s">
        <v>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</row>
    <row r="36" spans="1:68" ht="13.5" customHeight="1">
      <c r="A36" s="68" t="s">
        <v>40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1:68" ht="13.5" customHeight="1">
      <c r="A37" s="68" t="s">
        <v>41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</sheetData>
  <mergeCells count="392">
    <mergeCell ref="BE33:BH33"/>
    <mergeCell ref="A34:AM34"/>
    <mergeCell ref="A35:AM35"/>
    <mergeCell ref="A36:AM36"/>
    <mergeCell ref="A37:AM37"/>
    <mergeCell ref="AJ33:AM33"/>
    <mergeCell ref="AO33:AR33"/>
    <mergeCell ref="AS33:AV33"/>
    <mergeCell ref="AW33:AZ33"/>
    <mergeCell ref="BA33:BD33"/>
    <mergeCell ref="BE32:BH32"/>
    <mergeCell ref="BI32:BL32"/>
    <mergeCell ref="BM32:BP32"/>
    <mergeCell ref="A33:K33"/>
    <mergeCell ref="L33:O33"/>
    <mergeCell ref="P33:S33"/>
    <mergeCell ref="T33:W33"/>
    <mergeCell ref="X33:AA33"/>
    <mergeCell ref="AB33:AE33"/>
    <mergeCell ref="AF33:AI33"/>
    <mergeCell ref="AF32:AI32"/>
    <mergeCell ref="AJ32:AM32"/>
    <mergeCell ref="AO32:AR32"/>
    <mergeCell ref="AS32:AV32"/>
    <mergeCell ref="AW32:AZ32"/>
    <mergeCell ref="BA32:BD32"/>
    <mergeCell ref="A32:K32"/>
    <mergeCell ref="L32:O32"/>
    <mergeCell ref="P32:S32"/>
    <mergeCell ref="T32:W32"/>
    <mergeCell ref="X32:AA32"/>
    <mergeCell ref="AB32:AE32"/>
    <mergeCell ref="BI33:BL33"/>
    <mergeCell ref="BM33:BP33"/>
    <mergeCell ref="AS31:AV31"/>
    <mergeCell ref="AW31:AZ31"/>
    <mergeCell ref="BA31:BD31"/>
    <mergeCell ref="BE31:BH31"/>
    <mergeCell ref="BI31:BL31"/>
    <mergeCell ref="BM31:BP31"/>
    <mergeCell ref="BM30:BP30"/>
    <mergeCell ref="A31:K31"/>
    <mergeCell ref="L31:O31"/>
    <mergeCell ref="P31:S31"/>
    <mergeCell ref="T31:W31"/>
    <mergeCell ref="X31:AA31"/>
    <mergeCell ref="AB31:AE31"/>
    <mergeCell ref="AF31:AI31"/>
    <mergeCell ref="AJ31:AM31"/>
    <mergeCell ref="AO31:AR31"/>
    <mergeCell ref="AO30:AR30"/>
    <mergeCell ref="AS30:AV30"/>
    <mergeCell ref="AW30:AZ30"/>
    <mergeCell ref="BA30:BD30"/>
    <mergeCell ref="BE30:BH30"/>
    <mergeCell ref="BI30:BL30"/>
    <mergeCell ref="AO25:AR25"/>
    <mergeCell ref="AS25:AV25"/>
    <mergeCell ref="AW25:AZ25"/>
    <mergeCell ref="BA25:BD25"/>
    <mergeCell ref="BE25:BH25"/>
    <mergeCell ref="AF29:AI29"/>
    <mergeCell ref="AJ29:AM29"/>
    <mergeCell ref="A30:K30"/>
    <mergeCell ref="L30:O30"/>
    <mergeCell ref="P30:S30"/>
    <mergeCell ref="T30:W30"/>
    <mergeCell ref="X30:AA30"/>
    <mergeCell ref="AB30:AE30"/>
    <mergeCell ref="AF30:AI30"/>
    <mergeCell ref="AJ30:AM30"/>
    <mergeCell ref="A29:K29"/>
    <mergeCell ref="L29:O29"/>
    <mergeCell ref="P29:S29"/>
    <mergeCell ref="T29:W29"/>
    <mergeCell ref="X29:AA29"/>
    <mergeCell ref="AB29:AE29"/>
    <mergeCell ref="A28:K28"/>
    <mergeCell ref="L28:O28"/>
    <mergeCell ref="P28:S28"/>
    <mergeCell ref="T28:W28"/>
    <mergeCell ref="X28:AA28"/>
    <mergeCell ref="AB28:AE28"/>
    <mergeCell ref="AF28:AI28"/>
    <mergeCell ref="AJ28:AM28"/>
    <mergeCell ref="AJ25:AM25"/>
    <mergeCell ref="BE24:BH24"/>
    <mergeCell ref="BI24:BL24"/>
    <mergeCell ref="BM24:BP24"/>
    <mergeCell ref="A25:K25"/>
    <mergeCell ref="L25:O25"/>
    <mergeCell ref="P25:S25"/>
    <mergeCell ref="T25:W25"/>
    <mergeCell ref="X25:AA25"/>
    <mergeCell ref="AB25:AE25"/>
    <mergeCell ref="AF25:AI25"/>
    <mergeCell ref="AF24:AI24"/>
    <mergeCell ref="AJ24:AM24"/>
    <mergeCell ref="AO24:AR24"/>
    <mergeCell ref="AS24:AV24"/>
    <mergeCell ref="AW24:AZ24"/>
    <mergeCell ref="BA24:BD24"/>
    <mergeCell ref="A24:K24"/>
    <mergeCell ref="L24:O24"/>
    <mergeCell ref="P24:S24"/>
    <mergeCell ref="T24:W24"/>
    <mergeCell ref="X24:AA24"/>
    <mergeCell ref="AB24:AE24"/>
    <mergeCell ref="BI25:BL25"/>
    <mergeCell ref="BM25:BP25"/>
    <mergeCell ref="BI23:BL23"/>
    <mergeCell ref="BM23:BP23"/>
    <mergeCell ref="BM22:BP22"/>
    <mergeCell ref="A23:K23"/>
    <mergeCell ref="L23:O23"/>
    <mergeCell ref="P23:S23"/>
    <mergeCell ref="T23:W23"/>
    <mergeCell ref="X23:AA23"/>
    <mergeCell ref="AB23:AE23"/>
    <mergeCell ref="AF23:AI23"/>
    <mergeCell ref="AJ23:AM23"/>
    <mergeCell ref="AO23:AR23"/>
    <mergeCell ref="AO22:AR22"/>
    <mergeCell ref="AS22:AV22"/>
    <mergeCell ref="AW22:AZ22"/>
    <mergeCell ref="BA22:BD22"/>
    <mergeCell ref="BE22:BH22"/>
    <mergeCell ref="BI22:BL22"/>
    <mergeCell ref="AO21:AR21"/>
    <mergeCell ref="AS21:AV21"/>
    <mergeCell ref="AW21:AZ21"/>
    <mergeCell ref="BA21:BD21"/>
    <mergeCell ref="BE21:BH21"/>
    <mergeCell ref="AS23:AV23"/>
    <mergeCell ref="AW23:AZ23"/>
    <mergeCell ref="BA23:BD23"/>
    <mergeCell ref="BE23:BH23"/>
    <mergeCell ref="A22:K22"/>
    <mergeCell ref="L22:O22"/>
    <mergeCell ref="P22:S22"/>
    <mergeCell ref="T22:W22"/>
    <mergeCell ref="X22:AA22"/>
    <mergeCell ref="AB22:AE22"/>
    <mergeCell ref="AF22:AI22"/>
    <mergeCell ref="AJ22:AM22"/>
    <mergeCell ref="AJ21:AM21"/>
    <mergeCell ref="BE20:BH20"/>
    <mergeCell ref="BI20:BL20"/>
    <mergeCell ref="BM20:BP20"/>
    <mergeCell ref="A21:K21"/>
    <mergeCell ref="L21:O21"/>
    <mergeCell ref="P21:S21"/>
    <mergeCell ref="T21:W21"/>
    <mergeCell ref="X21:AA21"/>
    <mergeCell ref="AB21:AE21"/>
    <mergeCell ref="AF21:AI21"/>
    <mergeCell ref="AF20:AI20"/>
    <mergeCell ref="AJ20:AM20"/>
    <mergeCell ref="AO20:AR20"/>
    <mergeCell ref="AS20:AV20"/>
    <mergeCell ref="AW20:AZ20"/>
    <mergeCell ref="BA20:BD20"/>
    <mergeCell ref="A20:K20"/>
    <mergeCell ref="L20:O20"/>
    <mergeCell ref="P20:S20"/>
    <mergeCell ref="T20:W20"/>
    <mergeCell ref="X20:AA20"/>
    <mergeCell ref="AB20:AE20"/>
    <mergeCell ref="BI21:BL21"/>
    <mergeCell ref="BM21:BP21"/>
    <mergeCell ref="BI19:BL19"/>
    <mergeCell ref="BM19:BP19"/>
    <mergeCell ref="BM18:BP18"/>
    <mergeCell ref="A19:K19"/>
    <mergeCell ref="L19:O19"/>
    <mergeCell ref="P19:S19"/>
    <mergeCell ref="T19:W19"/>
    <mergeCell ref="X19:AA19"/>
    <mergeCell ref="AB19:AE19"/>
    <mergeCell ref="AF19:AI19"/>
    <mergeCell ref="AJ19:AM19"/>
    <mergeCell ref="AO19:AR19"/>
    <mergeCell ref="AO18:AR18"/>
    <mergeCell ref="AS18:AV18"/>
    <mergeCell ref="AW18:AZ18"/>
    <mergeCell ref="BA18:BD18"/>
    <mergeCell ref="BE18:BH18"/>
    <mergeCell ref="BI18:BL18"/>
    <mergeCell ref="AO17:AR17"/>
    <mergeCell ref="AS17:AV17"/>
    <mergeCell ref="AW17:AZ17"/>
    <mergeCell ref="BA17:BD17"/>
    <mergeCell ref="BE17:BH17"/>
    <mergeCell ref="AS19:AV19"/>
    <mergeCell ref="AW19:AZ19"/>
    <mergeCell ref="BA19:BD19"/>
    <mergeCell ref="BE19:BH19"/>
    <mergeCell ref="A18:K18"/>
    <mergeCell ref="L18:O18"/>
    <mergeCell ref="P18:S18"/>
    <mergeCell ref="T18:W18"/>
    <mergeCell ref="X18:AA18"/>
    <mergeCell ref="AB18:AE18"/>
    <mergeCell ref="AF18:AI18"/>
    <mergeCell ref="AJ18:AM18"/>
    <mergeCell ref="AJ17:AM17"/>
    <mergeCell ref="BE16:BH16"/>
    <mergeCell ref="BI16:BL16"/>
    <mergeCell ref="BM16:BP16"/>
    <mergeCell ref="A17:K17"/>
    <mergeCell ref="L17:O17"/>
    <mergeCell ref="P17:S17"/>
    <mergeCell ref="T17:W17"/>
    <mergeCell ref="X17:AA17"/>
    <mergeCell ref="AB17:AE17"/>
    <mergeCell ref="AF17:AI17"/>
    <mergeCell ref="AF16:AI16"/>
    <mergeCell ref="AJ16:AM16"/>
    <mergeCell ref="AO16:AR16"/>
    <mergeCell ref="AS16:AV16"/>
    <mergeCell ref="AW16:AZ16"/>
    <mergeCell ref="BA16:BD16"/>
    <mergeCell ref="A16:K16"/>
    <mergeCell ref="L16:O16"/>
    <mergeCell ref="P16:S16"/>
    <mergeCell ref="T16:W16"/>
    <mergeCell ref="X16:AA16"/>
    <mergeCell ref="AB16:AE16"/>
    <mergeCell ref="BI17:BL17"/>
    <mergeCell ref="BM17:BP17"/>
    <mergeCell ref="BI15:BL15"/>
    <mergeCell ref="BM15:BP15"/>
    <mergeCell ref="BM14:BP14"/>
    <mergeCell ref="A15:K15"/>
    <mergeCell ref="L15:O15"/>
    <mergeCell ref="P15:S15"/>
    <mergeCell ref="T15:W15"/>
    <mergeCell ref="X15:AA15"/>
    <mergeCell ref="AB15:AE15"/>
    <mergeCell ref="AF15:AI15"/>
    <mergeCell ref="AJ15:AM15"/>
    <mergeCell ref="AO15:AR15"/>
    <mergeCell ref="AO14:AR14"/>
    <mergeCell ref="AS14:AV14"/>
    <mergeCell ref="AW14:AZ14"/>
    <mergeCell ref="BA14:BD14"/>
    <mergeCell ref="BE14:BH14"/>
    <mergeCell ref="BI14:BL14"/>
    <mergeCell ref="AO13:AR13"/>
    <mergeCell ref="AS13:AV13"/>
    <mergeCell ref="AW13:AZ13"/>
    <mergeCell ref="BA13:BD13"/>
    <mergeCell ref="BE13:BH13"/>
    <mergeCell ref="AS15:AV15"/>
    <mergeCell ref="AW15:AZ15"/>
    <mergeCell ref="BA15:BD15"/>
    <mergeCell ref="BE15:BH15"/>
    <mergeCell ref="A14:K14"/>
    <mergeCell ref="L14:O14"/>
    <mergeCell ref="P14:S14"/>
    <mergeCell ref="T14:W14"/>
    <mergeCell ref="X14:AA14"/>
    <mergeCell ref="AB14:AE14"/>
    <mergeCell ref="AF14:AI14"/>
    <mergeCell ref="AJ14:AM14"/>
    <mergeCell ref="AJ13:AM13"/>
    <mergeCell ref="BE12:BH12"/>
    <mergeCell ref="BI12:BL12"/>
    <mergeCell ref="BM12:BP12"/>
    <mergeCell ref="A13:K13"/>
    <mergeCell ref="L13:O13"/>
    <mergeCell ref="P13:S13"/>
    <mergeCell ref="T13:W13"/>
    <mergeCell ref="X13:AA13"/>
    <mergeCell ref="AB13:AE13"/>
    <mergeCell ref="AF13:AI13"/>
    <mergeCell ref="AF12:AI12"/>
    <mergeCell ref="AJ12:AM12"/>
    <mergeCell ref="AO12:AR12"/>
    <mergeCell ref="AS12:AV12"/>
    <mergeCell ref="AW12:AZ12"/>
    <mergeCell ref="BA12:BD12"/>
    <mergeCell ref="A12:K12"/>
    <mergeCell ref="L12:O12"/>
    <mergeCell ref="P12:S12"/>
    <mergeCell ref="T12:W12"/>
    <mergeCell ref="X12:AA12"/>
    <mergeCell ref="AB12:AE12"/>
    <mergeCell ref="BI13:BL13"/>
    <mergeCell ref="BM13:BP13"/>
    <mergeCell ref="AS11:AV11"/>
    <mergeCell ref="AW11:AZ11"/>
    <mergeCell ref="BA11:BD11"/>
    <mergeCell ref="BE11:BH11"/>
    <mergeCell ref="BI11:BL11"/>
    <mergeCell ref="BM11:BP11"/>
    <mergeCell ref="BM10:BP10"/>
    <mergeCell ref="A11:K11"/>
    <mergeCell ref="L11:O11"/>
    <mergeCell ref="P11:S11"/>
    <mergeCell ref="T11:W11"/>
    <mergeCell ref="X11:AA11"/>
    <mergeCell ref="AB11:AE11"/>
    <mergeCell ref="AF11:AI11"/>
    <mergeCell ref="AJ11:AM11"/>
    <mergeCell ref="AO11:AR11"/>
    <mergeCell ref="AO10:AR10"/>
    <mergeCell ref="AS10:AV10"/>
    <mergeCell ref="AW10:AZ10"/>
    <mergeCell ref="BA10:BD10"/>
    <mergeCell ref="BE10:BH10"/>
    <mergeCell ref="BI10:BL10"/>
    <mergeCell ref="A10:K10"/>
    <mergeCell ref="L10:O10"/>
    <mergeCell ref="P10:S10"/>
    <mergeCell ref="T10:W10"/>
    <mergeCell ref="X10:AA10"/>
    <mergeCell ref="AB10:AE10"/>
    <mergeCell ref="AF10:AI10"/>
    <mergeCell ref="AJ10:AM10"/>
    <mergeCell ref="AJ9:AM9"/>
    <mergeCell ref="BM8:BP8"/>
    <mergeCell ref="A9:K9"/>
    <mergeCell ref="L9:O9"/>
    <mergeCell ref="P9:S9"/>
    <mergeCell ref="T9:W9"/>
    <mergeCell ref="X9:AA9"/>
    <mergeCell ref="AB9:AE9"/>
    <mergeCell ref="AF9:AI9"/>
    <mergeCell ref="AF8:AI8"/>
    <mergeCell ref="AJ8:AM8"/>
    <mergeCell ref="AO8:AR8"/>
    <mergeCell ref="AS8:AV8"/>
    <mergeCell ref="AW8:AZ8"/>
    <mergeCell ref="BA8:BD8"/>
    <mergeCell ref="BI9:BL9"/>
    <mergeCell ref="BM9:BP9"/>
    <mergeCell ref="AO9:AR9"/>
    <mergeCell ref="AS9:AV9"/>
    <mergeCell ref="AW9:AZ9"/>
    <mergeCell ref="BA9:BD9"/>
    <mergeCell ref="BE9:BH9"/>
    <mergeCell ref="BA7:BD7"/>
    <mergeCell ref="BE7:BH7"/>
    <mergeCell ref="BI7:BL7"/>
    <mergeCell ref="BM7:BP7"/>
    <mergeCell ref="A8:K8"/>
    <mergeCell ref="L8:O8"/>
    <mergeCell ref="P8:S8"/>
    <mergeCell ref="T8:W8"/>
    <mergeCell ref="X8:AA8"/>
    <mergeCell ref="AB8:AE8"/>
    <mergeCell ref="AB7:AE7"/>
    <mergeCell ref="AF7:AI7"/>
    <mergeCell ref="AJ7:AM7"/>
    <mergeCell ref="AO7:AR7"/>
    <mergeCell ref="AS7:AV7"/>
    <mergeCell ref="AW7:AZ7"/>
    <mergeCell ref="A7:I7"/>
    <mergeCell ref="J7:K7"/>
    <mergeCell ref="L7:O7"/>
    <mergeCell ref="P7:S7"/>
    <mergeCell ref="T7:W7"/>
    <mergeCell ref="X7:AA7"/>
    <mergeCell ref="BE8:BH8"/>
    <mergeCell ref="BI8:BL8"/>
    <mergeCell ref="AF5:AI5"/>
    <mergeCell ref="AJ5:AM5"/>
    <mergeCell ref="A6:K6"/>
    <mergeCell ref="L6:O6"/>
    <mergeCell ref="P6:S6"/>
    <mergeCell ref="T6:W6"/>
    <mergeCell ref="X6:AA6"/>
    <mergeCell ref="AB6:AE6"/>
    <mergeCell ref="AF6:AI6"/>
    <mergeCell ref="AJ6:AM6"/>
    <mergeCell ref="A5:K5"/>
    <mergeCell ref="L5:O5"/>
    <mergeCell ref="P5:S5"/>
    <mergeCell ref="T5:W5"/>
    <mergeCell ref="X5:AA5"/>
    <mergeCell ref="AB5:AE5"/>
    <mergeCell ref="A1:S2"/>
    <mergeCell ref="A3:AM3"/>
    <mergeCell ref="A4:K4"/>
    <mergeCell ref="L4:O4"/>
    <mergeCell ref="P4:S4"/>
    <mergeCell ref="T4:W4"/>
    <mergeCell ref="X4:AA4"/>
    <mergeCell ref="AB4:AE4"/>
    <mergeCell ref="AF4:AI4"/>
    <mergeCell ref="AJ4:AM4"/>
  </mergeCells>
  <phoneticPr fontId="3"/>
  <pageMargins left="0.70866141732283472" right="0.59055118110236227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B-11</vt:lpstr>
      <vt:lpstr>'B-11'!Print_Area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2023-02-15T00:19:11Z</cp:lastPrinted>
  <dcterms:created xsi:type="dcterms:W3CDTF">2021-09-15T02:19:27Z</dcterms:created>
  <dcterms:modified xsi:type="dcterms:W3CDTF">2024-04-09T06:45:39Z</dcterms:modified>
</cp:coreProperties>
</file>