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J\"/>
    </mc:Choice>
  </mc:AlternateContent>
  <xr:revisionPtr revIDLastSave="0" documentId="13_ncr:1_{6183900F-DC85-417A-B7BB-180C04F9A2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-5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33" i="2" l="1"/>
  <c r="AZ33" i="2"/>
  <c r="AT33" i="2"/>
  <c r="AN33" i="2"/>
  <c r="AH32" i="2"/>
  <c r="AB32" i="2"/>
  <c r="V32" i="2"/>
  <c r="AN31" i="2"/>
  <c r="V31" i="2"/>
  <c r="O31" i="2"/>
  <c r="AN30" i="2"/>
  <c r="V30" i="2"/>
  <c r="O30" i="2"/>
  <c r="AN29" i="2"/>
  <c r="V29" i="2"/>
  <c r="O29" i="2"/>
  <c r="AN28" i="2"/>
  <c r="V28" i="2"/>
  <c r="O28" i="2"/>
  <c r="AN27" i="2"/>
  <c r="V27" i="2"/>
  <c r="O27" i="2"/>
  <c r="AN26" i="2"/>
  <c r="V26" i="2"/>
  <c r="O26" i="2"/>
  <c r="AN25" i="2"/>
  <c r="V25" i="2"/>
  <c r="O25" i="2"/>
  <c r="AN24" i="2"/>
  <c r="V24" i="2"/>
  <c r="O24" i="2"/>
  <c r="AN23" i="2"/>
  <c r="V23" i="2"/>
  <c r="O23" i="2"/>
  <c r="AN22" i="2"/>
  <c r="V22" i="2"/>
  <c r="O22" i="2"/>
  <c r="AN21" i="2"/>
  <c r="V21" i="2"/>
  <c r="O21" i="2"/>
  <c r="AN20" i="2"/>
  <c r="V20" i="2"/>
  <c r="O20" i="2"/>
  <c r="AN19" i="2"/>
  <c r="V19" i="2"/>
  <c r="O19" i="2"/>
  <c r="AN18" i="2"/>
  <c r="V18" i="2"/>
  <c r="O18" i="2"/>
  <c r="AN17" i="2"/>
  <c r="V17" i="2"/>
  <c r="O17" i="2"/>
  <c r="AN16" i="2"/>
  <c r="V16" i="2"/>
  <c r="O16" i="2"/>
  <c r="AN15" i="2"/>
  <c r="V15" i="2"/>
  <c r="O15" i="2"/>
  <c r="AN14" i="2"/>
  <c r="V14" i="2"/>
  <c r="O14" i="2"/>
  <c r="AN13" i="2"/>
  <c r="V13" i="2"/>
  <c r="O13" i="2"/>
  <c r="AN12" i="2"/>
  <c r="V12" i="2"/>
  <c r="O12" i="2"/>
  <c r="AN11" i="2"/>
  <c r="V11" i="2"/>
  <c r="O11" i="2"/>
  <c r="AN10" i="2"/>
  <c r="V10" i="2"/>
  <c r="O10" i="2"/>
  <c r="AN9" i="2"/>
  <c r="AN7" i="2" s="1"/>
  <c r="V9" i="2"/>
  <c r="V7" i="2" s="1"/>
  <c r="O7" i="2" s="1"/>
  <c r="O9" i="2"/>
  <c r="AN8" i="2"/>
  <c r="V8" i="2"/>
  <c r="V6" i="2" s="1"/>
  <c r="O6" i="2" s="1"/>
  <c r="O8" i="2"/>
  <c r="BF7" i="2"/>
  <c r="AZ7" i="2"/>
  <c r="AT7" i="2"/>
  <c r="AH7" i="2"/>
  <c r="AH33" i="2" s="1"/>
  <c r="AB7" i="2"/>
  <c r="AB33" i="2" s="1"/>
  <c r="V33" i="2" s="1"/>
  <c r="O33" i="2" s="1"/>
  <c r="BF6" i="2"/>
  <c r="BF32" i="2" s="1"/>
  <c r="AZ6" i="2"/>
  <c r="AZ32" i="2" s="1"/>
  <c r="AT6" i="2"/>
  <c r="AT32" i="2" s="1"/>
  <c r="AN32" i="2" s="1"/>
  <c r="O32" i="2" s="1"/>
  <c r="AN6" i="2"/>
  <c r="AH6" i="2"/>
  <c r="AB6" i="2"/>
</calcChain>
</file>

<file path=xl/sharedStrings.xml><?xml version="1.0" encoding="utf-8"?>
<sst xmlns="http://schemas.openxmlformats.org/spreadsheetml/2006/main" count="84" uniqueCount="39">
  <si>
    <t>7月</t>
    <phoneticPr fontId="24"/>
  </si>
  <si>
    <t>Ｊ - ５  卸売市場取扱状況</t>
    <rPh sb="7" eb="9">
      <t>オロシウリ</t>
    </rPh>
    <rPh sb="9" eb="11">
      <t>シジョウ</t>
    </rPh>
    <rPh sb="11" eb="13">
      <t>トリアツカイ</t>
    </rPh>
    <rPh sb="13" eb="15">
      <t>ジョウキョウ</t>
    </rPh>
    <phoneticPr fontId="24"/>
  </si>
  <si>
    <t>金     額（円）</t>
    <phoneticPr fontId="24"/>
  </si>
  <si>
    <t>小計</t>
    <rPh sb="0" eb="2">
      <t>ショウケイ</t>
    </rPh>
    <phoneticPr fontId="24"/>
  </si>
  <si>
    <t>Ｊ - ５  (続)</t>
    <rPh sb="8" eb="9">
      <t>ゾク</t>
    </rPh>
    <phoneticPr fontId="24"/>
  </si>
  <si>
    <t>区分</t>
    <rPh sb="0" eb="2">
      <t>クブン</t>
    </rPh>
    <phoneticPr fontId="24"/>
  </si>
  <si>
    <t>前年同月比(％)</t>
    <phoneticPr fontId="24"/>
  </si>
  <si>
    <t>合計</t>
    <rPh sb="0" eb="2">
      <t>ゴウケイ</t>
    </rPh>
    <phoneticPr fontId="24"/>
  </si>
  <si>
    <t>青果部</t>
    <rPh sb="0" eb="2">
      <t>セイカ</t>
    </rPh>
    <rPh sb="2" eb="3">
      <t>ブ</t>
    </rPh>
    <phoneticPr fontId="24"/>
  </si>
  <si>
    <t>2月</t>
    <phoneticPr fontId="24"/>
  </si>
  <si>
    <t>水産物部</t>
    <rPh sb="0" eb="3">
      <t>スイサンブツ</t>
    </rPh>
    <rPh sb="3" eb="4">
      <t>ブ</t>
    </rPh>
    <phoneticPr fontId="24"/>
  </si>
  <si>
    <t>野菜</t>
    <rPh sb="0" eb="2">
      <t>ヤサイ</t>
    </rPh>
    <phoneticPr fontId="24"/>
  </si>
  <si>
    <t>果実</t>
    <rPh sb="0" eb="2">
      <t>カジツ</t>
    </rPh>
    <phoneticPr fontId="24"/>
  </si>
  <si>
    <t>鮮魚</t>
    <rPh sb="0" eb="2">
      <t>センギョ</t>
    </rPh>
    <phoneticPr fontId="24"/>
  </si>
  <si>
    <t>11月</t>
    <phoneticPr fontId="24"/>
  </si>
  <si>
    <t>冷凍</t>
    <rPh sb="0" eb="2">
      <t>レイトウ</t>
    </rPh>
    <phoneticPr fontId="24"/>
  </si>
  <si>
    <t>塩干・加工品</t>
    <rPh sb="0" eb="1">
      <t>エン</t>
    </rPh>
    <rPh sb="1" eb="2">
      <t>カン</t>
    </rPh>
    <rPh sb="3" eb="6">
      <t>カコウヒン</t>
    </rPh>
    <phoneticPr fontId="24"/>
  </si>
  <si>
    <t>総　計</t>
    <rPh sb="0" eb="1">
      <t>フサ</t>
    </rPh>
    <rPh sb="2" eb="3">
      <t>ケイ</t>
    </rPh>
    <phoneticPr fontId="24"/>
  </si>
  <si>
    <t>9月</t>
    <phoneticPr fontId="24"/>
  </si>
  <si>
    <t xml:space="preserve"> </t>
    <phoneticPr fontId="24"/>
  </si>
  <si>
    <t>数     量（㎏）</t>
    <phoneticPr fontId="24"/>
  </si>
  <si>
    <t>6月</t>
    <phoneticPr fontId="24"/>
  </si>
  <si>
    <t>1月</t>
    <phoneticPr fontId="24"/>
  </si>
  <si>
    <t>3月</t>
    <phoneticPr fontId="24"/>
  </si>
  <si>
    <t>4月</t>
    <phoneticPr fontId="24"/>
  </si>
  <si>
    <t>5月</t>
    <phoneticPr fontId="24"/>
  </si>
  <si>
    <t>12月</t>
    <phoneticPr fontId="24"/>
  </si>
  <si>
    <t>8月</t>
    <phoneticPr fontId="24"/>
  </si>
  <si>
    <t>10月</t>
    <phoneticPr fontId="24"/>
  </si>
  <si>
    <t>１日平均</t>
    <rPh sb="1" eb="2">
      <t>ヒ</t>
    </rPh>
    <rPh sb="2" eb="4">
      <t>ヘイキン</t>
    </rPh>
    <phoneticPr fontId="24"/>
  </si>
  <si>
    <t>資料：産業観光部公設地方卸売市場管理課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コウセツ</t>
    </rPh>
    <rPh sb="10" eb="12">
      <t>チホウ</t>
    </rPh>
    <rPh sb="12" eb="14">
      <t>オロシウリ</t>
    </rPh>
    <rPh sb="14" eb="16">
      <t>シジョウ</t>
    </rPh>
    <rPh sb="16" eb="18">
      <t>カンリ</t>
    </rPh>
    <rPh sb="18" eb="19">
      <t>カ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</si>
  <si>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</si>
  <si>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（20日間）</t>
    <rPh sb="3" eb="4">
      <t>カン</t>
    </rPh>
    <phoneticPr fontId="24"/>
  </si>
  <si>
    <t>（19日間）</t>
    <rPh sb="3" eb="4">
      <t>ヒ</t>
    </rPh>
    <rPh sb="4" eb="5">
      <t>カン</t>
    </rPh>
    <phoneticPr fontId="24"/>
  </si>
  <si>
    <t>（22日間）</t>
    <rPh sb="3" eb="4">
      <t>ヒ</t>
    </rPh>
    <rPh sb="4" eb="5">
      <t>カン</t>
    </rPh>
    <phoneticPr fontId="24"/>
  </si>
  <si>
    <t>（21日間）</t>
    <rPh sb="3" eb="4">
      <t>ヒ</t>
    </rPh>
    <rPh sb="4" eb="5">
      <t>カン</t>
    </rPh>
    <phoneticPr fontId="24"/>
  </si>
  <si>
    <t>（23日間）</t>
    <rPh sb="3" eb="4">
      <t>ヒ</t>
    </rPh>
    <rPh sb="4" eb="5">
      <t>カン</t>
    </rPh>
    <phoneticPr fontId="24"/>
  </si>
  <si>
    <t>（254日間）
青果は253日</t>
    <rPh sb="4" eb="5">
      <t>ヒ</t>
    </rPh>
    <rPh sb="5" eb="6">
      <t>カン</t>
    </rPh>
    <rPh sb="8" eb="10">
      <t>セイカ</t>
    </rPh>
    <rPh sb="14" eb="15">
      <t>ニチ</t>
    </rPh>
    <phoneticPr fontId="24"/>
  </si>
  <si>
    <t>（21日間）
青果は20日</t>
    <rPh sb="3" eb="4">
      <t>ヒ</t>
    </rPh>
    <rPh sb="4" eb="5">
      <t>カン</t>
    </rPh>
    <rPh sb="7" eb="9">
      <t>セイカ</t>
    </rPh>
    <rPh sb="12" eb="13">
      <t>ニチ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</si>
</sst>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9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5" fillId="0" borderId="0">
      <alignment vertical="center"/>
    </xf>
    <xf numFmtId="0" fontId="11" fillId="0" borderId="0"/>
    <xf numFmtId="0" fontId="25" fillId="0" borderId="0"/>
    <xf numFmtId="0" fontId="25" fillId="0" borderId="0"/>
    <xf numFmtId="0" fontId="10" fillId="0" borderId="0">
      <alignment vertical="center"/>
    </xf>
    <xf numFmtId="0" fontId="11" fillId="0" borderId="0">
      <alignment vertical="center"/>
    </xf>
    <xf numFmtId="0" fontId="25" fillId="0" borderId="0"/>
    <xf numFmtId="0" fontId="25" fillId="0" borderId="0"/>
    <xf numFmtId="0" fontId="11" fillId="0" borderId="0">
      <alignment vertical="center"/>
    </xf>
    <xf numFmtId="176" fontId="12" fillId="0" borderId="0"/>
    <xf numFmtId="0" fontId="25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11" fillId="0" borderId="0" xfId="60" applyFont="1"/>
    <xf numFmtId="0" fontId="20" fillId="0" borderId="10" xfId="60" applyFont="1" applyBorder="1"/>
    <xf numFmtId="0" fontId="20" fillId="0" borderId="10" xfId="60" applyFont="1" applyBorder="1" applyAlignment="1">
      <alignment vertical="center"/>
    </xf>
    <xf numFmtId="41" fontId="27" fillId="0" borderId="0" xfId="60" applyNumberFormat="1" applyFont="1"/>
    <xf numFmtId="41" fontId="21" fillId="0" borderId="11" xfId="60" applyNumberFormat="1" applyFont="1" applyBorder="1" applyAlignment="1">
      <alignment horizontal="right" vertical="center"/>
    </xf>
    <xf numFmtId="41" fontId="21" fillId="0" borderId="11" xfId="60" applyNumberFormat="1" applyFont="1" applyBorder="1" applyAlignment="1">
      <alignment vertical="center"/>
    </xf>
    <xf numFmtId="41" fontId="21" fillId="0" borderId="11" xfId="60" applyNumberFormat="1" applyFont="1" applyBorder="1" applyAlignment="1">
      <alignment horizontal="center" vertical="center"/>
    </xf>
    <xf numFmtId="41" fontId="21" fillId="0" borderId="10" xfId="60" applyNumberFormat="1" applyFont="1" applyBorder="1" applyAlignment="1">
      <alignment vertical="center"/>
    </xf>
    <xf numFmtId="41" fontId="21" fillId="0" borderId="10" xfId="60" applyNumberFormat="1" applyFont="1" applyBorder="1" applyAlignment="1">
      <alignment horizontal="center" vertical="center"/>
    </xf>
    <xf numFmtId="0" fontId="11" fillId="0" borderId="0" xfId="60" applyFont="1" applyAlignment="1">
      <alignment vertical="center"/>
    </xf>
    <xf numFmtId="0" fontId="20" fillId="0" borderId="0" xfId="60" applyFont="1" applyAlignment="1">
      <alignment horizontal="right" vertical="center"/>
    </xf>
    <xf numFmtId="0" fontId="20" fillId="0" borderId="0" xfId="60" applyFont="1"/>
    <xf numFmtId="0" fontId="27" fillId="0" borderId="0" xfId="60" applyFont="1"/>
    <xf numFmtId="0" fontId="20" fillId="0" borderId="23" xfId="60" applyFont="1" applyBorder="1" applyAlignment="1">
      <alignment horizontal="distributed" vertical="center" indent="1"/>
    </xf>
    <xf numFmtId="0" fontId="20" fillId="0" borderId="20" xfId="60" applyFont="1" applyBorder="1" applyAlignment="1">
      <alignment horizontal="distributed" vertical="center" indent="1"/>
    </xf>
    <xf numFmtId="0" fontId="20" fillId="0" borderId="21" xfId="60" applyFont="1" applyBorder="1" applyAlignment="1">
      <alignment horizontal="distributed" vertical="center" indent="1"/>
    </xf>
    <xf numFmtId="0" fontId="20" fillId="0" borderId="22" xfId="60" applyFont="1" applyBorder="1" applyAlignment="1">
      <alignment horizontal="distributed" vertical="center" indent="1"/>
    </xf>
    <xf numFmtId="0" fontId="26" fillId="0" borderId="0" xfId="60" applyFont="1" applyAlignment="1">
      <alignment horizontal="left" vertical="center" wrapText="1"/>
    </xf>
    <xf numFmtId="0" fontId="11" fillId="0" borderId="0" xfId="60" applyFont="1"/>
    <xf numFmtId="0" fontId="26" fillId="0" borderId="0" xfId="60" applyFont="1" applyAlignment="1">
      <alignment vertical="center" wrapText="1"/>
    </xf>
    <xf numFmtId="0" fontId="20" fillId="0" borderId="10" xfId="60" applyFont="1" applyBorder="1" applyAlignment="1">
      <alignment horizontal="right" vertical="center"/>
    </xf>
    <xf numFmtId="0" fontId="27" fillId="0" borderId="10" xfId="60" applyFont="1" applyBorder="1" applyAlignment="1">
      <alignment horizontal="right" vertical="center"/>
    </xf>
    <xf numFmtId="0" fontId="20" fillId="0" borderId="12" xfId="60" applyFont="1" applyBorder="1" applyAlignment="1">
      <alignment horizontal="distributed" vertical="center" indent="4"/>
    </xf>
    <xf numFmtId="0" fontId="20" fillId="0" borderId="11" xfId="60" applyFont="1" applyBorder="1" applyAlignment="1">
      <alignment horizontal="distributed" vertical="center" indent="4"/>
    </xf>
    <xf numFmtId="0" fontId="20" fillId="0" borderId="13" xfId="60" applyFont="1" applyBorder="1" applyAlignment="1">
      <alignment horizontal="distributed" vertical="center" indent="2"/>
    </xf>
    <xf numFmtId="0" fontId="20" fillId="0" borderId="12" xfId="60" applyFont="1" applyBorder="1" applyAlignment="1">
      <alignment horizontal="distributed" vertical="center" indent="2"/>
    </xf>
    <xf numFmtId="0" fontId="20" fillId="0" borderId="14" xfId="60" applyFont="1" applyBorder="1" applyAlignment="1">
      <alignment horizontal="distributed" vertical="center" indent="2"/>
    </xf>
    <xf numFmtId="0" fontId="20" fillId="0" borderId="15" xfId="60" applyFont="1" applyBorder="1" applyAlignment="1">
      <alignment horizontal="distributed" vertical="center" indent="2"/>
    </xf>
    <xf numFmtId="0" fontId="20" fillId="0" borderId="11" xfId="60" applyFont="1" applyBorder="1" applyAlignment="1">
      <alignment horizontal="distributed" vertical="center" indent="2"/>
    </xf>
    <xf numFmtId="0" fontId="20" fillId="0" borderId="16" xfId="60" applyFont="1" applyBorder="1" applyAlignment="1">
      <alignment horizontal="distributed" vertical="center" indent="2"/>
    </xf>
    <xf numFmtId="0" fontId="20" fillId="0" borderId="17" xfId="60" applyFont="1" applyBorder="1" applyAlignment="1">
      <alignment horizontal="distributed" vertical="center" indent="4"/>
    </xf>
    <xf numFmtId="0" fontId="20" fillId="0" borderId="18" xfId="60" applyFont="1" applyBorder="1" applyAlignment="1">
      <alignment horizontal="distributed" vertical="center" indent="4"/>
    </xf>
    <xf numFmtId="0" fontId="20" fillId="0" borderId="19" xfId="60" applyFont="1" applyBorder="1" applyAlignment="1">
      <alignment horizontal="distributed" vertical="center" indent="4"/>
    </xf>
    <xf numFmtId="0" fontId="20" fillId="0" borderId="13" xfId="60" applyFont="1" applyBorder="1" applyAlignment="1">
      <alignment horizontal="center" vertical="center"/>
    </xf>
    <xf numFmtId="0" fontId="20" fillId="0" borderId="12" xfId="60" applyFont="1" applyBorder="1" applyAlignment="1">
      <alignment horizontal="center" vertical="center"/>
    </xf>
    <xf numFmtId="0" fontId="20" fillId="0" borderId="15" xfId="60" applyFont="1" applyBorder="1" applyAlignment="1">
      <alignment horizontal="center" vertical="center"/>
    </xf>
    <xf numFmtId="0" fontId="20" fillId="0" borderId="11" xfId="60" applyFont="1" applyBorder="1" applyAlignment="1">
      <alignment horizontal="center" vertical="center"/>
    </xf>
    <xf numFmtId="41" fontId="28" fillId="0" borderId="25" xfId="60" applyNumberFormat="1" applyFont="1" applyBorder="1" applyAlignment="1">
      <alignment vertical="center"/>
    </xf>
    <xf numFmtId="41" fontId="28" fillId="0" borderId="0" xfId="60" applyNumberFormat="1" applyFont="1" applyAlignment="1">
      <alignment vertical="center"/>
    </xf>
    <xf numFmtId="9" fontId="28" fillId="0" borderId="0" xfId="60" applyNumberFormat="1" applyFont="1" applyAlignment="1">
      <alignment vertical="center"/>
    </xf>
    <xf numFmtId="41" fontId="21" fillId="0" borderId="11" xfId="60" applyNumberFormat="1" applyFont="1" applyBorder="1" applyAlignment="1">
      <alignment horizontal="left" wrapText="1"/>
    </xf>
    <xf numFmtId="41" fontId="21" fillId="0" borderId="11" xfId="60" applyNumberFormat="1" applyFont="1" applyBorder="1" applyAlignment="1">
      <alignment horizontal="right" vertical="center"/>
    </xf>
    <xf numFmtId="0" fontId="22" fillId="0" borderId="11" xfId="60" applyFont="1" applyBorder="1" applyAlignment="1">
      <alignment horizontal="right" vertical="center"/>
    </xf>
    <xf numFmtId="0" fontId="22" fillId="0" borderId="16" xfId="60" applyFont="1" applyBorder="1" applyAlignment="1">
      <alignment horizontal="right" vertical="center"/>
    </xf>
    <xf numFmtId="41" fontId="28" fillId="0" borderId="0" xfId="60" applyNumberFormat="1" applyFont="1" applyAlignment="1">
      <alignment horizontal="center" vertical="center"/>
    </xf>
    <xf numFmtId="41" fontId="21" fillId="0" borderId="11" xfId="60" applyNumberFormat="1" applyFont="1" applyBorder="1" applyAlignment="1">
      <alignment vertical="center"/>
    </xf>
    <xf numFmtId="41" fontId="28" fillId="0" borderId="10" xfId="60" applyNumberFormat="1" applyFont="1" applyBorder="1" applyAlignment="1">
      <alignment vertical="center"/>
    </xf>
    <xf numFmtId="9" fontId="28" fillId="0" borderId="10" xfId="60" applyNumberFormat="1" applyFont="1" applyBorder="1" applyAlignment="1">
      <alignment vertical="center"/>
    </xf>
    <xf numFmtId="0" fontId="21" fillId="0" borderId="0" xfId="60" applyFont="1" applyAlignment="1">
      <alignment horizontal="left" vertical="center"/>
    </xf>
    <xf numFmtId="0" fontId="22" fillId="0" borderId="0" xfId="60" applyFont="1" applyAlignment="1">
      <alignment horizontal="left" vertical="center"/>
    </xf>
    <xf numFmtId="41" fontId="21" fillId="0" borderId="10" xfId="60" applyNumberFormat="1" applyFont="1" applyBorder="1" applyAlignment="1">
      <alignment vertical="center"/>
    </xf>
    <xf numFmtId="41" fontId="21" fillId="0" borderId="10" xfId="60" applyNumberFormat="1" applyFont="1" applyBorder="1" applyAlignment="1">
      <alignment horizontal="right" vertical="center"/>
    </xf>
    <xf numFmtId="0" fontId="22" fillId="0" borderId="10" xfId="60" applyFont="1" applyBorder="1" applyAlignment="1">
      <alignment horizontal="right" vertical="center"/>
    </xf>
    <xf numFmtId="0" fontId="22" fillId="0" borderId="24" xfId="60" applyFont="1" applyBorder="1" applyAlignment="1">
      <alignment horizontal="right" vertical="center"/>
    </xf>
    <xf numFmtId="0" fontId="20" fillId="0" borderId="27" xfId="60" applyFont="1" applyBorder="1" applyAlignment="1">
      <alignment horizontal="distributed" vertical="center" indent="1"/>
    </xf>
    <xf numFmtId="0" fontId="20" fillId="0" borderId="28" xfId="60" applyFont="1" applyBorder="1" applyAlignment="1">
      <alignment horizontal="distributed" vertical="center" indent="1"/>
    </xf>
    <xf numFmtId="0" fontId="20" fillId="0" borderId="29" xfId="60" applyFont="1" applyBorder="1" applyAlignment="1">
      <alignment horizontal="distributed" vertical="center" indent="1"/>
    </xf>
    <xf numFmtId="0" fontId="20" fillId="0" borderId="30" xfId="60" applyFont="1" applyBorder="1" applyAlignment="1">
      <alignment horizontal="distributed" vertical="center" indent="1"/>
    </xf>
    <xf numFmtId="0" fontId="20" fillId="0" borderId="31" xfId="60" applyFont="1" applyBorder="1" applyAlignment="1">
      <alignment horizontal="distributed" vertical="center" indent="1"/>
    </xf>
    <xf numFmtId="0" fontId="20" fillId="0" borderId="29" xfId="60" applyFont="1" applyBorder="1" applyAlignment="1">
      <alignment horizontal="center" vertical="center" shrinkToFit="1"/>
    </xf>
    <xf numFmtId="0" fontId="20" fillId="0" borderId="30" xfId="60" applyFont="1" applyBorder="1" applyAlignment="1">
      <alignment horizontal="center" vertical="center" shrinkToFit="1"/>
    </xf>
    <xf numFmtId="0" fontId="20" fillId="0" borderId="31" xfId="60" applyFont="1" applyBorder="1" applyAlignment="1">
      <alignment horizontal="center" vertical="center" shrinkToFit="1"/>
    </xf>
    <xf numFmtId="41" fontId="21" fillId="0" borderId="27" xfId="60" applyNumberFormat="1" applyFont="1" applyBorder="1" applyAlignment="1">
      <alignment vertical="center"/>
    </xf>
    <xf numFmtId="0" fontId="22" fillId="0" borderId="27" xfId="60" applyFont="1" applyBorder="1" applyAlignment="1">
      <alignment vertical="center"/>
    </xf>
    <xf numFmtId="0" fontId="21" fillId="0" borderId="27" xfId="60" applyFont="1" applyBorder="1" applyAlignment="1">
      <alignment horizontal="right" vertical="center" wrapText="1"/>
    </xf>
    <xf numFmtId="0" fontId="22" fillId="0" borderId="27" xfId="60" applyFont="1" applyBorder="1" applyAlignment="1">
      <alignment horizontal="right" vertical="center"/>
    </xf>
    <xf numFmtId="41" fontId="21" fillId="0" borderId="27" xfId="60" applyNumberFormat="1" applyFont="1" applyBorder="1" applyAlignment="1">
      <alignment horizontal="right" vertical="center"/>
    </xf>
    <xf numFmtId="0" fontId="22" fillId="0" borderId="28" xfId="60" applyFont="1" applyBorder="1" applyAlignment="1">
      <alignment horizontal="right" vertical="center"/>
    </xf>
    <xf numFmtId="41" fontId="28" fillId="0" borderId="27" xfId="60" applyNumberFormat="1" applyFont="1" applyBorder="1" applyAlignment="1">
      <alignment vertical="center"/>
    </xf>
    <xf numFmtId="9" fontId="28" fillId="0" borderId="27" xfId="60" applyNumberFormat="1" applyFont="1" applyBorder="1" applyAlignment="1">
      <alignment vertical="center"/>
    </xf>
    <xf numFmtId="0" fontId="21" fillId="0" borderId="27" xfId="60" applyFont="1" applyBorder="1" applyAlignment="1">
      <alignment horizontal="right" vertical="center"/>
    </xf>
    <xf numFmtId="41" fontId="21" fillId="0" borderId="27" xfId="60" applyNumberFormat="1" applyFont="1" applyBorder="1" applyAlignment="1">
      <alignment horizontal="center" vertical="center"/>
    </xf>
    <xf numFmtId="0" fontId="22" fillId="0" borderId="27" xfId="60" applyFont="1" applyBorder="1" applyAlignment="1">
      <alignment horizontal="center" vertical="center"/>
    </xf>
    <xf numFmtId="41" fontId="28" fillId="0" borderId="25" xfId="62" applyNumberFormat="1" applyFont="1" applyBorder="1" applyAlignment="1">
      <alignment vertical="center"/>
    </xf>
    <xf numFmtId="41" fontId="28" fillId="0" borderId="0" xfId="62" applyNumberFormat="1" applyFont="1" applyBorder="1" applyAlignment="1">
      <alignment vertical="center"/>
    </xf>
    <xf numFmtId="41" fontId="28" fillId="0" borderId="26" xfId="62" applyNumberFormat="1" applyFont="1" applyBorder="1" applyAlignment="1">
      <alignment vertical="center"/>
    </xf>
    <xf numFmtId="41" fontId="28" fillId="0" borderId="10" xfId="62" applyNumberFormat="1" applyFont="1" applyBorder="1" applyAlignment="1">
      <alignment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35" xr:uid="{00000000-0005-0000-0000-000022000000}"/>
    <cellStyle name="桁区切り 2 2 2" xfId="61" xr:uid="{51E587E6-7A3F-40BF-97F4-48B2A187232D}"/>
    <cellStyle name="桁区切り 2 2 2 2" xfId="62" xr:uid="{185E7AD6-A854-4338-97DA-D9475808B51E}"/>
    <cellStyle name="桁区切り 2 3" xfId="36" xr:uid="{00000000-0005-0000-0000-000023000000}"/>
    <cellStyle name="桁区切り 2 4" xfId="37" xr:uid="{00000000-0005-0000-0000-000024000000}"/>
    <cellStyle name="桁区切り 2 5" xfId="38" xr:uid="{00000000-0005-0000-0000-000025000000}"/>
    <cellStyle name="桁区切り 3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2 4" xfId="51" xr:uid="{00000000-0005-0000-0000-000033000000}"/>
    <cellStyle name="標準 2 5" xfId="52" xr:uid="{00000000-0005-0000-0000-000034000000}"/>
    <cellStyle name="標準 2 6" xfId="53" xr:uid="{00000000-0005-0000-0000-000035000000}"/>
    <cellStyle name="標準 3" xfId="54" xr:uid="{00000000-0005-0000-0000-000036000000}"/>
    <cellStyle name="標準 4" xfId="55" xr:uid="{00000000-0005-0000-0000-000037000000}"/>
    <cellStyle name="標準 5" xfId="56" xr:uid="{00000000-0005-0000-0000-000038000000}"/>
    <cellStyle name="標準 6" xfId="57" xr:uid="{00000000-0005-0000-0000-000039000000}"/>
    <cellStyle name="標準 6 2" xfId="60" xr:uid="{73F825FB-7861-47DD-B51C-4016C919746D}"/>
    <cellStyle name="標準 7" xfId="58" xr:uid="{00000000-0005-0000-0000-00003A000000}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2DCE-9410-48E2-AF3B-462A0D6323CE}">
  <sheetPr>
    <pageSetUpPr fitToPage="1"/>
  </sheetPr>
  <dimension ref="A1:BT38"/>
  <sheetViews>
    <sheetView tabSelected="1" view="pageBreakPreview" zoomScale="55" zoomScaleNormal="80" zoomScaleSheetLayoutView="55" workbookViewId="0">
      <selection activeCell="O8" sqref="O8:U8"/>
    </sheetView>
  </sheetViews>
  <sheetFormatPr defaultColWidth="2.26953125" defaultRowHeight="13"/>
  <cols>
    <col min="1" max="26" width="2.26953125" style="1" bestFit="1" customWidth="1"/>
    <col min="27" max="27" width="2.90625" style="1" customWidth="1"/>
    <col min="28" max="32" width="2.26953125" style="1" bestFit="1" customWidth="1"/>
    <col min="33" max="33" width="3.26953125" style="1" customWidth="1"/>
    <col min="34" max="38" width="2.26953125" style="1" bestFit="1" customWidth="1"/>
    <col min="39" max="39" width="3.36328125" style="1" customWidth="1"/>
    <col min="40" max="44" width="2.26953125" style="1" bestFit="1" customWidth="1"/>
    <col min="45" max="45" width="3.26953125" style="1" customWidth="1"/>
    <col min="46" max="50" width="2.26953125" style="1" bestFit="1" customWidth="1"/>
    <col min="51" max="51" width="3" style="1" customWidth="1"/>
    <col min="52" max="62" width="2.26953125" style="1" bestFit="1" customWidth="1"/>
    <col min="63" max="63" width="3" style="1" customWidth="1"/>
    <col min="64" max="74" width="2.26953125" style="1" bestFit="1" customWidth="1"/>
    <col min="75" max="75" width="2.453125" style="1" bestFit="1" customWidth="1"/>
    <col min="76" max="76" width="2.26953125" style="1" customWidth="1"/>
    <col min="77" max="255" width="2.26953125" style="1" bestFit="1" customWidth="1"/>
    <col min="256" max="16384" width="2.26953125" style="1"/>
  </cols>
  <sheetData>
    <row r="1" spans="1:72" ht="13.5" customHeight="1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 t="s">
        <v>4</v>
      </c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</row>
    <row r="2" spans="1:72" ht="13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</row>
    <row r="3" spans="1:72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1"/>
      <c r="Z3" s="22"/>
      <c r="AA3" s="22"/>
      <c r="AB3" s="22"/>
      <c r="AC3" s="22"/>
      <c r="AD3" s="22"/>
      <c r="AE3" s="22"/>
      <c r="AF3" s="22"/>
      <c r="AG3" s="2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I3" s="3"/>
      <c r="BJ3" s="3"/>
      <c r="BK3" s="21" t="s">
        <v>31</v>
      </c>
      <c r="BL3" s="21"/>
      <c r="BM3" s="21"/>
      <c r="BN3" s="21"/>
      <c r="BO3" s="21"/>
      <c r="BP3" s="21"/>
      <c r="BQ3" s="21"/>
      <c r="BR3" s="21"/>
      <c r="BS3" s="21"/>
    </row>
    <row r="4" spans="1:72" ht="24.75" customHeight="1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5" t="s">
        <v>7</v>
      </c>
      <c r="P4" s="26"/>
      <c r="Q4" s="26"/>
      <c r="R4" s="26"/>
      <c r="S4" s="26"/>
      <c r="T4" s="26"/>
      <c r="U4" s="27"/>
      <c r="V4" s="31" t="s">
        <v>8</v>
      </c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 t="s">
        <v>10</v>
      </c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3"/>
      <c r="BL4" s="34" t="s">
        <v>6</v>
      </c>
      <c r="BM4" s="35"/>
      <c r="BN4" s="35"/>
      <c r="BO4" s="35"/>
      <c r="BP4" s="35"/>
      <c r="BQ4" s="35"/>
      <c r="BR4" s="35"/>
      <c r="BS4" s="35"/>
    </row>
    <row r="5" spans="1:72" ht="24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8"/>
      <c r="P5" s="29"/>
      <c r="Q5" s="29"/>
      <c r="R5" s="29"/>
      <c r="S5" s="29"/>
      <c r="T5" s="29"/>
      <c r="U5" s="30"/>
      <c r="V5" s="15" t="s">
        <v>3</v>
      </c>
      <c r="W5" s="16"/>
      <c r="X5" s="16"/>
      <c r="Y5" s="16"/>
      <c r="Z5" s="16"/>
      <c r="AA5" s="17"/>
      <c r="AB5" s="14" t="s">
        <v>11</v>
      </c>
      <c r="AC5" s="55"/>
      <c r="AD5" s="55"/>
      <c r="AE5" s="55"/>
      <c r="AF5" s="55"/>
      <c r="AG5" s="56"/>
      <c r="AH5" s="57" t="s">
        <v>12</v>
      </c>
      <c r="AI5" s="58"/>
      <c r="AJ5" s="58"/>
      <c r="AK5" s="58"/>
      <c r="AL5" s="58"/>
      <c r="AM5" s="58"/>
      <c r="AN5" s="58" t="s">
        <v>3</v>
      </c>
      <c r="AO5" s="58"/>
      <c r="AP5" s="58"/>
      <c r="AQ5" s="58"/>
      <c r="AR5" s="58"/>
      <c r="AS5" s="59"/>
      <c r="AT5" s="57" t="s">
        <v>13</v>
      </c>
      <c r="AU5" s="58"/>
      <c r="AV5" s="58"/>
      <c r="AW5" s="58"/>
      <c r="AX5" s="58"/>
      <c r="AY5" s="59"/>
      <c r="AZ5" s="57" t="s">
        <v>15</v>
      </c>
      <c r="BA5" s="58"/>
      <c r="BB5" s="58"/>
      <c r="BC5" s="58"/>
      <c r="BD5" s="58"/>
      <c r="BE5" s="59"/>
      <c r="BF5" s="60" t="s">
        <v>16</v>
      </c>
      <c r="BG5" s="61"/>
      <c r="BH5" s="61"/>
      <c r="BI5" s="61"/>
      <c r="BJ5" s="61"/>
      <c r="BK5" s="62"/>
      <c r="BL5" s="36"/>
      <c r="BM5" s="37"/>
      <c r="BN5" s="37"/>
      <c r="BO5" s="37"/>
      <c r="BP5" s="37"/>
      <c r="BQ5" s="37"/>
      <c r="BR5" s="37"/>
      <c r="BS5" s="37"/>
    </row>
    <row r="6" spans="1:72" ht="24.75" customHeight="1">
      <c r="A6" s="63" t="s">
        <v>17</v>
      </c>
      <c r="B6" s="64"/>
      <c r="C6" s="64"/>
      <c r="D6" s="65" t="s">
        <v>37</v>
      </c>
      <c r="E6" s="66"/>
      <c r="F6" s="66"/>
      <c r="G6" s="66"/>
      <c r="H6" s="66"/>
      <c r="I6" s="67" t="s">
        <v>20</v>
      </c>
      <c r="J6" s="66"/>
      <c r="K6" s="66"/>
      <c r="L6" s="66"/>
      <c r="M6" s="66"/>
      <c r="N6" s="68"/>
      <c r="O6" s="38">
        <f t="shared" ref="O6:O32" si="0">V6+AN6</f>
        <v>31500055</v>
      </c>
      <c r="P6" s="39"/>
      <c r="Q6" s="39"/>
      <c r="R6" s="39"/>
      <c r="S6" s="39"/>
      <c r="T6" s="39"/>
      <c r="U6" s="39"/>
      <c r="V6" s="69">
        <f>V8+V10+V12+V14+V16+V18+V20+V22+V24+V26+V28+V30</f>
        <v>28650641</v>
      </c>
      <c r="W6" s="69"/>
      <c r="X6" s="69"/>
      <c r="Y6" s="69"/>
      <c r="Z6" s="69"/>
      <c r="AA6" s="69"/>
      <c r="AB6" s="69">
        <f>AB8+AB10+AB12+AB14+AB16+AB18+AB20+AB22+AB24+AB26+AB28+AB30</f>
        <v>24228922</v>
      </c>
      <c r="AC6" s="69"/>
      <c r="AD6" s="69"/>
      <c r="AE6" s="69"/>
      <c r="AF6" s="69"/>
      <c r="AG6" s="69"/>
      <c r="AH6" s="69">
        <f>AH8+AH10+AH12+AH14+AH16+AH18+AH20+AH22+AH24+AH26+AH28+AH30</f>
        <v>4421719</v>
      </c>
      <c r="AI6" s="69"/>
      <c r="AJ6" s="69"/>
      <c r="AK6" s="69"/>
      <c r="AL6" s="69"/>
      <c r="AM6" s="69"/>
      <c r="AN6" s="69">
        <f>AN8+AN10+AN12+AN14+AN16+AN18+AN20+AN22+AN24+AN26+AN28+AN30</f>
        <v>2849414</v>
      </c>
      <c r="AO6" s="69"/>
      <c r="AP6" s="69"/>
      <c r="AQ6" s="69"/>
      <c r="AR6" s="69"/>
      <c r="AS6" s="69"/>
      <c r="AT6" s="69">
        <f>AT8+AT10+AT12+AT14+AT16+AT18+AT20+AT22+AT24+AT26+AT28+AT30</f>
        <v>971103</v>
      </c>
      <c r="AU6" s="69"/>
      <c r="AV6" s="69"/>
      <c r="AW6" s="69"/>
      <c r="AX6" s="69"/>
      <c r="AY6" s="69"/>
      <c r="AZ6" s="69">
        <f>AZ8+AZ10+AZ12+AZ14+AZ16+AZ18+AZ20+AZ22+AZ24+AZ26+AZ28+AZ30</f>
        <v>656170</v>
      </c>
      <c r="BA6" s="69"/>
      <c r="BB6" s="69"/>
      <c r="BC6" s="69"/>
      <c r="BD6" s="69"/>
      <c r="BE6" s="69"/>
      <c r="BF6" s="69">
        <f>BF8+BF10+BF12+BF14+BF16+BF18+BF20+BF22+BF24+BF26+BF28+BF30</f>
        <v>1222141</v>
      </c>
      <c r="BG6" s="69"/>
      <c r="BH6" s="69"/>
      <c r="BI6" s="69"/>
      <c r="BJ6" s="69"/>
      <c r="BK6" s="69"/>
      <c r="BL6" s="70">
        <v>0.95451654775784911</v>
      </c>
      <c r="BM6" s="70"/>
      <c r="BN6" s="70"/>
      <c r="BO6" s="70"/>
      <c r="BP6" s="70"/>
      <c r="BQ6" s="70"/>
      <c r="BR6" s="70"/>
      <c r="BS6" s="70"/>
      <c r="BT6" s="4"/>
    </row>
    <row r="7" spans="1:72" ht="24.75" customHeight="1">
      <c r="A7" s="41"/>
      <c r="B7" s="41"/>
      <c r="C7" s="41"/>
      <c r="D7" s="41"/>
      <c r="E7" s="41"/>
      <c r="F7" s="41"/>
      <c r="G7" s="41"/>
      <c r="H7" s="41"/>
      <c r="I7" s="42" t="s">
        <v>2</v>
      </c>
      <c r="J7" s="43"/>
      <c r="K7" s="43"/>
      <c r="L7" s="43"/>
      <c r="M7" s="43"/>
      <c r="N7" s="44"/>
      <c r="O7" s="38">
        <f t="shared" si="0"/>
        <v>9322775753</v>
      </c>
      <c r="P7" s="39"/>
      <c r="Q7" s="39"/>
      <c r="R7" s="39"/>
      <c r="S7" s="39"/>
      <c r="T7" s="39"/>
      <c r="U7" s="39"/>
      <c r="V7" s="39">
        <f>V9+V11+V13+V15+V17+V19+V21+V23+V25+V27+V29+V31</f>
        <v>6338125792</v>
      </c>
      <c r="W7" s="39"/>
      <c r="X7" s="39"/>
      <c r="Y7" s="39"/>
      <c r="Z7" s="39"/>
      <c r="AA7" s="39"/>
      <c r="AB7" s="39">
        <f>AB9+AB11+AB13+AB15+AB17+AB19+AB21+AB23+AB25+AB27+AB29+AB31</f>
        <v>4841064870</v>
      </c>
      <c r="AC7" s="39"/>
      <c r="AD7" s="39"/>
      <c r="AE7" s="39"/>
      <c r="AF7" s="39"/>
      <c r="AG7" s="39"/>
      <c r="AH7" s="39">
        <f>AH9+AH11+AH13+AH15+AH17+AH19+AH21+AH23+AH25+AH27+AH29+AH31</f>
        <v>1497060922</v>
      </c>
      <c r="AI7" s="39"/>
      <c r="AJ7" s="39"/>
      <c r="AK7" s="39"/>
      <c r="AL7" s="39"/>
      <c r="AM7" s="39"/>
      <c r="AN7" s="39">
        <f>AN9+AN11+AN13+AN15+AN17+AN19+AN21+AN23+AN25+AN27+AN29+AN31</f>
        <v>2984649961</v>
      </c>
      <c r="AO7" s="39"/>
      <c r="AP7" s="39"/>
      <c r="AQ7" s="39"/>
      <c r="AR7" s="39"/>
      <c r="AS7" s="39"/>
      <c r="AT7" s="39">
        <f>AT9+AT11+AT13+AT15+AT17+AT19+AT21+AT23+AT25+AT27+AT29+AT31</f>
        <v>1079288662</v>
      </c>
      <c r="AU7" s="39"/>
      <c r="AV7" s="39"/>
      <c r="AW7" s="39"/>
      <c r="AX7" s="39"/>
      <c r="AY7" s="39"/>
      <c r="AZ7" s="39">
        <f>AZ9+AZ11+AZ13+AZ15+AZ17+AZ19+AZ21+AZ23+AZ25+AZ27+AZ29+AZ31</f>
        <v>688608553</v>
      </c>
      <c r="BA7" s="39"/>
      <c r="BB7" s="39"/>
      <c r="BC7" s="39"/>
      <c r="BD7" s="39"/>
      <c r="BE7" s="39"/>
      <c r="BF7" s="39">
        <f>BF9+BF11+BF13+BF15+BF17+BF19+BF21+BF23+BF25+BF27+BF29+BF31</f>
        <v>1216752746</v>
      </c>
      <c r="BG7" s="39"/>
      <c r="BH7" s="39"/>
      <c r="BI7" s="39"/>
      <c r="BJ7" s="39"/>
      <c r="BK7" s="39"/>
      <c r="BL7" s="40">
        <v>1.0078503099162412</v>
      </c>
      <c r="BM7" s="40"/>
      <c r="BN7" s="40"/>
      <c r="BO7" s="40"/>
      <c r="BP7" s="40"/>
      <c r="BQ7" s="40"/>
      <c r="BR7" s="40"/>
      <c r="BS7" s="40"/>
      <c r="BT7" s="4"/>
    </row>
    <row r="8" spans="1:72" ht="24.75" customHeight="1">
      <c r="A8" s="67" t="s">
        <v>22</v>
      </c>
      <c r="B8" s="66"/>
      <c r="C8" s="66"/>
      <c r="D8" s="71" t="s">
        <v>32</v>
      </c>
      <c r="E8" s="66"/>
      <c r="F8" s="66"/>
      <c r="G8" s="66"/>
      <c r="H8" s="66"/>
      <c r="I8" s="67" t="s">
        <v>20</v>
      </c>
      <c r="J8" s="66"/>
      <c r="K8" s="66"/>
      <c r="L8" s="66"/>
      <c r="M8" s="66"/>
      <c r="N8" s="68"/>
      <c r="O8" s="38">
        <f t="shared" si="0"/>
        <v>2511111</v>
      </c>
      <c r="P8" s="39"/>
      <c r="Q8" s="39"/>
      <c r="R8" s="39"/>
      <c r="S8" s="39"/>
      <c r="T8" s="39"/>
      <c r="U8" s="39"/>
      <c r="V8" s="39">
        <f>SUM(AB8:AM8)</f>
        <v>2298756</v>
      </c>
      <c r="W8" s="39"/>
      <c r="X8" s="39"/>
      <c r="Y8" s="39"/>
      <c r="Z8" s="39"/>
      <c r="AA8" s="39"/>
      <c r="AB8" s="45">
        <v>1811614</v>
      </c>
      <c r="AC8" s="45"/>
      <c r="AD8" s="45"/>
      <c r="AE8" s="45"/>
      <c r="AF8" s="45"/>
      <c r="AG8" s="45"/>
      <c r="AH8" s="45">
        <v>487142</v>
      </c>
      <c r="AI8" s="45"/>
      <c r="AJ8" s="45"/>
      <c r="AK8" s="45"/>
      <c r="AL8" s="45"/>
      <c r="AM8" s="45"/>
      <c r="AN8" s="39">
        <f t="shared" ref="AN8:AN32" si="1">SUM(AT8:BK8)</f>
        <v>212355</v>
      </c>
      <c r="AO8" s="39"/>
      <c r="AP8" s="39"/>
      <c r="AQ8" s="39"/>
      <c r="AR8" s="39"/>
      <c r="AS8" s="39"/>
      <c r="AT8" s="45">
        <v>69727</v>
      </c>
      <c r="AU8" s="45"/>
      <c r="AV8" s="45"/>
      <c r="AW8" s="45"/>
      <c r="AX8" s="45"/>
      <c r="AY8" s="45"/>
      <c r="AZ8" s="45">
        <v>44943</v>
      </c>
      <c r="BA8" s="45"/>
      <c r="BB8" s="45"/>
      <c r="BC8" s="45"/>
      <c r="BD8" s="45"/>
      <c r="BE8" s="45"/>
      <c r="BF8" s="45">
        <v>97685</v>
      </c>
      <c r="BG8" s="45"/>
      <c r="BH8" s="45"/>
      <c r="BI8" s="45"/>
      <c r="BJ8" s="45"/>
      <c r="BK8" s="45"/>
      <c r="BL8" s="40">
        <v>0.99388575529010015</v>
      </c>
      <c r="BM8" s="40"/>
      <c r="BN8" s="40"/>
      <c r="BO8" s="40"/>
      <c r="BP8" s="40"/>
      <c r="BQ8" s="40"/>
      <c r="BR8" s="40"/>
      <c r="BS8" s="40"/>
      <c r="BT8" s="4"/>
    </row>
    <row r="9" spans="1:72" ht="24.75" customHeight="1">
      <c r="A9" s="6"/>
      <c r="B9" s="46"/>
      <c r="C9" s="46"/>
      <c r="D9" s="46"/>
      <c r="E9" s="6"/>
      <c r="F9" s="6"/>
      <c r="G9" s="7" t="s">
        <v>19</v>
      </c>
      <c r="H9" s="7"/>
      <c r="I9" s="42" t="s">
        <v>2</v>
      </c>
      <c r="J9" s="43"/>
      <c r="K9" s="43"/>
      <c r="L9" s="43"/>
      <c r="M9" s="43"/>
      <c r="N9" s="44"/>
      <c r="O9" s="38">
        <f t="shared" si="0"/>
        <v>777173017</v>
      </c>
      <c r="P9" s="39"/>
      <c r="Q9" s="39"/>
      <c r="R9" s="39"/>
      <c r="S9" s="39"/>
      <c r="T9" s="39"/>
      <c r="U9" s="39"/>
      <c r="V9" s="39">
        <f t="shared" ref="V9:V32" si="2">SUM(AB9:AM9)</f>
        <v>564853319</v>
      </c>
      <c r="W9" s="39"/>
      <c r="X9" s="39"/>
      <c r="Y9" s="39"/>
      <c r="Z9" s="39"/>
      <c r="AA9" s="39"/>
      <c r="AB9" s="45">
        <v>387679517</v>
      </c>
      <c r="AC9" s="45"/>
      <c r="AD9" s="45"/>
      <c r="AE9" s="45"/>
      <c r="AF9" s="45"/>
      <c r="AG9" s="45"/>
      <c r="AH9" s="45">
        <v>177173802</v>
      </c>
      <c r="AI9" s="45"/>
      <c r="AJ9" s="45"/>
      <c r="AK9" s="45"/>
      <c r="AL9" s="45"/>
      <c r="AM9" s="45"/>
      <c r="AN9" s="39">
        <f t="shared" si="1"/>
        <v>212319698</v>
      </c>
      <c r="AO9" s="39"/>
      <c r="AP9" s="39"/>
      <c r="AQ9" s="39"/>
      <c r="AR9" s="39"/>
      <c r="AS9" s="39"/>
      <c r="AT9" s="45">
        <v>76201853</v>
      </c>
      <c r="AU9" s="45"/>
      <c r="AV9" s="45"/>
      <c r="AW9" s="45"/>
      <c r="AX9" s="45"/>
      <c r="AY9" s="45"/>
      <c r="AZ9" s="45">
        <v>43893208</v>
      </c>
      <c r="BA9" s="45"/>
      <c r="BB9" s="45"/>
      <c r="BC9" s="45"/>
      <c r="BD9" s="45"/>
      <c r="BE9" s="45"/>
      <c r="BF9" s="45">
        <v>92224637</v>
      </c>
      <c r="BG9" s="45"/>
      <c r="BH9" s="45"/>
      <c r="BI9" s="45"/>
      <c r="BJ9" s="45"/>
      <c r="BK9" s="45"/>
      <c r="BL9" s="40">
        <v>1.1197541598989391</v>
      </c>
      <c r="BM9" s="40"/>
      <c r="BN9" s="40"/>
      <c r="BO9" s="40"/>
      <c r="BP9" s="40"/>
      <c r="BQ9" s="40"/>
      <c r="BR9" s="40"/>
      <c r="BS9" s="40"/>
      <c r="BT9" s="4"/>
    </row>
    <row r="10" spans="1:72" ht="24.75" customHeight="1">
      <c r="A10" s="67" t="s">
        <v>9</v>
      </c>
      <c r="B10" s="66"/>
      <c r="C10" s="66"/>
      <c r="D10" s="71" t="s">
        <v>33</v>
      </c>
      <c r="E10" s="66"/>
      <c r="F10" s="66"/>
      <c r="G10" s="66"/>
      <c r="H10" s="66"/>
      <c r="I10" s="67" t="s">
        <v>20</v>
      </c>
      <c r="J10" s="66"/>
      <c r="K10" s="66"/>
      <c r="L10" s="66"/>
      <c r="M10" s="66"/>
      <c r="N10" s="68"/>
      <c r="O10" s="38">
        <f t="shared" si="0"/>
        <v>2497966</v>
      </c>
      <c r="P10" s="39"/>
      <c r="Q10" s="39"/>
      <c r="R10" s="39"/>
      <c r="S10" s="39"/>
      <c r="T10" s="39"/>
      <c r="U10" s="39"/>
      <c r="V10" s="39">
        <f t="shared" si="2"/>
        <v>2291741</v>
      </c>
      <c r="W10" s="39"/>
      <c r="X10" s="39"/>
      <c r="Y10" s="39"/>
      <c r="Z10" s="39"/>
      <c r="AA10" s="39"/>
      <c r="AB10" s="45">
        <v>1889542</v>
      </c>
      <c r="AC10" s="45"/>
      <c r="AD10" s="45"/>
      <c r="AE10" s="45"/>
      <c r="AF10" s="45"/>
      <c r="AG10" s="45"/>
      <c r="AH10" s="45">
        <v>402199</v>
      </c>
      <c r="AI10" s="45"/>
      <c r="AJ10" s="45"/>
      <c r="AK10" s="45"/>
      <c r="AL10" s="45"/>
      <c r="AM10" s="45"/>
      <c r="AN10" s="39">
        <f t="shared" si="1"/>
        <v>206225</v>
      </c>
      <c r="AO10" s="39"/>
      <c r="AP10" s="39"/>
      <c r="AQ10" s="39"/>
      <c r="AR10" s="39"/>
      <c r="AS10" s="39"/>
      <c r="AT10" s="45">
        <v>65984</v>
      </c>
      <c r="AU10" s="45"/>
      <c r="AV10" s="45"/>
      <c r="AW10" s="45"/>
      <c r="AX10" s="45"/>
      <c r="AY10" s="45"/>
      <c r="AZ10" s="45">
        <v>51756</v>
      </c>
      <c r="BA10" s="45"/>
      <c r="BB10" s="45"/>
      <c r="BC10" s="45"/>
      <c r="BD10" s="45"/>
      <c r="BE10" s="45"/>
      <c r="BF10" s="45">
        <v>88485</v>
      </c>
      <c r="BG10" s="45"/>
      <c r="BH10" s="45"/>
      <c r="BI10" s="45"/>
      <c r="BJ10" s="45"/>
      <c r="BK10" s="45"/>
      <c r="BL10" s="40">
        <v>0.95720382319614628</v>
      </c>
      <c r="BM10" s="40"/>
      <c r="BN10" s="40"/>
      <c r="BO10" s="40"/>
      <c r="BP10" s="40"/>
      <c r="BQ10" s="40"/>
      <c r="BR10" s="40"/>
      <c r="BS10" s="40"/>
      <c r="BT10" s="4"/>
    </row>
    <row r="11" spans="1:72" ht="24.75" customHeight="1">
      <c r="A11" s="6"/>
      <c r="B11" s="46"/>
      <c r="C11" s="46"/>
      <c r="D11" s="46"/>
      <c r="E11" s="6"/>
      <c r="F11" s="6"/>
      <c r="G11" s="7" t="s">
        <v>19</v>
      </c>
      <c r="H11" s="7"/>
      <c r="I11" s="42" t="s">
        <v>2</v>
      </c>
      <c r="J11" s="43"/>
      <c r="K11" s="43"/>
      <c r="L11" s="43"/>
      <c r="M11" s="43"/>
      <c r="N11" s="44"/>
      <c r="O11" s="38">
        <f t="shared" si="0"/>
        <v>783896453</v>
      </c>
      <c r="P11" s="39"/>
      <c r="Q11" s="39"/>
      <c r="R11" s="39"/>
      <c r="S11" s="39"/>
      <c r="T11" s="39"/>
      <c r="U11" s="39"/>
      <c r="V11" s="39">
        <f t="shared" si="2"/>
        <v>580896454</v>
      </c>
      <c r="W11" s="39"/>
      <c r="X11" s="39"/>
      <c r="Y11" s="39"/>
      <c r="Z11" s="39"/>
      <c r="AA11" s="39"/>
      <c r="AB11" s="45">
        <v>414596711</v>
      </c>
      <c r="AC11" s="45"/>
      <c r="AD11" s="45"/>
      <c r="AE11" s="45"/>
      <c r="AF11" s="45"/>
      <c r="AG11" s="45"/>
      <c r="AH11" s="45">
        <v>166299743</v>
      </c>
      <c r="AI11" s="45"/>
      <c r="AJ11" s="45"/>
      <c r="AK11" s="45"/>
      <c r="AL11" s="45"/>
      <c r="AM11" s="45"/>
      <c r="AN11" s="39">
        <f t="shared" si="1"/>
        <v>202999999</v>
      </c>
      <c r="AO11" s="39"/>
      <c r="AP11" s="39"/>
      <c r="AQ11" s="39"/>
      <c r="AR11" s="39"/>
      <c r="AS11" s="39"/>
      <c r="AT11" s="45">
        <v>70211706</v>
      </c>
      <c r="AU11" s="45"/>
      <c r="AV11" s="45"/>
      <c r="AW11" s="45"/>
      <c r="AX11" s="45"/>
      <c r="AY11" s="45"/>
      <c r="AZ11" s="45">
        <v>49266215</v>
      </c>
      <c r="BA11" s="45"/>
      <c r="BB11" s="45"/>
      <c r="BC11" s="45"/>
      <c r="BD11" s="45"/>
      <c r="BE11" s="45"/>
      <c r="BF11" s="45">
        <v>83522078</v>
      </c>
      <c r="BG11" s="45"/>
      <c r="BH11" s="45"/>
      <c r="BI11" s="45"/>
      <c r="BJ11" s="45"/>
      <c r="BK11" s="45"/>
      <c r="BL11" s="40">
        <v>1.1554906935998777</v>
      </c>
      <c r="BM11" s="40"/>
      <c r="BN11" s="40"/>
      <c r="BO11" s="40"/>
      <c r="BP11" s="40"/>
      <c r="BQ11" s="40"/>
      <c r="BR11" s="40"/>
      <c r="BS11" s="40"/>
      <c r="BT11" s="4"/>
    </row>
    <row r="12" spans="1:72" ht="24.75" customHeight="1">
      <c r="A12" s="67" t="s">
        <v>23</v>
      </c>
      <c r="B12" s="66"/>
      <c r="C12" s="66"/>
      <c r="D12" s="71" t="s">
        <v>34</v>
      </c>
      <c r="E12" s="66"/>
      <c r="F12" s="66"/>
      <c r="G12" s="66"/>
      <c r="H12" s="66"/>
      <c r="I12" s="67" t="s">
        <v>20</v>
      </c>
      <c r="J12" s="66"/>
      <c r="K12" s="66"/>
      <c r="L12" s="66"/>
      <c r="M12" s="66"/>
      <c r="N12" s="68"/>
      <c r="O12" s="38">
        <f t="shared" si="0"/>
        <v>2698860</v>
      </c>
      <c r="P12" s="39"/>
      <c r="Q12" s="39"/>
      <c r="R12" s="39"/>
      <c r="S12" s="39"/>
      <c r="T12" s="39"/>
      <c r="U12" s="39"/>
      <c r="V12" s="39">
        <f t="shared" si="2"/>
        <v>2475281</v>
      </c>
      <c r="W12" s="39"/>
      <c r="X12" s="39"/>
      <c r="Y12" s="39"/>
      <c r="Z12" s="39"/>
      <c r="AA12" s="39"/>
      <c r="AB12" s="45">
        <v>2052974</v>
      </c>
      <c r="AC12" s="45"/>
      <c r="AD12" s="45"/>
      <c r="AE12" s="45"/>
      <c r="AF12" s="45"/>
      <c r="AG12" s="45"/>
      <c r="AH12" s="45">
        <v>422307</v>
      </c>
      <c r="AI12" s="45"/>
      <c r="AJ12" s="45"/>
      <c r="AK12" s="45"/>
      <c r="AL12" s="45"/>
      <c r="AM12" s="45"/>
      <c r="AN12" s="39">
        <f t="shared" si="1"/>
        <v>223579</v>
      </c>
      <c r="AO12" s="39"/>
      <c r="AP12" s="39"/>
      <c r="AQ12" s="39"/>
      <c r="AR12" s="39"/>
      <c r="AS12" s="39"/>
      <c r="AT12" s="45">
        <v>71994</v>
      </c>
      <c r="AU12" s="45"/>
      <c r="AV12" s="45"/>
      <c r="AW12" s="45"/>
      <c r="AX12" s="45"/>
      <c r="AY12" s="45"/>
      <c r="AZ12" s="45">
        <v>55941</v>
      </c>
      <c r="BA12" s="45"/>
      <c r="BB12" s="45"/>
      <c r="BC12" s="45"/>
      <c r="BD12" s="45"/>
      <c r="BE12" s="45"/>
      <c r="BF12" s="45">
        <v>95644</v>
      </c>
      <c r="BG12" s="45"/>
      <c r="BH12" s="45"/>
      <c r="BI12" s="45"/>
      <c r="BJ12" s="45"/>
      <c r="BK12" s="45"/>
      <c r="BL12" s="40">
        <v>0.96358949458019738</v>
      </c>
      <c r="BM12" s="40"/>
      <c r="BN12" s="40"/>
      <c r="BO12" s="40"/>
      <c r="BP12" s="40"/>
      <c r="BQ12" s="40"/>
      <c r="BR12" s="40"/>
      <c r="BS12" s="40"/>
      <c r="BT12" s="4"/>
    </row>
    <row r="13" spans="1:72" ht="24.75" customHeight="1">
      <c r="A13" s="6"/>
      <c r="B13" s="46"/>
      <c r="C13" s="46"/>
      <c r="D13" s="46"/>
      <c r="E13" s="6"/>
      <c r="F13" s="6"/>
      <c r="G13" s="7" t="s">
        <v>19</v>
      </c>
      <c r="H13" s="7"/>
      <c r="I13" s="42" t="s">
        <v>2</v>
      </c>
      <c r="J13" s="43"/>
      <c r="K13" s="43"/>
      <c r="L13" s="43"/>
      <c r="M13" s="43"/>
      <c r="N13" s="44"/>
      <c r="O13" s="38">
        <f t="shared" si="0"/>
        <v>815039518</v>
      </c>
      <c r="P13" s="39"/>
      <c r="Q13" s="39"/>
      <c r="R13" s="39"/>
      <c r="S13" s="39"/>
      <c r="T13" s="39"/>
      <c r="U13" s="39"/>
      <c r="V13" s="39">
        <f t="shared" si="2"/>
        <v>592036354</v>
      </c>
      <c r="W13" s="39"/>
      <c r="X13" s="39"/>
      <c r="Y13" s="39"/>
      <c r="Z13" s="39"/>
      <c r="AA13" s="39"/>
      <c r="AB13" s="45">
        <v>458292787</v>
      </c>
      <c r="AC13" s="45"/>
      <c r="AD13" s="45"/>
      <c r="AE13" s="45"/>
      <c r="AF13" s="45"/>
      <c r="AG13" s="45"/>
      <c r="AH13" s="45">
        <v>133743567</v>
      </c>
      <c r="AI13" s="45"/>
      <c r="AJ13" s="45"/>
      <c r="AK13" s="45"/>
      <c r="AL13" s="45"/>
      <c r="AM13" s="45"/>
      <c r="AN13" s="39">
        <f t="shared" si="1"/>
        <v>223003164</v>
      </c>
      <c r="AO13" s="39"/>
      <c r="AP13" s="39"/>
      <c r="AQ13" s="39"/>
      <c r="AR13" s="39"/>
      <c r="AS13" s="39"/>
      <c r="AT13" s="45">
        <v>76725939</v>
      </c>
      <c r="AU13" s="45"/>
      <c r="AV13" s="45"/>
      <c r="AW13" s="45"/>
      <c r="AX13" s="45"/>
      <c r="AY13" s="45"/>
      <c r="AZ13" s="45">
        <v>54490992</v>
      </c>
      <c r="BA13" s="45"/>
      <c r="BB13" s="45"/>
      <c r="BC13" s="45"/>
      <c r="BD13" s="45"/>
      <c r="BE13" s="45"/>
      <c r="BF13" s="45">
        <v>91786233</v>
      </c>
      <c r="BG13" s="45"/>
      <c r="BH13" s="45"/>
      <c r="BI13" s="45"/>
      <c r="BJ13" s="45"/>
      <c r="BK13" s="45"/>
      <c r="BL13" s="40">
        <v>1.1039990488784666</v>
      </c>
      <c r="BM13" s="40"/>
      <c r="BN13" s="40"/>
      <c r="BO13" s="40"/>
      <c r="BP13" s="40"/>
      <c r="BQ13" s="40"/>
      <c r="BR13" s="40"/>
      <c r="BS13" s="40"/>
      <c r="BT13" s="4"/>
    </row>
    <row r="14" spans="1:72" ht="24.75" customHeight="1">
      <c r="A14" s="67" t="s">
        <v>24</v>
      </c>
      <c r="B14" s="66"/>
      <c r="C14" s="66"/>
      <c r="D14" s="71" t="s">
        <v>34</v>
      </c>
      <c r="E14" s="66"/>
      <c r="F14" s="66"/>
      <c r="G14" s="66"/>
      <c r="H14" s="66"/>
      <c r="I14" s="67" t="s">
        <v>20</v>
      </c>
      <c r="J14" s="66"/>
      <c r="K14" s="66"/>
      <c r="L14" s="66"/>
      <c r="M14" s="66"/>
      <c r="N14" s="68"/>
      <c r="O14" s="38">
        <f t="shared" si="0"/>
        <v>2730646</v>
      </c>
      <c r="P14" s="39"/>
      <c r="Q14" s="39"/>
      <c r="R14" s="39"/>
      <c r="S14" s="39"/>
      <c r="T14" s="39"/>
      <c r="U14" s="39"/>
      <c r="V14" s="39">
        <f t="shared" si="2"/>
        <v>2497330</v>
      </c>
      <c r="W14" s="39"/>
      <c r="X14" s="39"/>
      <c r="Y14" s="39"/>
      <c r="Z14" s="39"/>
      <c r="AA14" s="39"/>
      <c r="AB14" s="45">
        <v>2217114</v>
      </c>
      <c r="AC14" s="45"/>
      <c r="AD14" s="45"/>
      <c r="AE14" s="45"/>
      <c r="AF14" s="45"/>
      <c r="AG14" s="45"/>
      <c r="AH14" s="45">
        <v>280216</v>
      </c>
      <c r="AI14" s="45"/>
      <c r="AJ14" s="45"/>
      <c r="AK14" s="45"/>
      <c r="AL14" s="45"/>
      <c r="AM14" s="45"/>
      <c r="AN14" s="39">
        <f t="shared" si="1"/>
        <v>233316</v>
      </c>
      <c r="AO14" s="39"/>
      <c r="AP14" s="39"/>
      <c r="AQ14" s="39"/>
      <c r="AR14" s="39"/>
      <c r="AS14" s="39"/>
      <c r="AT14" s="45">
        <v>69037</v>
      </c>
      <c r="AU14" s="45"/>
      <c r="AV14" s="45"/>
      <c r="AW14" s="45"/>
      <c r="AX14" s="45"/>
      <c r="AY14" s="45"/>
      <c r="AZ14" s="45">
        <v>61336</v>
      </c>
      <c r="BA14" s="45"/>
      <c r="BB14" s="45"/>
      <c r="BC14" s="45"/>
      <c r="BD14" s="45"/>
      <c r="BE14" s="45"/>
      <c r="BF14" s="45">
        <v>102943</v>
      </c>
      <c r="BG14" s="45"/>
      <c r="BH14" s="45"/>
      <c r="BI14" s="45"/>
      <c r="BJ14" s="45"/>
      <c r="BK14" s="45"/>
      <c r="BL14" s="40">
        <v>1.0403348704803763</v>
      </c>
      <c r="BM14" s="40"/>
      <c r="BN14" s="40"/>
      <c r="BO14" s="40"/>
      <c r="BP14" s="40"/>
      <c r="BQ14" s="40"/>
      <c r="BR14" s="40"/>
      <c r="BS14" s="40"/>
      <c r="BT14" s="4"/>
    </row>
    <row r="15" spans="1:72" ht="24.75" customHeight="1">
      <c r="A15" s="6"/>
      <c r="B15" s="46"/>
      <c r="C15" s="46"/>
      <c r="D15" s="46"/>
      <c r="E15" s="6"/>
      <c r="F15" s="6"/>
      <c r="G15" s="7" t="s">
        <v>19</v>
      </c>
      <c r="H15" s="7"/>
      <c r="I15" s="42" t="s">
        <v>2</v>
      </c>
      <c r="J15" s="43"/>
      <c r="K15" s="43"/>
      <c r="L15" s="43"/>
      <c r="M15" s="43"/>
      <c r="N15" s="44"/>
      <c r="O15" s="38">
        <f t="shared" si="0"/>
        <v>838535869</v>
      </c>
      <c r="P15" s="39"/>
      <c r="Q15" s="39"/>
      <c r="R15" s="39"/>
      <c r="S15" s="39"/>
      <c r="T15" s="39"/>
      <c r="U15" s="39"/>
      <c r="V15" s="39">
        <f t="shared" si="2"/>
        <v>606358101</v>
      </c>
      <c r="W15" s="39"/>
      <c r="X15" s="39"/>
      <c r="Y15" s="39"/>
      <c r="Z15" s="39"/>
      <c r="AA15" s="39"/>
      <c r="AB15" s="45">
        <v>513047385</v>
      </c>
      <c r="AC15" s="45"/>
      <c r="AD15" s="45"/>
      <c r="AE15" s="45"/>
      <c r="AF15" s="45"/>
      <c r="AG15" s="45"/>
      <c r="AH15" s="45">
        <v>93310716</v>
      </c>
      <c r="AI15" s="45"/>
      <c r="AJ15" s="45"/>
      <c r="AK15" s="45"/>
      <c r="AL15" s="45"/>
      <c r="AM15" s="45"/>
      <c r="AN15" s="39">
        <f t="shared" si="1"/>
        <v>232177768</v>
      </c>
      <c r="AO15" s="39"/>
      <c r="AP15" s="39"/>
      <c r="AQ15" s="39"/>
      <c r="AR15" s="39"/>
      <c r="AS15" s="39"/>
      <c r="AT15" s="45">
        <v>73702198</v>
      </c>
      <c r="AU15" s="45"/>
      <c r="AV15" s="45"/>
      <c r="AW15" s="45"/>
      <c r="AX15" s="45"/>
      <c r="AY15" s="45"/>
      <c r="AZ15" s="45">
        <v>60817400</v>
      </c>
      <c r="BA15" s="45"/>
      <c r="BB15" s="45"/>
      <c r="BC15" s="45"/>
      <c r="BD15" s="45"/>
      <c r="BE15" s="45"/>
      <c r="BF15" s="45">
        <v>97658170</v>
      </c>
      <c r="BG15" s="45"/>
      <c r="BH15" s="45"/>
      <c r="BI15" s="45"/>
      <c r="BJ15" s="45"/>
      <c r="BK15" s="45"/>
      <c r="BL15" s="40">
        <v>1.158683584759219</v>
      </c>
      <c r="BM15" s="40"/>
      <c r="BN15" s="40"/>
      <c r="BO15" s="40"/>
      <c r="BP15" s="40"/>
      <c r="BQ15" s="40"/>
      <c r="BR15" s="40"/>
      <c r="BS15" s="40"/>
      <c r="BT15" s="4"/>
    </row>
    <row r="16" spans="1:72" ht="24.75" customHeight="1">
      <c r="A16" s="67" t="s">
        <v>25</v>
      </c>
      <c r="B16" s="66"/>
      <c r="C16" s="66"/>
      <c r="D16" s="65" t="s">
        <v>38</v>
      </c>
      <c r="E16" s="66"/>
      <c r="F16" s="66"/>
      <c r="G16" s="66"/>
      <c r="H16" s="66"/>
      <c r="I16" s="67" t="s">
        <v>20</v>
      </c>
      <c r="J16" s="66"/>
      <c r="K16" s="66"/>
      <c r="L16" s="66"/>
      <c r="M16" s="66"/>
      <c r="N16" s="68"/>
      <c r="O16" s="38">
        <f t="shared" si="0"/>
        <v>2341308</v>
      </c>
      <c r="P16" s="39"/>
      <c r="Q16" s="39"/>
      <c r="R16" s="39"/>
      <c r="S16" s="39"/>
      <c r="T16" s="39"/>
      <c r="U16" s="39"/>
      <c r="V16" s="39">
        <f t="shared" si="2"/>
        <v>2132167</v>
      </c>
      <c r="W16" s="39"/>
      <c r="X16" s="39"/>
      <c r="Y16" s="39"/>
      <c r="Z16" s="39"/>
      <c r="AA16" s="39"/>
      <c r="AB16" s="45">
        <v>1846665</v>
      </c>
      <c r="AC16" s="45"/>
      <c r="AD16" s="45"/>
      <c r="AE16" s="45"/>
      <c r="AF16" s="45"/>
      <c r="AG16" s="45"/>
      <c r="AH16" s="45">
        <v>285502</v>
      </c>
      <c r="AI16" s="45"/>
      <c r="AJ16" s="45"/>
      <c r="AK16" s="45"/>
      <c r="AL16" s="45"/>
      <c r="AM16" s="45"/>
      <c r="AN16" s="39">
        <f t="shared" si="1"/>
        <v>209141</v>
      </c>
      <c r="AO16" s="39"/>
      <c r="AP16" s="39"/>
      <c r="AQ16" s="39"/>
      <c r="AR16" s="39"/>
      <c r="AS16" s="39"/>
      <c r="AT16" s="45">
        <v>71878</v>
      </c>
      <c r="AU16" s="45"/>
      <c r="AV16" s="45"/>
      <c r="AW16" s="45"/>
      <c r="AX16" s="45"/>
      <c r="AY16" s="45"/>
      <c r="AZ16" s="45">
        <v>52077</v>
      </c>
      <c r="BA16" s="45"/>
      <c r="BB16" s="45"/>
      <c r="BC16" s="45"/>
      <c r="BD16" s="45"/>
      <c r="BE16" s="45"/>
      <c r="BF16" s="45">
        <v>85186</v>
      </c>
      <c r="BG16" s="45"/>
      <c r="BH16" s="45"/>
      <c r="BI16" s="45"/>
      <c r="BJ16" s="45"/>
      <c r="BK16" s="45"/>
      <c r="BL16" s="40">
        <v>0.99158050947235032</v>
      </c>
      <c r="BM16" s="40"/>
      <c r="BN16" s="40"/>
      <c r="BO16" s="40"/>
      <c r="BP16" s="40"/>
      <c r="BQ16" s="40"/>
      <c r="BR16" s="40"/>
      <c r="BS16" s="40"/>
      <c r="BT16" s="4"/>
    </row>
    <row r="17" spans="1:72" ht="24.75" customHeight="1">
      <c r="A17" s="6"/>
      <c r="B17" s="46"/>
      <c r="C17" s="46"/>
      <c r="D17" s="46"/>
      <c r="E17" s="6"/>
      <c r="F17" s="6"/>
      <c r="G17" s="7" t="s">
        <v>19</v>
      </c>
      <c r="H17" s="5"/>
      <c r="I17" s="42" t="s">
        <v>2</v>
      </c>
      <c r="J17" s="43"/>
      <c r="K17" s="43"/>
      <c r="L17" s="43"/>
      <c r="M17" s="43"/>
      <c r="N17" s="44"/>
      <c r="O17" s="38">
        <f t="shared" si="0"/>
        <v>700632373</v>
      </c>
      <c r="P17" s="39"/>
      <c r="Q17" s="39"/>
      <c r="R17" s="39"/>
      <c r="S17" s="39"/>
      <c r="T17" s="39"/>
      <c r="U17" s="39"/>
      <c r="V17" s="39">
        <f t="shared" si="2"/>
        <v>487528664</v>
      </c>
      <c r="W17" s="39"/>
      <c r="X17" s="39"/>
      <c r="Y17" s="39"/>
      <c r="Z17" s="39"/>
      <c r="AA17" s="39"/>
      <c r="AB17" s="45">
        <v>399153718</v>
      </c>
      <c r="AC17" s="45"/>
      <c r="AD17" s="45"/>
      <c r="AE17" s="45"/>
      <c r="AF17" s="45"/>
      <c r="AG17" s="45"/>
      <c r="AH17" s="45">
        <v>88374946</v>
      </c>
      <c r="AI17" s="45"/>
      <c r="AJ17" s="45"/>
      <c r="AK17" s="45"/>
      <c r="AL17" s="45"/>
      <c r="AM17" s="45"/>
      <c r="AN17" s="39">
        <f t="shared" si="1"/>
        <v>213103709</v>
      </c>
      <c r="AO17" s="39"/>
      <c r="AP17" s="39"/>
      <c r="AQ17" s="39"/>
      <c r="AR17" s="39"/>
      <c r="AS17" s="39"/>
      <c r="AT17" s="45">
        <v>78653465</v>
      </c>
      <c r="AU17" s="45"/>
      <c r="AV17" s="45"/>
      <c r="AW17" s="45"/>
      <c r="AX17" s="45"/>
      <c r="AY17" s="45"/>
      <c r="AZ17" s="45">
        <v>51674437</v>
      </c>
      <c r="BA17" s="45"/>
      <c r="BB17" s="45"/>
      <c r="BC17" s="45"/>
      <c r="BD17" s="45"/>
      <c r="BE17" s="45"/>
      <c r="BF17" s="45">
        <v>82775807</v>
      </c>
      <c r="BG17" s="45"/>
      <c r="BH17" s="45"/>
      <c r="BI17" s="45"/>
      <c r="BJ17" s="45"/>
      <c r="BK17" s="45"/>
      <c r="BL17" s="40">
        <v>1.0097299748672008</v>
      </c>
      <c r="BM17" s="40"/>
      <c r="BN17" s="40"/>
      <c r="BO17" s="40"/>
      <c r="BP17" s="40"/>
      <c r="BQ17" s="40"/>
      <c r="BR17" s="40"/>
      <c r="BS17" s="40"/>
      <c r="BT17" s="4"/>
    </row>
    <row r="18" spans="1:72" ht="24.75" customHeight="1">
      <c r="A18" s="67" t="s">
        <v>21</v>
      </c>
      <c r="B18" s="66"/>
      <c r="C18" s="66"/>
      <c r="D18" s="71" t="s">
        <v>35</v>
      </c>
      <c r="E18" s="66"/>
      <c r="F18" s="66"/>
      <c r="G18" s="66"/>
      <c r="H18" s="66"/>
      <c r="I18" s="67" t="s">
        <v>20</v>
      </c>
      <c r="J18" s="66"/>
      <c r="K18" s="66"/>
      <c r="L18" s="66"/>
      <c r="M18" s="66"/>
      <c r="N18" s="68"/>
      <c r="O18" s="38">
        <f t="shared" si="0"/>
        <v>2350688</v>
      </c>
      <c r="P18" s="39"/>
      <c r="Q18" s="39"/>
      <c r="R18" s="39"/>
      <c r="S18" s="39"/>
      <c r="T18" s="39"/>
      <c r="U18" s="39"/>
      <c r="V18" s="39">
        <f t="shared" si="2"/>
        <v>2127475</v>
      </c>
      <c r="W18" s="39"/>
      <c r="X18" s="39"/>
      <c r="Y18" s="39"/>
      <c r="Z18" s="39"/>
      <c r="AA18" s="39"/>
      <c r="AB18" s="45">
        <v>1854072</v>
      </c>
      <c r="AC18" s="45"/>
      <c r="AD18" s="45"/>
      <c r="AE18" s="45"/>
      <c r="AF18" s="45"/>
      <c r="AG18" s="45"/>
      <c r="AH18" s="45">
        <v>273403</v>
      </c>
      <c r="AI18" s="45"/>
      <c r="AJ18" s="45"/>
      <c r="AK18" s="45"/>
      <c r="AL18" s="45"/>
      <c r="AM18" s="45"/>
      <c r="AN18" s="39">
        <f t="shared" si="1"/>
        <v>223213</v>
      </c>
      <c r="AO18" s="39"/>
      <c r="AP18" s="39"/>
      <c r="AQ18" s="39"/>
      <c r="AR18" s="39"/>
      <c r="AS18" s="39"/>
      <c r="AT18" s="45">
        <v>80251</v>
      </c>
      <c r="AU18" s="45"/>
      <c r="AV18" s="45"/>
      <c r="AW18" s="45"/>
      <c r="AX18" s="45"/>
      <c r="AY18" s="45"/>
      <c r="AZ18" s="45">
        <v>54875</v>
      </c>
      <c r="BA18" s="45"/>
      <c r="BB18" s="45"/>
      <c r="BC18" s="45"/>
      <c r="BD18" s="45"/>
      <c r="BE18" s="45"/>
      <c r="BF18" s="45">
        <v>88087</v>
      </c>
      <c r="BG18" s="45"/>
      <c r="BH18" s="45"/>
      <c r="BI18" s="45"/>
      <c r="BJ18" s="45"/>
      <c r="BK18" s="45"/>
      <c r="BL18" s="40">
        <v>1.0383012179904814</v>
      </c>
      <c r="BM18" s="40"/>
      <c r="BN18" s="40"/>
      <c r="BO18" s="40"/>
      <c r="BP18" s="40"/>
      <c r="BQ18" s="40"/>
      <c r="BR18" s="40"/>
      <c r="BS18" s="40"/>
      <c r="BT18" s="4"/>
    </row>
    <row r="19" spans="1:72" ht="24.75" customHeight="1">
      <c r="A19" s="6"/>
      <c r="B19" s="46"/>
      <c r="C19" s="46"/>
      <c r="D19" s="46"/>
      <c r="E19" s="6"/>
      <c r="F19" s="6"/>
      <c r="G19" s="7" t="s">
        <v>19</v>
      </c>
      <c r="H19" s="7"/>
      <c r="I19" s="42" t="s">
        <v>2</v>
      </c>
      <c r="J19" s="43"/>
      <c r="K19" s="43"/>
      <c r="L19" s="43"/>
      <c r="M19" s="43"/>
      <c r="N19" s="44"/>
      <c r="O19" s="38">
        <f t="shared" si="0"/>
        <v>672327143</v>
      </c>
      <c r="P19" s="39"/>
      <c r="Q19" s="39"/>
      <c r="R19" s="39"/>
      <c r="S19" s="39"/>
      <c r="T19" s="39"/>
      <c r="U19" s="39"/>
      <c r="V19" s="39">
        <f t="shared" si="2"/>
        <v>441629445</v>
      </c>
      <c r="W19" s="39"/>
      <c r="X19" s="39"/>
      <c r="Y19" s="39"/>
      <c r="Z19" s="39"/>
      <c r="AA19" s="39"/>
      <c r="AB19" s="45">
        <v>349079460</v>
      </c>
      <c r="AC19" s="45"/>
      <c r="AD19" s="45"/>
      <c r="AE19" s="45"/>
      <c r="AF19" s="45"/>
      <c r="AG19" s="45"/>
      <c r="AH19" s="45">
        <v>92549985</v>
      </c>
      <c r="AI19" s="45"/>
      <c r="AJ19" s="45"/>
      <c r="AK19" s="45"/>
      <c r="AL19" s="45"/>
      <c r="AM19" s="45"/>
      <c r="AN19" s="39">
        <f t="shared" si="1"/>
        <v>230697698</v>
      </c>
      <c r="AO19" s="39"/>
      <c r="AP19" s="39"/>
      <c r="AQ19" s="39"/>
      <c r="AR19" s="39"/>
      <c r="AS19" s="39"/>
      <c r="AT19" s="45">
        <v>86577853</v>
      </c>
      <c r="AU19" s="45"/>
      <c r="AV19" s="45"/>
      <c r="AW19" s="45"/>
      <c r="AX19" s="45"/>
      <c r="AY19" s="45"/>
      <c r="AZ19" s="45">
        <v>58450887</v>
      </c>
      <c r="BA19" s="45"/>
      <c r="BB19" s="45"/>
      <c r="BC19" s="45"/>
      <c r="BD19" s="45"/>
      <c r="BE19" s="45"/>
      <c r="BF19" s="45">
        <v>85668958</v>
      </c>
      <c r="BG19" s="45"/>
      <c r="BH19" s="45"/>
      <c r="BI19" s="45"/>
      <c r="BJ19" s="45"/>
      <c r="BK19" s="45"/>
      <c r="BL19" s="40">
        <v>1.0360703955753705</v>
      </c>
      <c r="BM19" s="40"/>
      <c r="BN19" s="40"/>
      <c r="BO19" s="40"/>
      <c r="BP19" s="40"/>
      <c r="BQ19" s="40"/>
      <c r="BR19" s="40"/>
      <c r="BS19" s="40"/>
      <c r="BT19" s="4"/>
    </row>
    <row r="20" spans="1:72" ht="24.75" customHeight="1">
      <c r="A20" s="67" t="s">
        <v>0</v>
      </c>
      <c r="B20" s="66"/>
      <c r="C20" s="66"/>
      <c r="D20" s="71" t="s">
        <v>35</v>
      </c>
      <c r="E20" s="66"/>
      <c r="F20" s="66"/>
      <c r="G20" s="66"/>
      <c r="H20" s="66"/>
      <c r="I20" s="67" t="s">
        <v>20</v>
      </c>
      <c r="J20" s="66"/>
      <c r="K20" s="66"/>
      <c r="L20" s="66"/>
      <c r="M20" s="66"/>
      <c r="N20" s="68"/>
      <c r="O20" s="38">
        <f t="shared" si="0"/>
        <v>2176919</v>
      </c>
      <c r="P20" s="39"/>
      <c r="Q20" s="39"/>
      <c r="R20" s="39"/>
      <c r="S20" s="39"/>
      <c r="T20" s="39"/>
      <c r="U20" s="39"/>
      <c r="V20" s="39">
        <f t="shared" si="2"/>
        <v>1952564</v>
      </c>
      <c r="W20" s="39"/>
      <c r="X20" s="39"/>
      <c r="Y20" s="39"/>
      <c r="Z20" s="39"/>
      <c r="AA20" s="39"/>
      <c r="AB20" s="45">
        <v>1712596</v>
      </c>
      <c r="AC20" s="45"/>
      <c r="AD20" s="45"/>
      <c r="AE20" s="45"/>
      <c r="AF20" s="45"/>
      <c r="AG20" s="45"/>
      <c r="AH20" s="45">
        <v>239968</v>
      </c>
      <c r="AI20" s="45"/>
      <c r="AJ20" s="45"/>
      <c r="AK20" s="45"/>
      <c r="AL20" s="45"/>
      <c r="AM20" s="45"/>
      <c r="AN20" s="39">
        <f t="shared" si="1"/>
        <v>224355</v>
      </c>
      <c r="AO20" s="39"/>
      <c r="AP20" s="39"/>
      <c r="AQ20" s="39"/>
      <c r="AR20" s="39"/>
      <c r="AS20" s="39"/>
      <c r="AT20" s="45">
        <v>79680</v>
      </c>
      <c r="AU20" s="45"/>
      <c r="AV20" s="45"/>
      <c r="AW20" s="45"/>
      <c r="AX20" s="45"/>
      <c r="AY20" s="45"/>
      <c r="AZ20" s="45">
        <v>54952</v>
      </c>
      <c r="BA20" s="45"/>
      <c r="BB20" s="45"/>
      <c r="BC20" s="45"/>
      <c r="BD20" s="45"/>
      <c r="BE20" s="45"/>
      <c r="BF20" s="45">
        <v>89723</v>
      </c>
      <c r="BG20" s="45"/>
      <c r="BH20" s="45"/>
      <c r="BI20" s="45"/>
      <c r="BJ20" s="45"/>
      <c r="BK20" s="45"/>
      <c r="BL20" s="40">
        <v>0.8801037404790012</v>
      </c>
      <c r="BM20" s="40"/>
      <c r="BN20" s="40"/>
      <c r="BO20" s="40"/>
      <c r="BP20" s="40"/>
      <c r="BQ20" s="40"/>
      <c r="BR20" s="40"/>
      <c r="BS20" s="40"/>
      <c r="BT20" s="4"/>
    </row>
    <row r="21" spans="1:72" ht="24.75" customHeight="1">
      <c r="A21" s="6"/>
      <c r="B21" s="46"/>
      <c r="C21" s="46"/>
      <c r="D21" s="46"/>
      <c r="E21" s="6"/>
      <c r="F21" s="6"/>
      <c r="G21" s="7" t="s">
        <v>19</v>
      </c>
      <c r="H21" s="7"/>
      <c r="I21" s="42" t="s">
        <v>2</v>
      </c>
      <c r="J21" s="43"/>
      <c r="K21" s="43"/>
      <c r="L21" s="43"/>
      <c r="M21" s="43"/>
      <c r="N21" s="44"/>
      <c r="O21" s="38">
        <f t="shared" si="0"/>
        <v>645828988</v>
      </c>
      <c r="P21" s="39"/>
      <c r="Q21" s="39"/>
      <c r="R21" s="39"/>
      <c r="S21" s="39"/>
      <c r="T21" s="39"/>
      <c r="U21" s="39"/>
      <c r="V21" s="39">
        <f t="shared" si="2"/>
        <v>410798341</v>
      </c>
      <c r="W21" s="39"/>
      <c r="X21" s="39"/>
      <c r="Y21" s="39"/>
      <c r="Z21" s="39"/>
      <c r="AA21" s="39"/>
      <c r="AB21" s="45">
        <v>317272894</v>
      </c>
      <c r="AC21" s="45"/>
      <c r="AD21" s="45"/>
      <c r="AE21" s="45"/>
      <c r="AF21" s="45"/>
      <c r="AG21" s="45"/>
      <c r="AH21" s="45">
        <v>93525447</v>
      </c>
      <c r="AI21" s="45"/>
      <c r="AJ21" s="45"/>
      <c r="AK21" s="45"/>
      <c r="AL21" s="45"/>
      <c r="AM21" s="45"/>
      <c r="AN21" s="39">
        <f t="shared" si="1"/>
        <v>235030647</v>
      </c>
      <c r="AO21" s="39"/>
      <c r="AP21" s="39"/>
      <c r="AQ21" s="39"/>
      <c r="AR21" s="39"/>
      <c r="AS21" s="39"/>
      <c r="AT21" s="45">
        <v>91600212</v>
      </c>
      <c r="AU21" s="45"/>
      <c r="AV21" s="45"/>
      <c r="AW21" s="45"/>
      <c r="AX21" s="45"/>
      <c r="AY21" s="45"/>
      <c r="AZ21" s="45">
        <v>57275508</v>
      </c>
      <c r="BA21" s="45"/>
      <c r="BB21" s="45"/>
      <c r="BC21" s="45"/>
      <c r="BD21" s="45"/>
      <c r="BE21" s="45"/>
      <c r="BF21" s="45">
        <v>86154927</v>
      </c>
      <c r="BG21" s="45"/>
      <c r="BH21" s="45"/>
      <c r="BI21" s="45"/>
      <c r="BJ21" s="45"/>
      <c r="BK21" s="45"/>
      <c r="BL21" s="40">
        <v>0.96330013160240013</v>
      </c>
      <c r="BM21" s="40"/>
      <c r="BN21" s="40"/>
      <c r="BO21" s="40"/>
      <c r="BP21" s="40"/>
      <c r="BQ21" s="40"/>
      <c r="BR21" s="40"/>
      <c r="BS21" s="40"/>
      <c r="BT21" s="4"/>
    </row>
    <row r="22" spans="1:72" ht="24.75" customHeight="1">
      <c r="A22" s="67" t="s">
        <v>27</v>
      </c>
      <c r="B22" s="66"/>
      <c r="C22" s="66"/>
      <c r="D22" s="71" t="s">
        <v>35</v>
      </c>
      <c r="E22" s="66"/>
      <c r="F22" s="66"/>
      <c r="G22" s="66"/>
      <c r="H22" s="66"/>
      <c r="I22" s="67" t="s">
        <v>20</v>
      </c>
      <c r="J22" s="66"/>
      <c r="K22" s="66"/>
      <c r="L22" s="66"/>
      <c r="M22" s="66"/>
      <c r="N22" s="68"/>
      <c r="O22" s="38">
        <f t="shared" si="0"/>
        <v>2446064</v>
      </c>
      <c r="P22" s="39"/>
      <c r="Q22" s="39"/>
      <c r="R22" s="39"/>
      <c r="S22" s="39"/>
      <c r="T22" s="39"/>
      <c r="U22" s="39"/>
      <c r="V22" s="39">
        <f t="shared" si="2"/>
        <v>2216350</v>
      </c>
      <c r="W22" s="39"/>
      <c r="X22" s="39"/>
      <c r="Y22" s="39"/>
      <c r="Z22" s="39"/>
      <c r="AA22" s="39"/>
      <c r="AB22" s="45">
        <v>1956804</v>
      </c>
      <c r="AC22" s="45"/>
      <c r="AD22" s="45"/>
      <c r="AE22" s="45"/>
      <c r="AF22" s="45"/>
      <c r="AG22" s="45"/>
      <c r="AH22" s="45">
        <v>259546</v>
      </c>
      <c r="AI22" s="45"/>
      <c r="AJ22" s="45"/>
      <c r="AK22" s="45"/>
      <c r="AL22" s="45"/>
      <c r="AM22" s="45"/>
      <c r="AN22" s="39">
        <f t="shared" si="1"/>
        <v>229714</v>
      </c>
      <c r="AO22" s="39"/>
      <c r="AP22" s="39"/>
      <c r="AQ22" s="39"/>
      <c r="AR22" s="39"/>
      <c r="AS22" s="39"/>
      <c r="AT22" s="45">
        <v>83734</v>
      </c>
      <c r="AU22" s="45"/>
      <c r="AV22" s="45"/>
      <c r="AW22" s="45"/>
      <c r="AX22" s="45"/>
      <c r="AY22" s="45"/>
      <c r="AZ22" s="45">
        <v>56067</v>
      </c>
      <c r="BA22" s="45"/>
      <c r="BB22" s="45"/>
      <c r="BC22" s="45"/>
      <c r="BD22" s="45"/>
      <c r="BE22" s="45"/>
      <c r="BF22" s="45">
        <v>89913</v>
      </c>
      <c r="BG22" s="45"/>
      <c r="BH22" s="45"/>
      <c r="BI22" s="45"/>
      <c r="BJ22" s="45"/>
      <c r="BK22" s="45"/>
      <c r="BL22" s="40">
        <v>0.92069195379195845</v>
      </c>
      <c r="BM22" s="40"/>
      <c r="BN22" s="40"/>
      <c r="BO22" s="40"/>
      <c r="BP22" s="40"/>
      <c r="BQ22" s="40"/>
      <c r="BR22" s="40"/>
      <c r="BS22" s="40"/>
      <c r="BT22" s="4"/>
    </row>
    <row r="23" spans="1:72" ht="24.75" customHeight="1">
      <c r="A23" s="6"/>
      <c r="B23" s="46"/>
      <c r="C23" s="46"/>
      <c r="D23" s="46"/>
      <c r="E23" s="6"/>
      <c r="F23" s="6"/>
      <c r="G23" s="7" t="s">
        <v>19</v>
      </c>
      <c r="H23" s="7"/>
      <c r="I23" s="42" t="s">
        <v>2</v>
      </c>
      <c r="J23" s="43"/>
      <c r="K23" s="43"/>
      <c r="L23" s="43"/>
      <c r="M23" s="43"/>
      <c r="N23" s="44"/>
      <c r="O23" s="38">
        <f t="shared" si="0"/>
        <v>723644324</v>
      </c>
      <c r="P23" s="39"/>
      <c r="Q23" s="39"/>
      <c r="R23" s="39"/>
      <c r="S23" s="39"/>
      <c r="T23" s="39"/>
      <c r="U23" s="39"/>
      <c r="V23" s="39">
        <f t="shared" si="2"/>
        <v>489620705</v>
      </c>
      <c r="W23" s="39"/>
      <c r="X23" s="39"/>
      <c r="Y23" s="39"/>
      <c r="Z23" s="39"/>
      <c r="AA23" s="39"/>
      <c r="AB23" s="45">
        <v>374303917</v>
      </c>
      <c r="AC23" s="45"/>
      <c r="AD23" s="45"/>
      <c r="AE23" s="45"/>
      <c r="AF23" s="45"/>
      <c r="AG23" s="45"/>
      <c r="AH23" s="45">
        <v>115316788</v>
      </c>
      <c r="AI23" s="45"/>
      <c r="AJ23" s="45"/>
      <c r="AK23" s="45"/>
      <c r="AL23" s="45"/>
      <c r="AM23" s="45"/>
      <c r="AN23" s="39">
        <f t="shared" si="1"/>
        <v>234023619</v>
      </c>
      <c r="AO23" s="39"/>
      <c r="AP23" s="39"/>
      <c r="AQ23" s="39"/>
      <c r="AR23" s="39"/>
      <c r="AS23" s="39"/>
      <c r="AT23" s="45">
        <v>91513616</v>
      </c>
      <c r="AU23" s="45"/>
      <c r="AV23" s="45"/>
      <c r="AW23" s="45"/>
      <c r="AX23" s="45"/>
      <c r="AY23" s="45"/>
      <c r="AZ23" s="45">
        <v>56898963</v>
      </c>
      <c r="BA23" s="45"/>
      <c r="BB23" s="45"/>
      <c r="BC23" s="45"/>
      <c r="BD23" s="45"/>
      <c r="BE23" s="45"/>
      <c r="BF23" s="45">
        <v>85611040</v>
      </c>
      <c r="BG23" s="45"/>
      <c r="BH23" s="45"/>
      <c r="BI23" s="45"/>
      <c r="BJ23" s="45"/>
      <c r="BK23" s="45"/>
      <c r="BL23" s="40">
        <v>0.94778590453246325</v>
      </c>
      <c r="BM23" s="40"/>
      <c r="BN23" s="40"/>
      <c r="BO23" s="40"/>
      <c r="BP23" s="40"/>
      <c r="BQ23" s="40"/>
      <c r="BR23" s="40"/>
      <c r="BS23" s="40"/>
      <c r="BT23" s="4"/>
    </row>
    <row r="24" spans="1:72" ht="24.75" customHeight="1">
      <c r="A24" s="67" t="s">
        <v>18</v>
      </c>
      <c r="B24" s="66"/>
      <c r="C24" s="66"/>
      <c r="D24" s="71" t="s">
        <v>35</v>
      </c>
      <c r="E24" s="66"/>
      <c r="F24" s="66"/>
      <c r="G24" s="66"/>
      <c r="H24" s="66"/>
      <c r="I24" s="67" t="s">
        <v>20</v>
      </c>
      <c r="J24" s="66"/>
      <c r="K24" s="66"/>
      <c r="L24" s="66"/>
      <c r="M24" s="66"/>
      <c r="N24" s="68"/>
      <c r="O24" s="38">
        <f t="shared" si="0"/>
        <v>2719867</v>
      </c>
      <c r="P24" s="39"/>
      <c r="Q24" s="39"/>
      <c r="R24" s="39"/>
      <c r="S24" s="39"/>
      <c r="T24" s="39"/>
      <c r="U24" s="39"/>
      <c r="V24" s="39">
        <f t="shared" si="2"/>
        <v>2466265</v>
      </c>
      <c r="W24" s="39"/>
      <c r="X24" s="39"/>
      <c r="Y24" s="39"/>
      <c r="Z24" s="39"/>
      <c r="AA24" s="39"/>
      <c r="AB24" s="45">
        <v>2182866</v>
      </c>
      <c r="AC24" s="45"/>
      <c r="AD24" s="45"/>
      <c r="AE24" s="45"/>
      <c r="AF24" s="45"/>
      <c r="AG24" s="45"/>
      <c r="AH24" s="45">
        <v>283399</v>
      </c>
      <c r="AI24" s="45"/>
      <c r="AJ24" s="45"/>
      <c r="AK24" s="45"/>
      <c r="AL24" s="45"/>
      <c r="AM24" s="45"/>
      <c r="AN24" s="39">
        <f t="shared" si="1"/>
        <v>253602</v>
      </c>
      <c r="AO24" s="39"/>
      <c r="AP24" s="39"/>
      <c r="AQ24" s="39"/>
      <c r="AR24" s="39"/>
      <c r="AS24" s="39"/>
      <c r="AT24" s="45">
        <v>97028</v>
      </c>
      <c r="AU24" s="45"/>
      <c r="AV24" s="45"/>
      <c r="AW24" s="45"/>
      <c r="AX24" s="45"/>
      <c r="AY24" s="45"/>
      <c r="AZ24" s="45">
        <v>56411</v>
      </c>
      <c r="BA24" s="45"/>
      <c r="BB24" s="45"/>
      <c r="BC24" s="45"/>
      <c r="BD24" s="45"/>
      <c r="BE24" s="45"/>
      <c r="BF24" s="45">
        <v>100163</v>
      </c>
      <c r="BG24" s="45"/>
      <c r="BH24" s="45"/>
      <c r="BI24" s="45"/>
      <c r="BJ24" s="45"/>
      <c r="BK24" s="45"/>
      <c r="BL24" s="40">
        <v>0.97598318069095091</v>
      </c>
      <c r="BM24" s="40"/>
      <c r="BN24" s="40"/>
      <c r="BO24" s="40"/>
      <c r="BP24" s="40"/>
      <c r="BQ24" s="40"/>
      <c r="BR24" s="40"/>
      <c r="BS24" s="40"/>
      <c r="BT24" s="4"/>
    </row>
    <row r="25" spans="1:72" ht="24.75" customHeight="1">
      <c r="A25" s="6"/>
      <c r="B25" s="46"/>
      <c r="C25" s="46"/>
      <c r="D25" s="46"/>
      <c r="E25" s="6"/>
      <c r="F25" s="6"/>
      <c r="G25" s="7" t="s">
        <v>19</v>
      </c>
      <c r="H25" s="7"/>
      <c r="I25" s="42" t="s">
        <v>2</v>
      </c>
      <c r="J25" s="43"/>
      <c r="K25" s="43"/>
      <c r="L25" s="43"/>
      <c r="M25" s="43"/>
      <c r="N25" s="44"/>
      <c r="O25" s="38">
        <f t="shared" si="0"/>
        <v>817654571</v>
      </c>
      <c r="P25" s="39"/>
      <c r="Q25" s="39"/>
      <c r="R25" s="39"/>
      <c r="S25" s="39"/>
      <c r="T25" s="39"/>
      <c r="U25" s="39"/>
      <c r="V25" s="39">
        <f t="shared" si="2"/>
        <v>555436557</v>
      </c>
      <c r="W25" s="39"/>
      <c r="X25" s="39"/>
      <c r="Y25" s="39"/>
      <c r="Z25" s="39"/>
      <c r="AA25" s="39"/>
      <c r="AB25" s="45">
        <v>432280292</v>
      </c>
      <c r="AC25" s="45"/>
      <c r="AD25" s="45"/>
      <c r="AE25" s="45"/>
      <c r="AF25" s="45"/>
      <c r="AG25" s="45"/>
      <c r="AH25" s="45">
        <v>123156265</v>
      </c>
      <c r="AI25" s="45"/>
      <c r="AJ25" s="45"/>
      <c r="AK25" s="45"/>
      <c r="AL25" s="45"/>
      <c r="AM25" s="45"/>
      <c r="AN25" s="39">
        <f t="shared" si="1"/>
        <v>262218014</v>
      </c>
      <c r="AO25" s="39"/>
      <c r="AP25" s="39"/>
      <c r="AQ25" s="39"/>
      <c r="AR25" s="39"/>
      <c r="AS25" s="39"/>
      <c r="AT25" s="45">
        <v>104867421</v>
      </c>
      <c r="AU25" s="45"/>
      <c r="AV25" s="45"/>
      <c r="AW25" s="45"/>
      <c r="AX25" s="45"/>
      <c r="AY25" s="45"/>
      <c r="AZ25" s="45">
        <v>57683857</v>
      </c>
      <c r="BA25" s="45"/>
      <c r="BB25" s="45"/>
      <c r="BC25" s="45"/>
      <c r="BD25" s="45"/>
      <c r="BE25" s="45"/>
      <c r="BF25" s="45">
        <v>99666736</v>
      </c>
      <c r="BG25" s="45"/>
      <c r="BH25" s="45"/>
      <c r="BI25" s="45"/>
      <c r="BJ25" s="45"/>
      <c r="BK25" s="45"/>
      <c r="BL25" s="40">
        <v>0.98911769756278034</v>
      </c>
      <c r="BM25" s="40"/>
      <c r="BN25" s="40"/>
      <c r="BO25" s="40"/>
      <c r="BP25" s="40"/>
      <c r="BQ25" s="40"/>
      <c r="BR25" s="40"/>
      <c r="BS25" s="40"/>
      <c r="BT25" s="4"/>
    </row>
    <row r="26" spans="1:72" ht="24.75" customHeight="1">
      <c r="A26" s="67" t="s">
        <v>28</v>
      </c>
      <c r="B26" s="66"/>
      <c r="C26" s="66"/>
      <c r="D26" s="71" t="s">
        <v>34</v>
      </c>
      <c r="E26" s="66"/>
      <c r="F26" s="66"/>
      <c r="G26" s="66"/>
      <c r="H26" s="66"/>
      <c r="I26" s="67" t="s">
        <v>20</v>
      </c>
      <c r="J26" s="66"/>
      <c r="K26" s="66"/>
      <c r="L26" s="66"/>
      <c r="M26" s="66"/>
      <c r="N26" s="68"/>
      <c r="O26" s="38">
        <f t="shared" si="0"/>
        <v>3039795</v>
      </c>
      <c r="P26" s="39"/>
      <c r="Q26" s="39"/>
      <c r="R26" s="39"/>
      <c r="S26" s="39"/>
      <c r="T26" s="39"/>
      <c r="U26" s="39"/>
      <c r="V26" s="39">
        <f t="shared" si="2"/>
        <v>2809645</v>
      </c>
      <c r="W26" s="39"/>
      <c r="X26" s="39"/>
      <c r="Y26" s="39"/>
      <c r="Z26" s="39"/>
      <c r="AA26" s="39"/>
      <c r="AB26" s="45">
        <v>2447437</v>
      </c>
      <c r="AC26" s="45"/>
      <c r="AD26" s="45"/>
      <c r="AE26" s="45"/>
      <c r="AF26" s="45"/>
      <c r="AG26" s="45"/>
      <c r="AH26" s="45">
        <v>362208</v>
      </c>
      <c r="AI26" s="45"/>
      <c r="AJ26" s="45"/>
      <c r="AK26" s="45"/>
      <c r="AL26" s="45"/>
      <c r="AM26" s="45"/>
      <c r="AN26" s="39">
        <f t="shared" si="1"/>
        <v>230150</v>
      </c>
      <c r="AO26" s="39"/>
      <c r="AP26" s="39"/>
      <c r="AQ26" s="39"/>
      <c r="AR26" s="39"/>
      <c r="AS26" s="39"/>
      <c r="AT26" s="45">
        <v>87236</v>
      </c>
      <c r="AU26" s="45"/>
      <c r="AV26" s="45"/>
      <c r="AW26" s="45"/>
      <c r="AX26" s="45"/>
      <c r="AY26" s="45"/>
      <c r="AZ26" s="45">
        <v>51052</v>
      </c>
      <c r="BA26" s="45"/>
      <c r="BB26" s="45"/>
      <c r="BC26" s="45"/>
      <c r="BD26" s="45"/>
      <c r="BE26" s="45"/>
      <c r="BF26" s="45">
        <v>91862</v>
      </c>
      <c r="BG26" s="45"/>
      <c r="BH26" s="45"/>
      <c r="BI26" s="45"/>
      <c r="BJ26" s="45"/>
      <c r="BK26" s="45"/>
      <c r="BL26" s="40">
        <v>0.91006077160993726</v>
      </c>
      <c r="BM26" s="40"/>
      <c r="BN26" s="40"/>
      <c r="BO26" s="40"/>
      <c r="BP26" s="40"/>
      <c r="BQ26" s="40"/>
      <c r="BR26" s="40"/>
      <c r="BS26" s="40"/>
      <c r="BT26" s="4"/>
    </row>
    <row r="27" spans="1:72" ht="24.75" customHeight="1">
      <c r="A27" s="6"/>
      <c r="B27" s="46"/>
      <c r="C27" s="46"/>
      <c r="D27" s="46"/>
      <c r="E27" s="6"/>
      <c r="F27" s="6"/>
      <c r="G27" s="7" t="s">
        <v>19</v>
      </c>
      <c r="H27" s="7"/>
      <c r="I27" s="42" t="s">
        <v>2</v>
      </c>
      <c r="J27" s="43"/>
      <c r="K27" s="43"/>
      <c r="L27" s="43"/>
      <c r="M27" s="43"/>
      <c r="N27" s="44"/>
      <c r="O27" s="38">
        <f t="shared" si="0"/>
        <v>810184377</v>
      </c>
      <c r="P27" s="39"/>
      <c r="Q27" s="39"/>
      <c r="R27" s="39"/>
      <c r="S27" s="39"/>
      <c r="T27" s="39"/>
      <c r="U27" s="39"/>
      <c r="V27" s="39">
        <f t="shared" si="2"/>
        <v>563605743</v>
      </c>
      <c r="W27" s="39"/>
      <c r="X27" s="39"/>
      <c r="Y27" s="39"/>
      <c r="Z27" s="39"/>
      <c r="AA27" s="39"/>
      <c r="AB27" s="45">
        <v>441866694</v>
      </c>
      <c r="AC27" s="45"/>
      <c r="AD27" s="45"/>
      <c r="AE27" s="45"/>
      <c r="AF27" s="45"/>
      <c r="AG27" s="45"/>
      <c r="AH27" s="45">
        <v>121739049</v>
      </c>
      <c r="AI27" s="45"/>
      <c r="AJ27" s="45"/>
      <c r="AK27" s="45"/>
      <c r="AL27" s="45"/>
      <c r="AM27" s="45"/>
      <c r="AN27" s="39">
        <f t="shared" si="1"/>
        <v>246578634</v>
      </c>
      <c r="AO27" s="39"/>
      <c r="AP27" s="39"/>
      <c r="AQ27" s="39"/>
      <c r="AR27" s="39"/>
      <c r="AS27" s="39"/>
      <c r="AT27" s="45">
        <v>97326066</v>
      </c>
      <c r="AU27" s="45"/>
      <c r="AV27" s="45"/>
      <c r="AW27" s="45"/>
      <c r="AX27" s="45"/>
      <c r="AY27" s="45"/>
      <c r="AZ27" s="45">
        <v>53851299</v>
      </c>
      <c r="BA27" s="45"/>
      <c r="BB27" s="45"/>
      <c r="BC27" s="45"/>
      <c r="BD27" s="45"/>
      <c r="BE27" s="45"/>
      <c r="BF27" s="45">
        <v>95401269</v>
      </c>
      <c r="BG27" s="45"/>
      <c r="BH27" s="45"/>
      <c r="BI27" s="45"/>
      <c r="BJ27" s="45"/>
      <c r="BK27" s="45"/>
      <c r="BL27" s="40">
        <v>0.95263893487052986</v>
      </c>
      <c r="BM27" s="40"/>
      <c r="BN27" s="40"/>
      <c r="BO27" s="40"/>
      <c r="BP27" s="40"/>
      <c r="BQ27" s="40"/>
      <c r="BR27" s="40"/>
      <c r="BS27" s="40"/>
      <c r="BT27" s="4"/>
    </row>
    <row r="28" spans="1:72" ht="24.75" customHeight="1">
      <c r="A28" s="67" t="s">
        <v>14</v>
      </c>
      <c r="B28" s="66"/>
      <c r="C28" s="66"/>
      <c r="D28" s="71" t="s">
        <v>35</v>
      </c>
      <c r="E28" s="66"/>
      <c r="F28" s="66"/>
      <c r="G28" s="66"/>
      <c r="H28" s="66"/>
      <c r="I28" s="67" t="s">
        <v>20</v>
      </c>
      <c r="J28" s="66"/>
      <c r="K28" s="66"/>
      <c r="L28" s="66"/>
      <c r="M28" s="66"/>
      <c r="N28" s="68"/>
      <c r="O28" s="38">
        <f t="shared" si="0"/>
        <v>2772959</v>
      </c>
      <c r="P28" s="39"/>
      <c r="Q28" s="39"/>
      <c r="R28" s="39"/>
      <c r="S28" s="39"/>
      <c r="T28" s="39"/>
      <c r="U28" s="39"/>
      <c r="V28" s="39">
        <f t="shared" si="2"/>
        <v>2515541</v>
      </c>
      <c r="W28" s="39"/>
      <c r="X28" s="39"/>
      <c r="Y28" s="39"/>
      <c r="Z28" s="39"/>
      <c r="AA28" s="39"/>
      <c r="AB28" s="45">
        <v>2072440</v>
      </c>
      <c r="AC28" s="45"/>
      <c r="AD28" s="45"/>
      <c r="AE28" s="45"/>
      <c r="AF28" s="45"/>
      <c r="AG28" s="45"/>
      <c r="AH28" s="45">
        <v>443101</v>
      </c>
      <c r="AI28" s="45"/>
      <c r="AJ28" s="45"/>
      <c r="AK28" s="45"/>
      <c r="AL28" s="45"/>
      <c r="AM28" s="45"/>
      <c r="AN28" s="39">
        <f t="shared" si="1"/>
        <v>257418</v>
      </c>
      <c r="AO28" s="39"/>
      <c r="AP28" s="39"/>
      <c r="AQ28" s="39"/>
      <c r="AR28" s="39"/>
      <c r="AS28" s="39"/>
      <c r="AT28" s="45">
        <v>84650</v>
      </c>
      <c r="AU28" s="45"/>
      <c r="AV28" s="45"/>
      <c r="AW28" s="45"/>
      <c r="AX28" s="45"/>
      <c r="AY28" s="45"/>
      <c r="AZ28" s="45">
        <v>49323</v>
      </c>
      <c r="BA28" s="45"/>
      <c r="BB28" s="45"/>
      <c r="BC28" s="45"/>
      <c r="BD28" s="45"/>
      <c r="BE28" s="45"/>
      <c r="BF28" s="45">
        <v>123445</v>
      </c>
      <c r="BG28" s="45"/>
      <c r="BH28" s="45"/>
      <c r="BI28" s="45"/>
      <c r="BJ28" s="45"/>
      <c r="BK28" s="45"/>
      <c r="BL28" s="40">
        <v>0.86231544917099257</v>
      </c>
      <c r="BM28" s="40"/>
      <c r="BN28" s="40"/>
      <c r="BO28" s="40"/>
      <c r="BP28" s="40"/>
      <c r="BQ28" s="40"/>
      <c r="BR28" s="40"/>
      <c r="BS28" s="40"/>
      <c r="BT28" s="4"/>
    </row>
    <row r="29" spans="1:72" ht="24.75" customHeight="1">
      <c r="A29" s="6"/>
      <c r="B29" s="46"/>
      <c r="C29" s="46"/>
      <c r="D29" s="46"/>
      <c r="E29" s="6"/>
      <c r="F29" s="6"/>
      <c r="G29" s="7" t="s">
        <v>19</v>
      </c>
      <c r="H29" s="7"/>
      <c r="I29" s="42" t="s">
        <v>2</v>
      </c>
      <c r="J29" s="43"/>
      <c r="K29" s="43"/>
      <c r="L29" s="43"/>
      <c r="M29" s="43"/>
      <c r="N29" s="44"/>
      <c r="O29" s="38">
        <f t="shared" si="0"/>
        <v>747220829</v>
      </c>
      <c r="P29" s="39"/>
      <c r="Q29" s="39"/>
      <c r="R29" s="39"/>
      <c r="S29" s="39"/>
      <c r="T29" s="39"/>
      <c r="U29" s="39"/>
      <c r="V29" s="39">
        <f t="shared" si="2"/>
        <v>475535295</v>
      </c>
      <c r="W29" s="39"/>
      <c r="X29" s="39"/>
      <c r="Y29" s="39"/>
      <c r="Z29" s="39"/>
      <c r="AA29" s="39"/>
      <c r="AB29" s="45">
        <v>361214849</v>
      </c>
      <c r="AC29" s="45"/>
      <c r="AD29" s="45"/>
      <c r="AE29" s="45"/>
      <c r="AF29" s="45"/>
      <c r="AG29" s="45"/>
      <c r="AH29" s="45">
        <v>114320446</v>
      </c>
      <c r="AI29" s="45"/>
      <c r="AJ29" s="45"/>
      <c r="AK29" s="45"/>
      <c r="AL29" s="45"/>
      <c r="AM29" s="45"/>
      <c r="AN29" s="39">
        <f t="shared" si="1"/>
        <v>271685534</v>
      </c>
      <c r="AO29" s="39"/>
      <c r="AP29" s="39"/>
      <c r="AQ29" s="39"/>
      <c r="AR29" s="39"/>
      <c r="AS29" s="39"/>
      <c r="AT29" s="45">
        <v>97304799</v>
      </c>
      <c r="AU29" s="45"/>
      <c r="AV29" s="45"/>
      <c r="AW29" s="45"/>
      <c r="AX29" s="45"/>
      <c r="AY29" s="45"/>
      <c r="AZ29" s="45">
        <v>55103341</v>
      </c>
      <c r="BA29" s="45"/>
      <c r="BB29" s="45"/>
      <c r="BC29" s="45"/>
      <c r="BD29" s="45"/>
      <c r="BE29" s="45"/>
      <c r="BF29" s="45">
        <v>119277394</v>
      </c>
      <c r="BG29" s="45"/>
      <c r="BH29" s="45"/>
      <c r="BI29" s="45"/>
      <c r="BJ29" s="45"/>
      <c r="BK29" s="45"/>
      <c r="BL29" s="40">
        <v>0.82665056077942833</v>
      </c>
      <c r="BM29" s="40"/>
      <c r="BN29" s="40"/>
      <c r="BO29" s="40"/>
      <c r="BP29" s="40"/>
      <c r="BQ29" s="40"/>
      <c r="BR29" s="40"/>
      <c r="BS29" s="40"/>
      <c r="BT29" s="4"/>
    </row>
    <row r="30" spans="1:72" ht="24.75" customHeight="1">
      <c r="A30" s="67" t="s">
        <v>26</v>
      </c>
      <c r="B30" s="66"/>
      <c r="C30" s="66"/>
      <c r="D30" s="71" t="s">
        <v>36</v>
      </c>
      <c r="E30" s="66"/>
      <c r="F30" s="66"/>
      <c r="G30" s="66"/>
      <c r="H30" s="66"/>
      <c r="I30" s="67" t="s">
        <v>20</v>
      </c>
      <c r="J30" s="66"/>
      <c r="K30" s="66"/>
      <c r="L30" s="66"/>
      <c r="M30" s="66"/>
      <c r="N30" s="68"/>
      <c r="O30" s="38">
        <f t="shared" si="0"/>
        <v>3213872</v>
      </c>
      <c r="P30" s="39"/>
      <c r="Q30" s="39"/>
      <c r="R30" s="39"/>
      <c r="S30" s="39"/>
      <c r="T30" s="39"/>
      <c r="U30" s="39"/>
      <c r="V30" s="39">
        <f t="shared" si="2"/>
        <v>2867526</v>
      </c>
      <c r="W30" s="39"/>
      <c r="X30" s="39"/>
      <c r="Y30" s="39"/>
      <c r="Z30" s="39"/>
      <c r="AA30" s="39"/>
      <c r="AB30" s="45">
        <v>2184798</v>
      </c>
      <c r="AC30" s="45"/>
      <c r="AD30" s="45"/>
      <c r="AE30" s="45"/>
      <c r="AF30" s="45"/>
      <c r="AG30" s="45"/>
      <c r="AH30" s="45">
        <v>682728</v>
      </c>
      <c r="AI30" s="45"/>
      <c r="AJ30" s="45"/>
      <c r="AK30" s="45"/>
      <c r="AL30" s="45"/>
      <c r="AM30" s="45"/>
      <c r="AN30" s="39">
        <f t="shared" si="1"/>
        <v>346346</v>
      </c>
      <c r="AO30" s="39"/>
      <c r="AP30" s="39"/>
      <c r="AQ30" s="39"/>
      <c r="AR30" s="39"/>
      <c r="AS30" s="39"/>
      <c r="AT30" s="45">
        <v>109904</v>
      </c>
      <c r="AU30" s="45"/>
      <c r="AV30" s="45"/>
      <c r="AW30" s="45"/>
      <c r="AX30" s="45"/>
      <c r="AY30" s="45"/>
      <c r="AZ30" s="45">
        <v>67437</v>
      </c>
      <c r="BA30" s="45"/>
      <c r="BB30" s="45"/>
      <c r="BC30" s="45"/>
      <c r="BD30" s="45"/>
      <c r="BE30" s="45"/>
      <c r="BF30" s="45">
        <v>169005</v>
      </c>
      <c r="BG30" s="45"/>
      <c r="BH30" s="45"/>
      <c r="BI30" s="45"/>
      <c r="BJ30" s="45"/>
      <c r="BK30" s="45"/>
      <c r="BL30" s="40">
        <v>0.96191974983104378</v>
      </c>
      <c r="BM30" s="40"/>
      <c r="BN30" s="40"/>
      <c r="BO30" s="40"/>
      <c r="BP30" s="40"/>
      <c r="BQ30" s="40"/>
      <c r="BR30" s="40"/>
      <c r="BS30" s="40"/>
      <c r="BT30" s="4"/>
    </row>
    <row r="31" spans="1:72" ht="24.75" customHeight="1">
      <c r="A31" s="6"/>
      <c r="B31" s="46"/>
      <c r="C31" s="46"/>
      <c r="D31" s="46"/>
      <c r="E31" s="6"/>
      <c r="F31" s="6"/>
      <c r="G31" s="7" t="s">
        <v>19</v>
      </c>
      <c r="H31" s="7"/>
      <c r="I31" s="42" t="s">
        <v>2</v>
      </c>
      <c r="J31" s="43"/>
      <c r="K31" s="43"/>
      <c r="L31" s="43"/>
      <c r="M31" s="43"/>
      <c r="N31" s="44"/>
      <c r="O31" s="38">
        <f t="shared" si="0"/>
        <v>990638291</v>
      </c>
      <c r="P31" s="39"/>
      <c r="Q31" s="39"/>
      <c r="R31" s="39"/>
      <c r="S31" s="39"/>
      <c r="T31" s="39"/>
      <c r="U31" s="39"/>
      <c r="V31" s="39">
        <f t="shared" si="2"/>
        <v>569826814</v>
      </c>
      <c r="W31" s="39"/>
      <c r="X31" s="39"/>
      <c r="Y31" s="39"/>
      <c r="Z31" s="39"/>
      <c r="AA31" s="39"/>
      <c r="AB31" s="45">
        <v>392276646</v>
      </c>
      <c r="AC31" s="45"/>
      <c r="AD31" s="45"/>
      <c r="AE31" s="45"/>
      <c r="AF31" s="45"/>
      <c r="AG31" s="45"/>
      <c r="AH31" s="45">
        <v>177550168</v>
      </c>
      <c r="AI31" s="45"/>
      <c r="AJ31" s="45"/>
      <c r="AK31" s="45"/>
      <c r="AL31" s="45"/>
      <c r="AM31" s="45"/>
      <c r="AN31" s="39">
        <f t="shared" si="1"/>
        <v>420811477</v>
      </c>
      <c r="AO31" s="39"/>
      <c r="AP31" s="39"/>
      <c r="AQ31" s="39"/>
      <c r="AR31" s="39"/>
      <c r="AS31" s="39"/>
      <c r="AT31" s="45">
        <v>134603534</v>
      </c>
      <c r="AU31" s="45"/>
      <c r="AV31" s="45"/>
      <c r="AW31" s="45"/>
      <c r="AX31" s="45"/>
      <c r="AY31" s="45"/>
      <c r="AZ31" s="45">
        <v>89202446</v>
      </c>
      <c r="BA31" s="45"/>
      <c r="BB31" s="45"/>
      <c r="BC31" s="45"/>
      <c r="BD31" s="45"/>
      <c r="BE31" s="45"/>
      <c r="BF31" s="45">
        <v>197005497</v>
      </c>
      <c r="BG31" s="45"/>
      <c r="BH31" s="45"/>
      <c r="BI31" s="45"/>
      <c r="BJ31" s="45"/>
      <c r="BK31" s="45"/>
      <c r="BL31" s="40">
        <v>0.93636527585467011</v>
      </c>
      <c r="BM31" s="40"/>
      <c r="BN31" s="40"/>
      <c r="BO31" s="40"/>
      <c r="BP31" s="40"/>
      <c r="BQ31" s="40"/>
      <c r="BR31" s="40"/>
      <c r="BS31" s="40"/>
      <c r="BT31" s="4"/>
    </row>
    <row r="32" spans="1:72" ht="24.75" customHeight="1">
      <c r="A32" s="72" t="s">
        <v>29</v>
      </c>
      <c r="B32" s="73"/>
      <c r="C32" s="73"/>
      <c r="D32" s="73"/>
      <c r="E32" s="73"/>
      <c r="F32" s="73"/>
      <c r="G32" s="73"/>
      <c r="H32" s="73"/>
      <c r="I32" s="67" t="s">
        <v>20</v>
      </c>
      <c r="J32" s="66"/>
      <c r="K32" s="66"/>
      <c r="L32" s="66"/>
      <c r="M32" s="66"/>
      <c r="N32" s="68"/>
      <c r="O32" s="74">
        <f t="shared" si="0"/>
        <v>124461.80567053624</v>
      </c>
      <c r="P32" s="75"/>
      <c r="Q32" s="75"/>
      <c r="R32" s="75"/>
      <c r="S32" s="75"/>
      <c r="T32" s="75"/>
      <c r="U32" s="75"/>
      <c r="V32" s="39">
        <f t="shared" si="2"/>
        <v>113243.64031620554</v>
      </c>
      <c r="W32" s="39"/>
      <c r="X32" s="39"/>
      <c r="Y32" s="39"/>
      <c r="Z32" s="39"/>
      <c r="AA32" s="39"/>
      <c r="AB32" s="39">
        <f>AB6/253</f>
        <v>95766.490118577072</v>
      </c>
      <c r="AC32" s="39"/>
      <c r="AD32" s="39"/>
      <c r="AE32" s="39"/>
      <c r="AF32" s="39"/>
      <c r="AG32" s="39"/>
      <c r="AH32" s="39">
        <f>AH6/253</f>
        <v>17477.15019762846</v>
      </c>
      <c r="AI32" s="39"/>
      <c r="AJ32" s="39"/>
      <c r="AK32" s="39"/>
      <c r="AL32" s="39"/>
      <c r="AM32" s="39"/>
      <c r="AN32" s="39">
        <f t="shared" si="1"/>
        <v>11218.165354330707</v>
      </c>
      <c r="AO32" s="39"/>
      <c r="AP32" s="39"/>
      <c r="AQ32" s="39"/>
      <c r="AR32" s="39"/>
      <c r="AS32" s="39"/>
      <c r="AT32" s="39">
        <f>AT6/254</f>
        <v>3823.2401574803148</v>
      </c>
      <c r="AU32" s="39"/>
      <c r="AV32" s="39"/>
      <c r="AW32" s="39"/>
      <c r="AX32" s="39"/>
      <c r="AY32" s="39"/>
      <c r="AZ32" s="39">
        <f t="shared" ref="AZ32:AZ33" si="3">AZ6/254</f>
        <v>2583.3464566929133</v>
      </c>
      <c r="BA32" s="39"/>
      <c r="BB32" s="39"/>
      <c r="BC32" s="39"/>
      <c r="BD32" s="39"/>
      <c r="BE32" s="39"/>
      <c r="BF32" s="39">
        <f t="shared" ref="BF32:BF33" si="4">BF6/254</f>
        <v>4811.5787401574808</v>
      </c>
      <c r="BG32" s="39"/>
      <c r="BH32" s="39"/>
      <c r="BI32" s="39"/>
      <c r="BJ32" s="39"/>
      <c r="BK32" s="39"/>
      <c r="BL32" s="40"/>
      <c r="BM32" s="40"/>
      <c r="BN32" s="40"/>
      <c r="BO32" s="40"/>
      <c r="BP32" s="40"/>
      <c r="BQ32" s="40"/>
      <c r="BR32" s="40"/>
      <c r="BS32" s="40"/>
      <c r="BT32" s="4"/>
    </row>
    <row r="33" spans="1:72" ht="24.75" customHeight="1" thickBot="1">
      <c r="A33" s="8"/>
      <c r="B33" s="51"/>
      <c r="C33" s="51"/>
      <c r="D33" s="51"/>
      <c r="E33" s="8"/>
      <c r="F33" s="8"/>
      <c r="G33" s="9" t="s">
        <v>19</v>
      </c>
      <c r="H33" s="9"/>
      <c r="I33" s="52" t="s">
        <v>2</v>
      </c>
      <c r="J33" s="53"/>
      <c r="K33" s="53"/>
      <c r="L33" s="53"/>
      <c r="M33" s="53"/>
      <c r="N33" s="54"/>
      <c r="O33" s="76">
        <f>V33+AN33</f>
        <v>36802470.998428315</v>
      </c>
      <c r="P33" s="77"/>
      <c r="Q33" s="77"/>
      <c r="R33" s="77"/>
      <c r="S33" s="77"/>
      <c r="T33" s="77"/>
      <c r="U33" s="77"/>
      <c r="V33" s="47">
        <f>SUM(AB33:AM33)</f>
        <v>25051880.600790516</v>
      </c>
      <c r="W33" s="47"/>
      <c r="X33" s="47"/>
      <c r="Y33" s="47"/>
      <c r="Z33" s="47"/>
      <c r="AA33" s="47"/>
      <c r="AB33" s="47">
        <f>AB7/253</f>
        <v>19134643.754940711</v>
      </c>
      <c r="AC33" s="47"/>
      <c r="AD33" s="47"/>
      <c r="AE33" s="47"/>
      <c r="AF33" s="47"/>
      <c r="AG33" s="47"/>
      <c r="AH33" s="47">
        <f>AH7/253</f>
        <v>5917236.8458498027</v>
      </c>
      <c r="AI33" s="47"/>
      <c r="AJ33" s="47"/>
      <c r="AK33" s="47"/>
      <c r="AL33" s="47"/>
      <c r="AM33" s="47"/>
      <c r="AN33" s="47">
        <f>SUM(AT33:BK33)</f>
        <v>11750590.397637796</v>
      </c>
      <c r="AO33" s="47"/>
      <c r="AP33" s="47"/>
      <c r="AQ33" s="47"/>
      <c r="AR33" s="47"/>
      <c r="AS33" s="47"/>
      <c r="AT33" s="47">
        <f>AT7/254</f>
        <v>4249167.9606299214</v>
      </c>
      <c r="AU33" s="47"/>
      <c r="AV33" s="47"/>
      <c r="AW33" s="47"/>
      <c r="AX33" s="47"/>
      <c r="AY33" s="47"/>
      <c r="AZ33" s="47">
        <f t="shared" si="3"/>
        <v>2711057.2952755904</v>
      </c>
      <c r="BA33" s="47"/>
      <c r="BB33" s="47"/>
      <c r="BC33" s="47"/>
      <c r="BD33" s="47"/>
      <c r="BE33" s="47"/>
      <c r="BF33" s="47">
        <f t="shared" si="4"/>
        <v>4790365.1417322839</v>
      </c>
      <c r="BG33" s="47"/>
      <c r="BH33" s="47"/>
      <c r="BI33" s="47"/>
      <c r="BJ33" s="47"/>
      <c r="BK33" s="47"/>
      <c r="BL33" s="48"/>
      <c r="BM33" s="48"/>
      <c r="BN33" s="48"/>
      <c r="BO33" s="48"/>
      <c r="BP33" s="48"/>
      <c r="BQ33" s="48"/>
      <c r="BR33" s="48"/>
      <c r="BS33" s="48"/>
      <c r="BT33" s="4"/>
    </row>
    <row r="34" spans="1:72" ht="15" customHeight="1">
      <c r="A34" s="49" t="s">
        <v>30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2" ht="15" customHeight="1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72" ht="15" customHeight="1">
      <c r="A36" s="12"/>
      <c r="B36" s="13"/>
      <c r="C36" s="13"/>
      <c r="D36" s="13"/>
      <c r="E36" s="13"/>
      <c r="F36" s="13"/>
      <c r="G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72" ht="15" customHeight="1">
      <c r="A37" s="12"/>
      <c r="B37" s="13"/>
      <c r="C37" s="13"/>
      <c r="D37" s="13"/>
      <c r="E37" s="13"/>
      <c r="F37" s="13"/>
      <c r="G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72">
      <c r="A38" s="12"/>
      <c r="B38" s="12"/>
      <c r="C38" s="12"/>
      <c r="D38" s="12"/>
      <c r="E38" s="12"/>
      <c r="F38" s="12"/>
      <c r="G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</sheetData>
  <mergeCells count="338">
    <mergeCell ref="BL31:BS31"/>
    <mergeCell ref="AN33:AS33"/>
    <mergeCell ref="AT33:AY33"/>
    <mergeCell ref="AZ33:BE33"/>
    <mergeCell ref="BF33:BK33"/>
    <mergeCell ref="BL33:BS33"/>
    <mergeCell ref="A34:AG34"/>
    <mergeCell ref="B33:D33"/>
    <mergeCell ref="I33:N33"/>
    <mergeCell ref="O33:U33"/>
    <mergeCell ref="V33:AA33"/>
    <mergeCell ref="AB33:AG33"/>
    <mergeCell ref="AH33:AM33"/>
    <mergeCell ref="A32:H32"/>
    <mergeCell ref="I32:N32"/>
    <mergeCell ref="O32:U32"/>
    <mergeCell ref="V32:AA32"/>
    <mergeCell ref="AB32:AG32"/>
    <mergeCell ref="AH32:AM32"/>
    <mergeCell ref="AN32:AS32"/>
    <mergeCell ref="AT32:AY32"/>
    <mergeCell ref="AZ32:BE32"/>
    <mergeCell ref="BF32:BK32"/>
    <mergeCell ref="BL32:BS32"/>
    <mergeCell ref="AN31:AS31"/>
    <mergeCell ref="AT31:AY31"/>
    <mergeCell ref="AZ31:BE31"/>
    <mergeCell ref="BL29:BS29"/>
    <mergeCell ref="A30:C30"/>
    <mergeCell ref="D30:H30"/>
    <mergeCell ref="I30:N30"/>
    <mergeCell ref="O30:U30"/>
    <mergeCell ref="V30:AA30"/>
    <mergeCell ref="AB30:AG30"/>
    <mergeCell ref="AH30:AM30"/>
    <mergeCell ref="AN30:AS30"/>
    <mergeCell ref="AT30:AY30"/>
    <mergeCell ref="AZ30:BE30"/>
    <mergeCell ref="BF30:BK30"/>
    <mergeCell ref="BL30:BS30"/>
    <mergeCell ref="B31:D31"/>
    <mergeCell ref="I31:N31"/>
    <mergeCell ref="O31:U31"/>
    <mergeCell ref="V31:AA31"/>
    <mergeCell ref="AB31:AG31"/>
    <mergeCell ref="AH31:AM31"/>
    <mergeCell ref="BF31:BK31"/>
    <mergeCell ref="BF27:BK27"/>
    <mergeCell ref="BL27:BS27"/>
    <mergeCell ref="A28:C28"/>
    <mergeCell ref="D28:H28"/>
    <mergeCell ref="I28:N28"/>
    <mergeCell ref="O28:U28"/>
    <mergeCell ref="V28:AA28"/>
    <mergeCell ref="BL28:BS28"/>
    <mergeCell ref="B29:D29"/>
    <mergeCell ref="I29:N29"/>
    <mergeCell ref="O29:U29"/>
    <mergeCell ref="V29:AA29"/>
    <mergeCell ref="AB29:AG29"/>
    <mergeCell ref="AH29:AM29"/>
    <mergeCell ref="AN29:AS29"/>
    <mergeCell ref="AT29:AY29"/>
    <mergeCell ref="AZ29:BE29"/>
    <mergeCell ref="AB28:AG28"/>
    <mergeCell ref="AH28:AM28"/>
    <mergeCell ref="AN28:AS28"/>
    <mergeCell ref="AT28:AY28"/>
    <mergeCell ref="AZ28:BE28"/>
    <mergeCell ref="BF28:BK28"/>
    <mergeCell ref="BF29:BK29"/>
    <mergeCell ref="B27:D27"/>
    <mergeCell ref="I27:N27"/>
    <mergeCell ref="O27:U27"/>
    <mergeCell ref="V27:AA27"/>
    <mergeCell ref="AB27:AG27"/>
    <mergeCell ref="AH27:AM27"/>
    <mergeCell ref="AN27:AS27"/>
    <mergeCell ref="AT27:AY27"/>
    <mergeCell ref="AZ27:BE27"/>
    <mergeCell ref="BL25:BS25"/>
    <mergeCell ref="A26:C26"/>
    <mergeCell ref="D26:H26"/>
    <mergeCell ref="I26:N26"/>
    <mergeCell ref="O26:U26"/>
    <mergeCell ref="V26:AA26"/>
    <mergeCell ref="AB26:AG26"/>
    <mergeCell ref="AH26:AM26"/>
    <mergeCell ref="AN26:AS26"/>
    <mergeCell ref="AT26:AY26"/>
    <mergeCell ref="AZ26:BE26"/>
    <mergeCell ref="BF26:BK26"/>
    <mergeCell ref="BL26:BS26"/>
    <mergeCell ref="BF23:BK23"/>
    <mergeCell ref="BL23:BS23"/>
    <mergeCell ref="A24:C24"/>
    <mergeCell ref="D24:H24"/>
    <mergeCell ref="I24:N24"/>
    <mergeCell ref="O24:U24"/>
    <mergeCell ref="V24:AA24"/>
    <mergeCell ref="BL24:BS24"/>
    <mergeCell ref="B25:D25"/>
    <mergeCell ref="I25:N25"/>
    <mergeCell ref="O25:U25"/>
    <mergeCell ref="V25:AA25"/>
    <mergeCell ref="AB25:AG25"/>
    <mergeCell ref="AH25:AM25"/>
    <mergeCell ref="AN25:AS25"/>
    <mergeCell ref="AT25:AY25"/>
    <mergeCell ref="AZ25:BE25"/>
    <mergeCell ref="AB24:AG24"/>
    <mergeCell ref="AH24:AM24"/>
    <mergeCell ref="AN24:AS24"/>
    <mergeCell ref="AT24:AY24"/>
    <mergeCell ref="AZ24:BE24"/>
    <mergeCell ref="BF24:BK24"/>
    <mergeCell ref="BF25:BK25"/>
    <mergeCell ref="B23:D23"/>
    <mergeCell ref="I23:N23"/>
    <mergeCell ref="O23:U23"/>
    <mergeCell ref="V23:AA23"/>
    <mergeCell ref="AB23:AG23"/>
    <mergeCell ref="AH23:AM23"/>
    <mergeCell ref="AN23:AS23"/>
    <mergeCell ref="AT23:AY23"/>
    <mergeCell ref="AZ23:BE23"/>
    <mergeCell ref="BL21:BS21"/>
    <mergeCell ref="A22:C22"/>
    <mergeCell ref="D22:H22"/>
    <mergeCell ref="I22:N22"/>
    <mergeCell ref="O22:U22"/>
    <mergeCell ref="V22:AA22"/>
    <mergeCell ref="AB22:AG22"/>
    <mergeCell ref="AH22:AM22"/>
    <mergeCell ref="AN22:AS22"/>
    <mergeCell ref="AT22:AY22"/>
    <mergeCell ref="AZ22:BE22"/>
    <mergeCell ref="BF22:BK22"/>
    <mergeCell ref="BL22:BS22"/>
    <mergeCell ref="BF19:BK19"/>
    <mergeCell ref="BL19:BS19"/>
    <mergeCell ref="A20:C20"/>
    <mergeCell ref="D20:H20"/>
    <mergeCell ref="I20:N20"/>
    <mergeCell ref="O20:U20"/>
    <mergeCell ref="V20:AA20"/>
    <mergeCell ref="BL20:BS20"/>
    <mergeCell ref="B21:D21"/>
    <mergeCell ref="I21:N21"/>
    <mergeCell ref="O21:U21"/>
    <mergeCell ref="V21:AA21"/>
    <mergeCell ref="AB21:AG21"/>
    <mergeCell ref="AH21:AM21"/>
    <mergeCell ref="AN21:AS21"/>
    <mergeCell ref="AT21:AY21"/>
    <mergeCell ref="AZ21:BE21"/>
    <mergeCell ref="AB20:AG20"/>
    <mergeCell ref="AH20:AM20"/>
    <mergeCell ref="AN20:AS20"/>
    <mergeCell ref="AT20:AY20"/>
    <mergeCell ref="AZ20:BE20"/>
    <mergeCell ref="BF20:BK20"/>
    <mergeCell ref="BF21:BK21"/>
    <mergeCell ref="B19:D19"/>
    <mergeCell ref="I19:N19"/>
    <mergeCell ref="O19:U19"/>
    <mergeCell ref="V19:AA19"/>
    <mergeCell ref="AB19:AG19"/>
    <mergeCell ref="AH19:AM19"/>
    <mergeCell ref="AN19:AS19"/>
    <mergeCell ref="AT19:AY19"/>
    <mergeCell ref="AZ19:BE19"/>
    <mergeCell ref="BL17:BS17"/>
    <mergeCell ref="A18:C18"/>
    <mergeCell ref="D18:H18"/>
    <mergeCell ref="I18:N18"/>
    <mergeCell ref="O18:U18"/>
    <mergeCell ref="V18:AA18"/>
    <mergeCell ref="AB18:AG18"/>
    <mergeCell ref="AH18:AM18"/>
    <mergeCell ref="AN18:AS18"/>
    <mergeCell ref="AT18:AY18"/>
    <mergeCell ref="AZ18:BE18"/>
    <mergeCell ref="BF18:BK18"/>
    <mergeCell ref="BL18:BS18"/>
    <mergeCell ref="BF15:BK15"/>
    <mergeCell ref="BL15:BS15"/>
    <mergeCell ref="A16:C16"/>
    <mergeCell ref="D16:H16"/>
    <mergeCell ref="I16:N16"/>
    <mergeCell ref="O16:U16"/>
    <mergeCell ref="V16:AA16"/>
    <mergeCell ref="BL16:BS16"/>
    <mergeCell ref="B17:D17"/>
    <mergeCell ref="I17:N17"/>
    <mergeCell ref="O17:U17"/>
    <mergeCell ref="V17:AA17"/>
    <mergeCell ref="AB17:AG17"/>
    <mergeCell ref="AH17:AM17"/>
    <mergeCell ref="AN17:AS17"/>
    <mergeCell ref="AT17:AY17"/>
    <mergeCell ref="AZ17:BE17"/>
    <mergeCell ref="AB16:AG16"/>
    <mergeCell ref="AH16:AM16"/>
    <mergeCell ref="AN16:AS16"/>
    <mergeCell ref="AT16:AY16"/>
    <mergeCell ref="AZ16:BE16"/>
    <mergeCell ref="BF16:BK16"/>
    <mergeCell ref="BF17:BK17"/>
    <mergeCell ref="B15:D15"/>
    <mergeCell ref="I15:N15"/>
    <mergeCell ref="O15:U15"/>
    <mergeCell ref="V15:AA15"/>
    <mergeCell ref="AB15:AG15"/>
    <mergeCell ref="AH15:AM15"/>
    <mergeCell ref="AN15:AS15"/>
    <mergeCell ref="AT15:AY15"/>
    <mergeCell ref="AZ15:BE15"/>
    <mergeCell ref="BL13:BS13"/>
    <mergeCell ref="A14:C14"/>
    <mergeCell ref="D14:H14"/>
    <mergeCell ref="I14:N14"/>
    <mergeCell ref="O14:U14"/>
    <mergeCell ref="V14:AA14"/>
    <mergeCell ref="AB14:AG14"/>
    <mergeCell ref="AH14:AM14"/>
    <mergeCell ref="AN14:AS14"/>
    <mergeCell ref="AT14:AY14"/>
    <mergeCell ref="AZ14:BE14"/>
    <mergeCell ref="BF14:BK14"/>
    <mergeCell ref="BL14:BS14"/>
    <mergeCell ref="BF11:BK11"/>
    <mergeCell ref="BL11:BS11"/>
    <mergeCell ref="A12:C12"/>
    <mergeCell ref="D12:H12"/>
    <mergeCell ref="I12:N12"/>
    <mergeCell ref="O12:U12"/>
    <mergeCell ref="V12:AA12"/>
    <mergeCell ref="BL12:BS12"/>
    <mergeCell ref="B13:D13"/>
    <mergeCell ref="I13:N13"/>
    <mergeCell ref="O13:U13"/>
    <mergeCell ref="V13:AA13"/>
    <mergeCell ref="AB13:AG13"/>
    <mergeCell ref="AH13:AM13"/>
    <mergeCell ref="AN13:AS13"/>
    <mergeCell ref="AT13:AY13"/>
    <mergeCell ref="AZ13:BE13"/>
    <mergeCell ref="AB12:AG12"/>
    <mergeCell ref="AH12:AM12"/>
    <mergeCell ref="AN12:AS12"/>
    <mergeCell ref="AT12:AY12"/>
    <mergeCell ref="AZ12:BE12"/>
    <mergeCell ref="BF12:BK12"/>
    <mergeCell ref="BF13:BK13"/>
    <mergeCell ref="B11:D11"/>
    <mergeCell ref="I11:N11"/>
    <mergeCell ref="O11:U11"/>
    <mergeCell ref="V11:AA11"/>
    <mergeCell ref="AB11:AG11"/>
    <mergeCell ref="AH11:AM11"/>
    <mergeCell ref="AN11:AS11"/>
    <mergeCell ref="AT11:AY11"/>
    <mergeCell ref="AZ11:BE11"/>
    <mergeCell ref="BF9:BK9"/>
    <mergeCell ref="BL9:BS9"/>
    <mergeCell ref="A10:C10"/>
    <mergeCell ref="D10:H10"/>
    <mergeCell ref="I10:N10"/>
    <mergeCell ref="O10:U10"/>
    <mergeCell ref="V10:AA10"/>
    <mergeCell ref="AB10:AG10"/>
    <mergeCell ref="AH10:AM10"/>
    <mergeCell ref="AN10:AS10"/>
    <mergeCell ref="AT10:AY10"/>
    <mergeCell ref="AZ10:BE10"/>
    <mergeCell ref="BF10:BK10"/>
    <mergeCell ref="BL10:BS10"/>
    <mergeCell ref="B9:D9"/>
    <mergeCell ref="I9:N9"/>
    <mergeCell ref="O9:U9"/>
    <mergeCell ref="V9:AA9"/>
    <mergeCell ref="AB9:AG9"/>
    <mergeCell ref="AH9:AM9"/>
    <mergeCell ref="AN9:AS9"/>
    <mergeCell ref="AT9:AY9"/>
    <mergeCell ref="AZ9:BE9"/>
    <mergeCell ref="AN7:AS7"/>
    <mergeCell ref="AT7:AY7"/>
    <mergeCell ref="AZ7:BE7"/>
    <mergeCell ref="BF7:BK7"/>
    <mergeCell ref="BL7:BS7"/>
    <mergeCell ref="A8:C8"/>
    <mergeCell ref="D8:H8"/>
    <mergeCell ref="I8:N8"/>
    <mergeCell ref="O8:U8"/>
    <mergeCell ref="V8:AA8"/>
    <mergeCell ref="A7:H7"/>
    <mergeCell ref="I7:N7"/>
    <mergeCell ref="O7:U7"/>
    <mergeCell ref="V7:AA7"/>
    <mergeCell ref="AB7:AG7"/>
    <mergeCell ref="AH7:AM7"/>
    <mergeCell ref="BL8:BS8"/>
    <mergeCell ref="AB8:AG8"/>
    <mergeCell ref="AH8:AM8"/>
    <mergeCell ref="AN8:AS8"/>
    <mergeCell ref="AT8:AY8"/>
    <mergeCell ref="AZ8:BE8"/>
    <mergeCell ref="BF8:BK8"/>
    <mergeCell ref="AH6:AM6"/>
    <mergeCell ref="AN6:AS6"/>
    <mergeCell ref="AT6:AY6"/>
    <mergeCell ref="AZ6:BE6"/>
    <mergeCell ref="BF6:BK6"/>
    <mergeCell ref="BL6:BS6"/>
    <mergeCell ref="A6:C6"/>
    <mergeCell ref="D6:H6"/>
    <mergeCell ref="I6:N6"/>
    <mergeCell ref="O6:U6"/>
    <mergeCell ref="V6:AA6"/>
    <mergeCell ref="AB6:AG6"/>
    <mergeCell ref="AB5:AG5"/>
    <mergeCell ref="AH5:AM5"/>
    <mergeCell ref="AN5:AS5"/>
    <mergeCell ref="AT5:AY5"/>
    <mergeCell ref="AZ5:BE5"/>
    <mergeCell ref="BF5:BK5"/>
    <mergeCell ref="A1:AM2"/>
    <mergeCell ref="AN1:BS2"/>
    <mergeCell ref="Y3:AG3"/>
    <mergeCell ref="BK3:BS3"/>
    <mergeCell ref="A4:N5"/>
    <mergeCell ref="O4:U5"/>
    <mergeCell ref="V4:AM4"/>
    <mergeCell ref="AN4:BK4"/>
    <mergeCell ref="BL4:BS5"/>
    <mergeCell ref="V5:AA5"/>
  </mergeCells>
  <phoneticPr fontId="23"/>
  <pageMargins left="0.70866141732283472" right="0.70866141732283472" top="0.74803149606299213" bottom="0.74803149606299213" header="0.31496062992125984" footer="0.31496062992125984"/>
  <pageSetup paperSize="9" scale="97" firstPageNumber="0" fitToWidth="2" orientation="portrait" r:id="rId1"/>
  <headerFooter differentOddEven="1" scaleWithDoc="0" alignWithMargins="0">
    <oddHeader>&amp;R&amp;"HG丸ｺﾞｼｯｸM-PRO,標準"J　物価・消費生活　　－&amp;P－</oddHeader>
    <evenHeader>&amp;L&amp;"HG丸ｺﾞｼｯｸM-PRO,標準"－&amp;P－　　J　物価・消費生活</even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J-5</vt:lpstr>
    </vt:vector>
  </TitlesOfParts>
  <Company>情報システム課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2023-11-16T06:57:20Z</cp:lastPrinted>
  <dcterms:created xsi:type="dcterms:W3CDTF">2021-09-15T00:27:33Z</dcterms:created>
  <dcterms:modified xsi:type="dcterms:W3CDTF">2024-04-04T02:02:39Z</dcterms:modified>
</cp:coreProperties>
</file>