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isilon.otsu.local\jimu\F1209\02.統計資料\10統計年鑑･データブック関係\★統計年鑑\令和５年版統計年鑑\03 回答\O\"/>
    </mc:Choice>
  </mc:AlternateContent>
  <xr:revisionPtr revIDLastSave="0" documentId="13_ncr:1_{7FB49CDD-2E28-49AE-A08A-DECD333767E5}" xr6:coauthVersionLast="47" xr6:coauthVersionMax="47" xr10:uidLastSave="{00000000-0000-0000-0000-000000000000}"/>
  <bookViews>
    <workbookView xWindow="-110" yWindow="-110" windowWidth="19420" windowHeight="10300" xr2:uid="{00000000-000D-0000-FFFF-FFFF00000000}"/>
  </bookViews>
  <sheets>
    <sheet name="O-8" sheetId="1" r:id="rId1"/>
  </sheets>
  <definedNames>
    <definedName name="aaa" localSheetId="0">#REF!</definedName>
    <definedName name="aaa">#REF!</definedName>
    <definedName name="Data" localSheetId="0">#REF!</definedName>
    <definedName name="Data">#REF!</definedName>
    <definedName name="DataEnd" localSheetId="0">#REF!</definedName>
    <definedName name="DataEnd">#REF!</definedName>
    <definedName name="Hyousoku" localSheetId="0">#REF!</definedName>
    <definedName name="Hyousoku">#REF!</definedName>
    <definedName name="HyousokuArea" localSheetId="0">#REF!</definedName>
    <definedName name="HyousokuArea">#REF!</definedName>
    <definedName name="HyousokuEnd" localSheetId="0">#REF!</definedName>
    <definedName name="HyousokuEnd">#REF!</definedName>
    <definedName name="Hyoutou" localSheetId="0">#REF!</definedName>
    <definedName name="Hyoutou">#REF!</definedName>
    <definedName name="_xlnm.Print_Area" localSheetId="0">'O-8'!$A$1:$AM$62</definedName>
    <definedName name="_xlnm.Print_Area">#REF!</definedName>
    <definedName name="_xlnm.Print_Titles">#REF!</definedName>
    <definedName name="Rangai0" localSheetId="0">#REF!</definedName>
    <definedName name="Rangai0">#REF!</definedName>
    <definedName name="Title" localSheetId="0">#REF!</definedName>
    <definedName name="Title">#REF!</definedName>
    <definedName name="TitleEnglish" localSheetId="0">#REF!</definedName>
    <definedName name="TitleEnglish">#REF!</definedName>
    <definedName name="人口" localSheetId="0">#REF!</definedName>
    <definedName name="人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9" i="1" l="1"/>
  <c r="V59" i="1"/>
  <c r="AE58" i="1"/>
  <c r="V58" i="1"/>
  <c r="AE57" i="1"/>
  <c r="V57" i="1"/>
  <c r="AE56" i="1"/>
  <c r="V56" i="1"/>
  <c r="AE55" i="1"/>
  <c r="V55" i="1"/>
  <c r="AE54" i="1"/>
  <c r="V54" i="1"/>
  <c r="AE53" i="1"/>
  <c r="V53" i="1"/>
  <c r="AE52" i="1"/>
  <c r="V52" i="1"/>
  <c r="AE51" i="1"/>
  <c r="V51" i="1"/>
  <c r="AE50" i="1"/>
  <c r="V50" i="1"/>
  <c r="AE49" i="1"/>
  <c r="V49" i="1"/>
  <c r="AE48" i="1"/>
  <c r="V48" i="1"/>
  <c r="AE47" i="1"/>
  <c r="V47" i="1"/>
  <c r="AE46" i="1"/>
  <c r="V46" i="1"/>
  <c r="AE45" i="1"/>
  <c r="V45" i="1"/>
  <c r="AE44" i="1"/>
  <c r="V44" i="1"/>
  <c r="AE43" i="1"/>
  <c r="V43" i="1"/>
  <c r="AE42" i="1"/>
  <c r="V42" i="1"/>
  <c r="M41" i="1"/>
  <c r="AE41" i="1" s="1"/>
  <c r="AE40" i="1"/>
  <c r="V40" i="1"/>
  <c r="M39" i="1"/>
  <c r="V39" i="1" s="1"/>
  <c r="AH5" i="1"/>
  <c r="AB5" i="1"/>
  <c r="V5" i="1"/>
  <c r="P5" i="1"/>
  <c r="J5" i="1"/>
  <c r="V41" i="1" l="1"/>
  <c r="AE39" i="1"/>
</calcChain>
</file>

<file path=xl/sharedStrings.xml><?xml version="1.0" encoding="utf-8"?>
<sst xmlns="http://schemas.openxmlformats.org/spreadsheetml/2006/main" count="73" uniqueCount="66">
  <si>
    <t>資料：総務部財政課、企業局企業総務部経営経理課</t>
    <rPh sb="3" eb="5">
      <t>ソウム</t>
    </rPh>
    <rPh sb="5" eb="6">
      <t>ブ</t>
    </rPh>
    <rPh sb="6" eb="8">
      <t>ザイセイ</t>
    </rPh>
    <rPh sb="8" eb="9">
      <t>カ</t>
    </rPh>
    <rPh sb="10" eb="12">
      <t>キギョウ</t>
    </rPh>
    <rPh sb="12" eb="13">
      <t>キョク</t>
    </rPh>
    <rPh sb="13" eb="15">
      <t>キギョウ</t>
    </rPh>
    <rPh sb="15" eb="17">
      <t>ソウム</t>
    </rPh>
    <rPh sb="17" eb="18">
      <t>ブ</t>
    </rPh>
    <rPh sb="18" eb="20">
      <t>ケイエイ</t>
    </rPh>
    <rPh sb="20" eb="23">
      <t>ケイリカ</t>
    </rPh>
    <phoneticPr fontId="20"/>
  </si>
  <si>
    <t>災害復旧債</t>
    <rPh sb="0" eb="2">
      <t>サイガイ</t>
    </rPh>
    <rPh sb="2" eb="4">
      <t>フッキュウ</t>
    </rPh>
    <rPh sb="4" eb="5">
      <t>サイ</t>
    </rPh>
    <phoneticPr fontId="20"/>
  </si>
  <si>
    <t>商工債</t>
    <rPh sb="0" eb="2">
      <t>ショウコウ</t>
    </rPh>
    <rPh sb="2" eb="3">
      <t>サイ</t>
    </rPh>
    <phoneticPr fontId="20"/>
  </si>
  <si>
    <t>減収補てん債</t>
    <rPh sb="0" eb="2">
      <t>ゲンシュウ</t>
    </rPh>
    <rPh sb="2" eb="3">
      <t>ホ</t>
    </rPh>
    <rPh sb="5" eb="6">
      <t>サイ</t>
    </rPh>
    <phoneticPr fontId="20"/>
  </si>
  <si>
    <t>下水道事業債</t>
  </si>
  <si>
    <t>消防債</t>
    <rPh sb="0" eb="2">
      <t>ショウボウ</t>
    </rPh>
    <rPh sb="2" eb="3">
      <t>サイ</t>
    </rPh>
    <phoneticPr fontId="20"/>
  </si>
  <si>
    <t>水道事業債</t>
    <rPh sb="0" eb="2">
      <t>スイドウ</t>
    </rPh>
    <rPh sb="2" eb="4">
      <t>ジギョウ</t>
    </rPh>
    <rPh sb="4" eb="5">
      <t>サイ</t>
    </rPh>
    <phoneticPr fontId="20"/>
  </si>
  <si>
    <t>減税補てん債</t>
    <rPh sb="0" eb="2">
      <t>ゲンゼイ</t>
    </rPh>
    <rPh sb="2" eb="3">
      <t>ホ</t>
    </rPh>
    <rPh sb="5" eb="6">
      <t>サイ</t>
    </rPh>
    <phoneticPr fontId="20"/>
  </si>
  <si>
    <t>臨時財政対策債</t>
    <rPh sb="0" eb="2">
      <t>リンジ</t>
    </rPh>
    <rPh sb="2" eb="4">
      <t>ザイセイ</t>
    </rPh>
    <rPh sb="4" eb="6">
      <t>タイサク</t>
    </rPh>
    <rPh sb="6" eb="7">
      <t>サイ</t>
    </rPh>
    <phoneticPr fontId="20"/>
  </si>
  <si>
    <t>病院事業債</t>
    <rPh sb="0" eb="2">
      <t>ビョウイン</t>
    </rPh>
    <rPh sb="2" eb="5">
      <t>ジギョウサイ</t>
    </rPh>
    <phoneticPr fontId="20"/>
  </si>
  <si>
    <t>母子父子寡婦福祉資金貸付事業債</t>
  </si>
  <si>
    <t>病院事業債</t>
    <rPh sb="0" eb="2">
      <t>ビョウイン</t>
    </rPh>
    <rPh sb="2" eb="4">
      <t>ジギョウ</t>
    </rPh>
    <rPh sb="4" eb="5">
      <t>サイ</t>
    </rPh>
    <phoneticPr fontId="20"/>
  </si>
  <si>
    <t>企業会計</t>
    <rPh sb="0" eb="2">
      <t>キギョウ</t>
    </rPh>
    <rPh sb="2" eb="4">
      <t>カイケイ</t>
    </rPh>
    <phoneticPr fontId="20"/>
  </si>
  <si>
    <t>(円)</t>
    <rPh sb="1" eb="2">
      <t>エン</t>
    </rPh>
    <phoneticPr fontId="20"/>
  </si>
  <si>
    <t>教育債</t>
    <rPh sb="0" eb="2">
      <t>キョウイク</t>
    </rPh>
    <rPh sb="2" eb="3">
      <t>サイ</t>
    </rPh>
    <phoneticPr fontId="20"/>
  </si>
  <si>
    <t>　　　　た。②公営企業の間に発行した企業債（設立時未償還額11,050,455千円）については、地方独立行政法人</t>
  </si>
  <si>
    <t>公営住宅債</t>
    <rPh sb="0" eb="2">
      <t>コウエイ</t>
    </rPh>
    <rPh sb="2" eb="4">
      <t>ジュウタク</t>
    </rPh>
    <rPh sb="4" eb="5">
      <t>サイ</t>
    </rPh>
    <phoneticPr fontId="20"/>
  </si>
  <si>
    <t>O - ８  市債現在高</t>
    <rPh sb="7" eb="8">
      <t>シ</t>
    </rPh>
    <rPh sb="9" eb="12">
      <t>ゲンザイダカ</t>
    </rPh>
    <phoneticPr fontId="20"/>
  </si>
  <si>
    <t>土木債</t>
    <rPh sb="0" eb="2">
      <t>ドボク</t>
    </rPh>
    <rPh sb="2" eb="3">
      <t>サイ</t>
    </rPh>
    <phoneticPr fontId="20"/>
  </si>
  <si>
    <t>農林水産業債</t>
    <rPh sb="0" eb="2">
      <t>ノウリン</t>
    </rPh>
    <rPh sb="2" eb="5">
      <t>スイサンギョウ</t>
    </rPh>
    <rPh sb="5" eb="6">
      <t>サイ</t>
    </rPh>
    <phoneticPr fontId="20"/>
  </si>
  <si>
    <t>衛生債</t>
    <rPh sb="0" eb="2">
      <t>エイセイ</t>
    </rPh>
    <rPh sb="2" eb="3">
      <t>サイ</t>
    </rPh>
    <phoneticPr fontId="20"/>
  </si>
  <si>
    <t>(千円)</t>
    <rPh sb="1" eb="3">
      <t>センエン</t>
    </rPh>
    <phoneticPr fontId="20"/>
  </si>
  <si>
    <t>民生債</t>
    <rPh sb="0" eb="2">
      <t>ミンセイ</t>
    </rPh>
    <rPh sb="2" eb="3">
      <t>サイ</t>
    </rPh>
    <phoneticPr fontId="20"/>
  </si>
  <si>
    <t>総　額</t>
  </si>
  <si>
    <t>総務債</t>
    <rPh sb="0" eb="2">
      <t>ソウム</t>
    </rPh>
    <rPh sb="2" eb="3">
      <t>サイ</t>
    </rPh>
    <phoneticPr fontId="20"/>
  </si>
  <si>
    <t>卸売市場事業</t>
  </si>
  <si>
    <t>普通債</t>
    <rPh sb="0" eb="2">
      <t>フツウ</t>
    </rPh>
    <rPh sb="2" eb="3">
      <t>サイ</t>
    </rPh>
    <phoneticPr fontId="20"/>
  </si>
  <si>
    <t>一 般 会 計</t>
    <rPh sb="0" eb="1">
      <t>イチ</t>
    </rPh>
    <rPh sb="2" eb="3">
      <t>パン</t>
    </rPh>
    <rPh sb="4" eb="5">
      <t>カイ</t>
    </rPh>
    <rPh sb="6" eb="7">
      <t>ケイ</t>
    </rPh>
    <phoneticPr fontId="20"/>
  </si>
  <si>
    <t>特別会計</t>
    <rPh sb="0" eb="2">
      <t>トクベツ</t>
    </rPh>
    <rPh sb="2" eb="4">
      <t>カイケイ</t>
    </rPh>
    <phoneticPr fontId="20"/>
  </si>
  <si>
    <t>総　額</t>
    <rPh sb="0" eb="1">
      <t>フサ</t>
    </rPh>
    <rPh sb="2" eb="3">
      <t>ガク</t>
    </rPh>
    <phoneticPr fontId="20"/>
  </si>
  <si>
    <t>１人当たり負担金</t>
    <rPh sb="1" eb="2">
      <t>ヒト</t>
    </rPh>
    <rPh sb="2" eb="3">
      <t>ア</t>
    </rPh>
    <rPh sb="5" eb="8">
      <t>フタンキン</t>
    </rPh>
    <phoneticPr fontId="20"/>
  </si>
  <si>
    <t>資料：総務部財政課、企業局企業総務部経営経理課</t>
    <rPh sb="3" eb="5">
      <t>ソウム</t>
    </rPh>
    <rPh sb="5" eb="6">
      <t>ブ</t>
    </rPh>
    <rPh sb="6" eb="8">
      <t>ザイセイ</t>
    </rPh>
    <rPh sb="8" eb="9">
      <t>カ</t>
    </rPh>
    <phoneticPr fontId="20"/>
  </si>
  <si>
    <t>１世帯当たり負担額</t>
    <rPh sb="1" eb="3">
      <t>セタイ</t>
    </rPh>
    <rPh sb="3" eb="4">
      <t>ア</t>
    </rPh>
    <rPh sb="6" eb="8">
      <t>フタン</t>
    </rPh>
    <rPh sb="8" eb="9">
      <t>ガク</t>
    </rPh>
    <phoneticPr fontId="20"/>
  </si>
  <si>
    <t>一般会計</t>
  </si>
  <si>
    <t>区　　分</t>
    <rPh sb="0" eb="1">
      <t>ク</t>
    </rPh>
    <rPh sb="3" eb="4">
      <t>ブン</t>
    </rPh>
    <phoneticPr fontId="20"/>
  </si>
  <si>
    <t>未　償　還　額</t>
    <rPh sb="0" eb="1">
      <t>ミ</t>
    </rPh>
    <rPh sb="2" eb="3">
      <t>ショウ</t>
    </rPh>
    <rPh sb="4" eb="5">
      <t>カン</t>
    </rPh>
    <rPh sb="6" eb="7">
      <t>ガク</t>
    </rPh>
    <phoneticPr fontId="20"/>
  </si>
  <si>
    <t>（２） 事業別</t>
    <rPh sb="4" eb="6">
      <t>ジギョウ</t>
    </rPh>
    <rPh sb="6" eb="7">
      <t>ベツ</t>
    </rPh>
    <phoneticPr fontId="20"/>
  </si>
  <si>
    <t>母子父子寡婦福祉
資金貸付事業</t>
  </si>
  <si>
    <t>　　　　会計において償還している。（平成30年4月の承継時未償還額535,201千円）</t>
    <rPh sb="10" eb="12">
      <t>ショウカン</t>
    </rPh>
    <rPh sb="18" eb="20">
      <t>ヘイセイ</t>
    </rPh>
    <rPh sb="22" eb="23">
      <t>ネン</t>
    </rPh>
    <rPh sb="24" eb="25">
      <t>ガツ</t>
    </rPh>
    <rPh sb="26" eb="28">
      <t>ショウケイ</t>
    </rPh>
    <rPh sb="28" eb="29">
      <t>ジ</t>
    </rPh>
    <rPh sb="29" eb="30">
      <t>ミ</t>
    </rPh>
    <rPh sb="30" eb="32">
      <t>ショウカン</t>
    </rPh>
    <rPh sb="32" eb="33">
      <t>ガク</t>
    </rPh>
    <rPh sb="40" eb="42">
      <t>センエン</t>
    </rPh>
    <phoneticPr fontId="20"/>
  </si>
  <si>
    <t>　　　　法の規定に基づき、法人からの収入を償還の原資とする特別会計で管理している。</t>
  </si>
  <si>
    <t>　　　　円）の債務は、令和2年度より一般会計が承継。</t>
    <rPh sb="4" eb="5">
      <t>エン</t>
    </rPh>
    <rPh sb="7" eb="9">
      <t>サイム</t>
    </rPh>
    <rPh sb="11" eb="12">
      <t>レイ</t>
    </rPh>
    <rPh sb="12" eb="13">
      <t>ワ</t>
    </rPh>
    <rPh sb="14" eb="16">
      <t>ネンド</t>
    </rPh>
    <rPh sb="18" eb="20">
      <t>イッパン</t>
    </rPh>
    <rPh sb="20" eb="22">
      <t>カイケイ</t>
    </rPh>
    <rPh sb="23" eb="25">
      <t>ショウケイ</t>
    </rPh>
    <phoneticPr fontId="20"/>
  </si>
  <si>
    <t>令和2年度</t>
    <rPh sb="0" eb="1">
      <t>レイ</t>
    </rPh>
    <rPh sb="1" eb="2">
      <t>ワ</t>
    </rPh>
    <rPh sb="3" eb="4">
      <t>ネン</t>
    </rPh>
    <rPh sb="4" eb="5">
      <t>ド</t>
    </rPh>
    <phoneticPr fontId="20"/>
  </si>
  <si>
    <t>　　　　分（2,244,389千円）については、法人設立と同時（平成29年4月）に一般会計が債務を承継することとし</t>
  </si>
  <si>
    <t>堅田駅西口土地
区画整理事業</t>
  </si>
  <si>
    <t>　　　　より地方独立行政法人に移行している。①法人設立に伴い、大津市から現物出資した資産に係る企業債未償還</t>
    <rPh sb="51" eb="53">
      <t>ショウカン</t>
    </rPh>
    <phoneticPr fontId="20"/>
  </si>
  <si>
    <t>介護老人保健
施設事業</t>
  </si>
  <si>
    <t>普通会計(再掲)</t>
    <rPh sb="5" eb="7">
      <t>サイケイ</t>
    </rPh>
    <phoneticPr fontId="20"/>
  </si>
  <si>
    <t>病院事業</t>
  </si>
  <si>
    <t>下水道事業</t>
  </si>
  <si>
    <t>水道事業</t>
  </si>
  <si>
    <t>-</t>
  </si>
  <si>
    <t>病院事業債管理</t>
    <rPh sb="0" eb="2">
      <t>ビョウイン</t>
    </rPh>
    <rPh sb="4" eb="5">
      <t>サイ</t>
    </rPh>
    <rPh sb="5" eb="7">
      <t>カンリ</t>
    </rPh>
    <phoneticPr fontId="20"/>
  </si>
  <si>
    <t>介護保険事業</t>
  </si>
  <si>
    <t>駐車場事業</t>
  </si>
  <si>
    <t>国民健康保険事業</t>
  </si>
  <si>
    <t>平成31・令和元年度</t>
    <rPh sb="0" eb="2">
      <t>ヘイセイ</t>
    </rPh>
    <rPh sb="5" eb="6">
      <t>レイ</t>
    </rPh>
    <rPh sb="6" eb="7">
      <t>ワ</t>
    </rPh>
    <rPh sb="7" eb="9">
      <t>ガンネン</t>
    </rPh>
    <rPh sb="9" eb="10">
      <t>ド</t>
    </rPh>
    <phoneticPr fontId="20"/>
  </si>
  <si>
    <t>（単位：千円）</t>
    <rPh sb="1" eb="3">
      <t>タンイ</t>
    </rPh>
    <rPh sb="4" eb="6">
      <t>センエン</t>
    </rPh>
    <phoneticPr fontId="20"/>
  </si>
  <si>
    <t>（１） 年度末現在高の推移</t>
    <rPh sb="4" eb="7">
      <t>ネンドマツ</t>
    </rPh>
    <rPh sb="7" eb="9">
      <t>ゲンザイ</t>
    </rPh>
    <rPh sb="9" eb="10">
      <t>タカ</t>
    </rPh>
    <rPh sb="11" eb="13">
      <t>スイイ</t>
    </rPh>
    <phoneticPr fontId="20"/>
  </si>
  <si>
    <t>平成30年度</t>
    <rPh sb="0" eb="2">
      <t>ヘイセイ</t>
    </rPh>
    <rPh sb="4" eb="6">
      <t>ネンド</t>
    </rPh>
    <phoneticPr fontId="20"/>
  </si>
  <si>
    <t>令和4年度末現在</t>
    <rPh sb="0" eb="1">
      <t>レイ</t>
    </rPh>
    <rPh sb="1" eb="2">
      <t>ワ</t>
    </rPh>
    <rPh sb="3" eb="6">
      <t>ネンドマツ</t>
    </rPh>
    <rPh sb="6" eb="8">
      <t>ゲンザイ</t>
    </rPh>
    <phoneticPr fontId="20"/>
  </si>
  <si>
    <t xml:space="preserve">   注）１世帯当たり、1人当たり負担額については、令和5年3月末日現在の世帯数及び人口</t>
    <rPh sb="26" eb="27">
      <t>レイ</t>
    </rPh>
    <rPh sb="27" eb="28">
      <t>ワ</t>
    </rPh>
    <rPh sb="40" eb="41">
      <t>オヨ</t>
    </rPh>
    <phoneticPr fontId="20"/>
  </si>
  <si>
    <t>　　　（156,166世帯、343,839人）で算定した。</t>
    <rPh sb="21" eb="22">
      <t>ニン</t>
    </rPh>
    <phoneticPr fontId="5"/>
  </si>
  <si>
    <t>　　2）企業会計のうち、病院事業及び介護老人保健施設事業は平成28年度末をもって会計を打ち切り、平成29年度</t>
    <phoneticPr fontId="5"/>
  </si>
  <si>
    <t>　注1）単位未満は四捨五入してあるため、合計が合わない場合がある。</t>
    <rPh sb="1" eb="2">
      <t>チュウ</t>
    </rPh>
    <rPh sb="4" eb="6">
      <t>タンイ</t>
    </rPh>
    <rPh sb="23" eb="24">
      <t>ア</t>
    </rPh>
    <phoneticPr fontId="20"/>
  </si>
  <si>
    <t>　　3）平成29年度末をもって廃止した介護老人保健施設事業における移行前地方債償還債務を承継した上で、一般</t>
    <rPh sb="10" eb="11">
      <t>マツ</t>
    </rPh>
    <rPh sb="15" eb="17">
      <t>ハイシ</t>
    </rPh>
    <rPh sb="19" eb="21">
      <t>カイゴ</t>
    </rPh>
    <rPh sb="21" eb="23">
      <t>ロウジン</t>
    </rPh>
    <rPh sb="23" eb="25">
      <t>ホケン</t>
    </rPh>
    <rPh sb="25" eb="27">
      <t>シセツ</t>
    </rPh>
    <rPh sb="27" eb="29">
      <t>ジギョウ</t>
    </rPh>
    <rPh sb="33" eb="35">
      <t>イコウ</t>
    </rPh>
    <rPh sb="35" eb="36">
      <t>マエ</t>
    </rPh>
    <rPh sb="36" eb="39">
      <t>チホウサイ</t>
    </rPh>
    <rPh sb="39" eb="41">
      <t>ショウカン</t>
    </rPh>
    <rPh sb="41" eb="43">
      <t>サイム</t>
    </rPh>
    <rPh sb="44" eb="46">
      <t>ショウケイ</t>
    </rPh>
    <rPh sb="48" eb="49">
      <t>ウエ</t>
    </rPh>
    <rPh sb="51" eb="53">
      <t>イッパン</t>
    </rPh>
    <phoneticPr fontId="20"/>
  </si>
  <si>
    <t>　　4）堅田駅西口土地区画整理事業は令和元年度末をもって特別会計を閉鎖し、普通会計の未償還分（1,007,896千</t>
    <rPh sb="4" eb="5">
      <t>カタ</t>
    </rPh>
    <rPh sb="5" eb="6">
      <t>タ</t>
    </rPh>
    <rPh sb="6" eb="7">
      <t>エキ</t>
    </rPh>
    <rPh sb="7" eb="9">
      <t>ニシグチ</t>
    </rPh>
    <rPh sb="9" eb="11">
      <t>トチ</t>
    </rPh>
    <rPh sb="11" eb="13">
      <t>クカク</t>
    </rPh>
    <rPh sb="13" eb="15">
      <t>セイリ</t>
    </rPh>
    <rPh sb="15" eb="17">
      <t>ジギョウ</t>
    </rPh>
    <rPh sb="18" eb="19">
      <t>レイ</t>
    </rPh>
    <rPh sb="19" eb="20">
      <t>ワ</t>
    </rPh>
    <rPh sb="20" eb="22">
      <t>ガンネン</t>
    </rPh>
    <rPh sb="22" eb="23">
      <t>ド</t>
    </rPh>
    <rPh sb="23" eb="24">
      <t>マツ</t>
    </rPh>
    <rPh sb="28" eb="30">
      <t>トクベツ</t>
    </rPh>
    <rPh sb="30" eb="32">
      <t>カイケイ</t>
    </rPh>
    <rPh sb="33" eb="35">
      <t>ヘイサ</t>
    </rPh>
    <rPh sb="37" eb="39">
      <t>フツウ</t>
    </rPh>
    <rPh sb="39" eb="41">
      <t>カイケイ</t>
    </rPh>
    <rPh sb="42" eb="45">
      <t>ミショウカン</t>
    </rPh>
    <rPh sb="45" eb="46">
      <t>ブン</t>
    </rPh>
    <rPh sb="56" eb="57">
      <t>セン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</si>
</sst>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_ * #,##0_ ;_ * \-#,##0_ ;_ * &quot;-&quot;??_ ;_ @_ "/>
  </numFmts>
  <fonts count="21">
    <font>
      <sz val="11"/>
      <color theme="1"/>
      <name val="ＭＳ Ｐゴシック"/>
      <family val="3"/>
      <scheme val="minor"/>
    </font>
    <font>
      <sz val="11"/>
      <color theme="1"/>
      <name val="ＭＳ Ｐゴシック"/>
      <family val="3"/>
      <scheme val="minor"/>
    </font>
    <font>
      <sz val="11"/>
      <color theme="1"/>
      <name val="utf-8"/>
      <family val="3"/>
    </font>
    <font>
      <sz val="11"/>
      <name val="ＭＳ Ｐゴシック"/>
      <family val="3"/>
    </font>
    <font>
      <sz val="10"/>
      <name val="ＭＳ Ｐ明朝"/>
      <family val="1"/>
    </font>
    <font>
      <sz val="6"/>
      <name val="ＭＳ Ｐゴシック"/>
      <family val="3"/>
    </font>
    <font>
      <sz val="9"/>
      <color theme="1"/>
      <name val="ＭＳ Ｐゴシック"/>
      <family val="3"/>
      <scheme val="minor"/>
    </font>
    <font>
      <b/>
      <sz val="16"/>
      <color theme="1"/>
      <name val="HG丸ｺﾞｼｯｸM-PRO"/>
      <family val="3"/>
    </font>
    <font>
      <b/>
      <sz val="12"/>
      <color theme="1"/>
      <name val="HG丸ｺﾞｼｯｸM-PRO"/>
      <family val="3"/>
    </font>
    <font>
      <sz val="9"/>
      <color theme="1"/>
      <name val="HG丸ｺﾞｼｯｸM-PRO"/>
      <family val="3"/>
    </font>
    <font>
      <sz val="9"/>
      <name val="HG丸ｺﾞｼｯｸM-PRO"/>
      <family val="3"/>
    </font>
    <font>
      <sz val="9"/>
      <name val="ＭＳ Ｐゴシック"/>
      <family val="3"/>
      <scheme val="minor"/>
    </font>
    <font>
      <sz val="10"/>
      <color theme="1"/>
      <name val="HG丸ｺﾞｼｯｸM-PRO"/>
      <family val="3"/>
    </font>
    <font>
      <b/>
      <sz val="12"/>
      <color theme="1"/>
      <name val="ＭＳ Ｐゴシック"/>
      <family val="3"/>
      <scheme val="minor"/>
    </font>
    <font>
      <sz val="8.5"/>
      <color theme="1"/>
      <name val="HG丸ｺﾞｼｯｸM-PRO"/>
      <family val="3"/>
    </font>
    <font>
      <sz val="10"/>
      <name val="HG丸ｺﾞｼｯｸM-PRO"/>
      <family val="3"/>
    </font>
    <font>
      <b/>
      <sz val="11"/>
      <color theme="1"/>
      <name val="ＭＳ Ｐゴシック"/>
      <family val="3"/>
      <scheme val="minor"/>
    </font>
    <font>
      <sz val="10"/>
      <name val="ＭＳ Ｐゴシック"/>
      <family val="3"/>
      <scheme val="minor"/>
    </font>
    <font>
      <sz val="10"/>
      <color theme="1"/>
      <name val="ＭＳ Ｐゴシック"/>
      <family val="3"/>
      <scheme val="minor"/>
    </font>
    <font>
      <sz val="11"/>
      <color theme="1"/>
      <name val="HG丸ｺﾞｼｯｸM-PRO"/>
      <family val="3"/>
    </font>
    <font>
      <sz val="7"/>
      <name val="ＭＳ Ｐ明朝"/>
      <family val="1"/>
    </font>
  </fonts>
  <fills count="2">
    <fill>
      <patternFill patternType="none"/>
    </fill>
    <fill>
      <patternFill patternType="gray125"/>
    </fill>
  </fills>
  <borders count="19">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s>
  <cellStyleXfs count="22">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 fillId="0" borderId="0"/>
    <xf numFmtId="0" fontId="1" fillId="0" borderId="0"/>
    <xf numFmtId="0" fontId="1" fillId="0" borderId="0"/>
    <xf numFmtId="0" fontId="2" fillId="0" borderId="0">
      <alignment vertical="center"/>
    </xf>
    <xf numFmtId="0" fontId="3" fillId="0" borderId="0">
      <alignment vertical="center"/>
    </xf>
    <xf numFmtId="0" fontId="1" fillId="0" borderId="0"/>
    <xf numFmtId="0" fontId="1" fillId="0" borderId="0"/>
    <xf numFmtId="0" fontId="3" fillId="0" borderId="0">
      <alignment vertical="center"/>
    </xf>
    <xf numFmtId="176" fontId="4" fillId="0" borderId="0"/>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cellStyleXfs>
  <cellXfs count="93">
    <xf numFmtId="0" fontId="0" fillId="0" borderId="0" xfId="0"/>
    <xf numFmtId="0" fontId="6" fillId="0" borderId="0" xfId="0" applyFont="1"/>
    <xf numFmtId="0" fontId="3" fillId="0" borderId="0" xfId="0" applyFont="1"/>
    <xf numFmtId="0" fontId="12" fillId="0" borderId="1" xfId="0" applyFont="1" applyBorder="1"/>
    <xf numFmtId="0" fontId="19" fillId="0" borderId="0" xfId="0" applyFont="1"/>
    <xf numFmtId="0" fontId="10" fillId="0" borderId="3" xfId="18" applyFont="1" applyBorder="1">
      <alignment vertical="center"/>
    </xf>
    <xf numFmtId="0" fontId="10" fillId="0" borderId="8" xfId="18" applyFont="1" applyBorder="1">
      <alignment vertical="center"/>
    </xf>
    <xf numFmtId="0" fontId="11" fillId="0" borderId="0" xfId="18" applyFont="1">
      <alignment vertical="center"/>
    </xf>
    <xf numFmtId="0" fontId="10" fillId="0" borderId="0" xfId="18" applyFont="1">
      <alignment vertical="center"/>
    </xf>
    <xf numFmtId="0" fontId="10" fillId="0" borderId="9" xfId="18" applyFont="1" applyBorder="1">
      <alignment vertical="center"/>
    </xf>
    <xf numFmtId="41" fontId="10" fillId="0" borderId="0" xfId="18" applyNumberFormat="1" applyFont="1">
      <alignment vertical="center"/>
    </xf>
    <xf numFmtId="0" fontId="3" fillId="0" borderId="0" xfId="18" applyFont="1">
      <alignment vertical="center"/>
    </xf>
    <xf numFmtId="0" fontId="10" fillId="0" borderId="0" xfId="18" applyFont="1" applyAlignment="1">
      <alignment vertical="center" shrinkToFit="1"/>
    </xf>
    <xf numFmtId="0" fontId="10" fillId="0" borderId="9" xfId="18" applyFont="1" applyBorder="1" applyAlignment="1">
      <alignment vertical="center" shrinkToFit="1"/>
    </xf>
    <xf numFmtId="0" fontId="10" fillId="0" borderId="4" xfId="18" applyFont="1" applyBorder="1">
      <alignment vertical="center"/>
    </xf>
    <xf numFmtId="0" fontId="10" fillId="0" borderId="10" xfId="18" applyFont="1" applyBorder="1">
      <alignment vertical="center"/>
    </xf>
    <xf numFmtId="0" fontId="10" fillId="0" borderId="0" xfId="18" applyFont="1">
      <alignment vertical="center"/>
    </xf>
    <xf numFmtId="0" fontId="11" fillId="0" borderId="0" xfId="18" applyFont="1">
      <alignment vertical="center"/>
    </xf>
    <xf numFmtId="0" fontId="7" fillId="0" borderId="0" xfId="0" applyFont="1" applyAlignment="1">
      <alignment horizontal="left" vertical="center" wrapText="1"/>
    </xf>
    <xf numFmtId="0" fontId="10" fillId="0" borderId="0" xfId="18" applyFont="1" applyAlignment="1">
      <alignment horizontal="distributed" vertical="center" wrapText="1" indent="1"/>
    </xf>
    <xf numFmtId="0" fontId="3" fillId="0" borderId="0" xfId="18" applyFont="1" applyAlignment="1">
      <alignment horizontal="distributed" vertical="center" indent="1"/>
    </xf>
    <xf numFmtId="0" fontId="3" fillId="0" borderId="9" xfId="18" applyFont="1" applyBorder="1" applyAlignment="1">
      <alignment horizontal="distributed" vertical="center" indent="1"/>
    </xf>
    <xf numFmtId="41" fontId="10" fillId="0" borderId="0" xfId="18" applyNumberFormat="1" applyFont="1">
      <alignment vertical="center"/>
    </xf>
    <xf numFmtId="0" fontId="3" fillId="0" borderId="0" xfId="18" applyFont="1">
      <alignment vertical="center"/>
    </xf>
    <xf numFmtId="0" fontId="10" fillId="0" borderId="0" xfId="18" applyFont="1" applyAlignment="1">
      <alignment horizontal="center" vertical="center" wrapText="1"/>
    </xf>
    <xf numFmtId="0" fontId="3" fillId="0" borderId="0" xfId="18" applyFont="1" applyAlignment="1">
      <alignment horizontal="center" vertical="center"/>
    </xf>
    <xf numFmtId="0" fontId="3" fillId="0" borderId="9" xfId="18" applyFont="1" applyBorder="1" applyAlignment="1">
      <alignment horizontal="center" vertical="center"/>
    </xf>
    <xf numFmtId="0" fontId="11" fillId="0" borderId="0" xfId="18" applyFont="1" applyAlignment="1">
      <alignment horizontal="distributed" vertical="center" wrapText="1" indent="1"/>
    </xf>
    <xf numFmtId="0" fontId="11" fillId="0" borderId="9" xfId="18" applyFont="1" applyBorder="1" applyAlignment="1">
      <alignment horizontal="distributed" vertical="center" wrapText="1" indent="1"/>
    </xf>
    <xf numFmtId="41" fontId="10" fillId="0" borderId="0" xfId="18" applyNumberFormat="1" applyFont="1" applyAlignment="1">
      <alignment horizontal="right" vertical="center"/>
    </xf>
    <xf numFmtId="0" fontId="3" fillId="0" borderId="0" xfId="18" applyFont="1" applyAlignment="1">
      <alignment horizontal="right" vertical="center"/>
    </xf>
    <xf numFmtId="177" fontId="15" fillId="0" borderId="0" xfId="19" applyNumberFormat="1" applyFont="1" applyAlignment="1">
      <alignment vertical="center"/>
    </xf>
    <xf numFmtId="177" fontId="15" fillId="0" borderId="1" xfId="19" applyNumberFormat="1" applyFont="1" applyBorder="1" applyAlignment="1">
      <alignment vertical="center"/>
    </xf>
    <xf numFmtId="41" fontId="15" fillId="0" borderId="15" xfId="19" applyNumberFormat="1" applyFont="1" applyBorder="1" applyAlignment="1">
      <alignment vertical="center"/>
    </xf>
    <xf numFmtId="41" fontId="15" fillId="0" borderId="3" xfId="19" applyNumberFormat="1" applyFont="1" applyBorder="1" applyAlignment="1">
      <alignment vertical="center"/>
    </xf>
    <xf numFmtId="0" fontId="8" fillId="0" borderId="1" xfId="0" applyFont="1" applyBorder="1" applyAlignment="1">
      <alignment vertical="center"/>
    </xf>
    <xf numFmtId="0" fontId="10" fillId="0" borderId="0" xfId="18" applyFont="1" applyAlignment="1">
      <alignment horizontal="distributed" vertical="center" indent="1"/>
    </xf>
    <xf numFmtId="41" fontId="10" fillId="0" borderId="0" xfId="18" applyNumberFormat="1" applyFont="1" applyAlignment="1">
      <alignment horizontal="right"/>
    </xf>
    <xf numFmtId="41" fontId="10" fillId="0" borderId="4" xfId="18" applyNumberFormat="1" applyFont="1" applyBorder="1">
      <alignment vertical="center"/>
    </xf>
    <xf numFmtId="0" fontId="10" fillId="0" borderId="0" xfId="18" applyFont="1" applyAlignment="1">
      <alignment horizontal="distributed" vertical="center" indent="1" shrinkToFit="1"/>
    </xf>
    <xf numFmtId="0" fontId="3" fillId="0" borderId="0" xfId="18" applyFont="1" applyAlignment="1">
      <alignment horizontal="distributed" vertical="center" indent="1" shrinkToFit="1"/>
    </xf>
    <xf numFmtId="0" fontId="3" fillId="0" borderId="9" xfId="18" applyFont="1" applyBorder="1" applyAlignment="1">
      <alignment horizontal="distributed" vertical="center" indent="1" shrinkToFit="1"/>
    </xf>
    <xf numFmtId="41" fontId="10" fillId="0" borderId="0" xfId="18" applyNumberFormat="1" applyFont="1" applyAlignment="1"/>
    <xf numFmtId="0" fontId="0" fillId="0" borderId="1" xfId="0" applyBorder="1" applyAlignment="1">
      <alignment vertical="center"/>
    </xf>
    <xf numFmtId="0" fontId="12" fillId="0" borderId="1" xfId="0" applyFont="1" applyBorder="1" applyAlignment="1">
      <alignment horizontal="right" vertical="center"/>
    </xf>
    <xf numFmtId="0" fontId="18" fillId="0" borderId="1" xfId="0" applyFont="1" applyBorder="1" applyAlignment="1">
      <alignment horizontal="right"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shrinkToFit="1"/>
    </xf>
    <xf numFmtId="0" fontId="10" fillId="0" borderId="2" xfId="0" applyFont="1" applyBorder="1" applyAlignment="1">
      <alignment horizontal="center" vertical="center" shrinkToFit="1"/>
    </xf>
    <xf numFmtId="41" fontId="10" fillId="0" borderId="3" xfId="18" applyNumberFormat="1" applyFont="1" applyBorder="1">
      <alignment vertical="center"/>
    </xf>
    <xf numFmtId="0" fontId="1" fillId="0" borderId="0" xfId="20"/>
    <xf numFmtId="0" fontId="8" fillId="0" borderId="1" xfId="20" applyFont="1" applyBorder="1" applyAlignment="1">
      <alignment vertical="center"/>
    </xf>
    <xf numFmtId="0" fontId="13" fillId="0" borderId="1" xfId="20" applyFont="1" applyBorder="1" applyAlignment="1">
      <alignment vertical="center"/>
    </xf>
    <xf numFmtId="0" fontId="16" fillId="0" borderId="1" xfId="20" applyFont="1" applyBorder="1" applyAlignment="1">
      <alignment vertical="center"/>
    </xf>
    <xf numFmtId="0" fontId="12" fillId="0" borderId="1" xfId="20" applyFont="1" applyBorder="1"/>
    <xf numFmtId="0" fontId="15" fillId="0" borderId="1" xfId="20" applyFont="1" applyBorder="1" applyAlignment="1">
      <alignment horizontal="right" vertical="center"/>
    </xf>
    <xf numFmtId="0" fontId="17" fillId="0" borderId="1" xfId="20" applyFont="1" applyBorder="1" applyAlignment="1">
      <alignment horizontal="right" vertical="center"/>
    </xf>
    <xf numFmtId="0" fontId="12" fillId="0" borderId="5" xfId="20" applyFont="1" applyBorder="1" applyAlignment="1">
      <alignment horizontal="center" vertical="center"/>
    </xf>
    <xf numFmtId="0" fontId="12" fillId="0" borderId="13" xfId="20" applyFont="1" applyBorder="1" applyAlignment="1">
      <alignment horizontal="center"/>
    </xf>
    <xf numFmtId="0" fontId="12" fillId="0" borderId="5" xfId="20" applyFont="1" applyBorder="1" applyAlignment="1">
      <alignment horizontal="center"/>
    </xf>
    <xf numFmtId="0" fontId="12" fillId="0" borderId="18" xfId="20" applyFont="1" applyBorder="1" applyAlignment="1">
      <alignment horizontal="center"/>
    </xf>
    <xf numFmtId="0" fontId="12" fillId="0" borderId="6" xfId="20" applyFont="1" applyBorder="1" applyAlignment="1">
      <alignment horizontal="center" vertical="center"/>
    </xf>
    <xf numFmtId="0" fontId="12" fillId="0" borderId="0" xfId="20" applyFont="1" applyAlignment="1">
      <alignment horizontal="center" vertical="center"/>
    </xf>
    <xf numFmtId="0" fontId="12" fillId="0" borderId="14" xfId="20" applyFont="1" applyBorder="1" applyAlignment="1">
      <alignment horizontal="center" vertical="center"/>
    </xf>
    <xf numFmtId="0" fontId="12" fillId="0" borderId="3" xfId="21" applyFont="1" applyBorder="1">
      <alignment vertical="center"/>
    </xf>
    <xf numFmtId="0" fontId="12" fillId="0" borderId="0" xfId="21" applyFont="1">
      <alignment vertical="center"/>
    </xf>
    <xf numFmtId="0" fontId="12" fillId="0" borderId="0" xfId="21" applyFont="1" applyAlignment="1">
      <alignment horizontal="distributed" vertical="center"/>
    </xf>
    <xf numFmtId="0" fontId="1" fillId="0" borderId="0" xfId="21" applyAlignment="1">
      <alignment horizontal="distributed" vertical="center"/>
    </xf>
    <xf numFmtId="0" fontId="1" fillId="0" borderId="9" xfId="21" applyBorder="1" applyAlignment="1">
      <alignment horizontal="distributed" vertical="center"/>
    </xf>
    <xf numFmtId="41" fontId="15" fillId="0" borderId="16" xfId="21" applyNumberFormat="1" applyFont="1" applyBorder="1">
      <alignment vertical="center"/>
    </xf>
    <xf numFmtId="41" fontId="15" fillId="0" borderId="0" xfId="21" applyNumberFormat="1" applyFont="1">
      <alignment vertical="center"/>
    </xf>
    <xf numFmtId="0" fontId="15" fillId="0" borderId="0" xfId="21" applyFont="1" applyAlignment="1">
      <alignment horizontal="distributed" vertical="center"/>
    </xf>
    <xf numFmtId="0" fontId="3" fillId="0" borderId="0" xfId="21" applyFont="1" applyAlignment="1">
      <alignment horizontal="distributed" vertical="center"/>
    </xf>
    <xf numFmtId="0" fontId="15" fillId="0" borderId="0" xfId="21" applyFont="1">
      <alignment vertical="center"/>
    </xf>
    <xf numFmtId="0" fontId="12" fillId="0" borderId="0" xfId="21" applyFont="1" applyAlignment="1">
      <alignment vertical="center" shrinkToFit="1"/>
    </xf>
    <xf numFmtId="0" fontId="14" fillId="0" borderId="0" xfId="21" applyFont="1" applyAlignment="1">
      <alignment horizontal="distributed" vertical="center" shrinkToFit="1"/>
    </xf>
    <xf numFmtId="0" fontId="14" fillId="0" borderId="9" xfId="21" applyFont="1" applyBorder="1" applyAlignment="1">
      <alignment horizontal="distributed" vertical="center" shrinkToFit="1"/>
    </xf>
    <xf numFmtId="41" fontId="15" fillId="0" borderId="16" xfId="21" applyNumberFormat="1" applyFont="1" applyBorder="1" applyAlignment="1">
      <alignment horizontal="center" vertical="center"/>
    </xf>
    <xf numFmtId="41" fontId="15" fillId="0" borderId="0" xfId="21" applyNumberFormat="1" applyFont="1" applyAlignment="1">
      <alignment horizontal="center" vertical="center"/>
    </xf>
    <xf numFmtId="0" fontId="12" fillId="0" borderId="1" xfId="21" applyFont="1" applyBorder="1">
      <alignment vertical="center"/>
    </xf>
    <xf numFmtId="0" fontId="12" fillId="0" borderId="1" xfId="21" applyFont="1" applyBorder="1" applyAlignment="1">
      <alignment horizontal="distributed" vertical="center"/>
    </xf>
    <xf numFmtId="0" fontId="1" fillId="0" borderId="1" xfId="21" applyBorder="1" applyAlignment="1">
      <alignment horizontal="distributed" vertical="center"/>
    </xf>
    <xf numFmtId="0" fontId="1" fillId="0" borderId="12" xfId="21" applyBorder="1" applyAlignment="1">
      <alignment horizontal="distributed" vertical="center"/>
    </xf>
    <xf numFmtId="41" fontId="15" fillId="0" borderId="17" xfId="21" applyNumberFormat="1" applyFont="1" applyBorder="1" applyAlignment="1">
      <alignment horizontal="center" vertical="center"/>
    </xf>
    <xf numFmtId="41" fontId="15" fillId="0" borderId="1" xfId="21" applyNumberFormat="1" applyFont="1" applyBorder="1" applyAlignment="1">
      <alignment horizontal="center" vertical="center"/>
    </xf>
    <xf numFmtId="0" fontId="9" fillId="0" borderId="0" xfId="21" applyFont="1">
      <alignment vertical="center"/>
    </xf>
    <xf numFmtId="0" fontId="6" fillId="0" borderId="0" xfId="21" applyFont="1">
      <alignment vertical="center"/>
    </xf>
    <xf numFmtId="0" fontId="10" fillId="0" borderId="0" xfId="21" applyFont="1">
      <alignment vertical="center"/>
    </xf>
    <xf numFmtId="0" fontId="11" fillId="0" borderId="0" xfId="21" applyFont="1">
      <alignment vertical="center"/>
    </xf>
  </cellXfs>
  <cellStyles count="22">
    <cellStyle name="パーセント 2" xfId="1" xr:uid="{00000000-0005-0000-0000-000000000000}"/>
    <cellStyle name="桁区切り 2" xfId="2" xr:uid="{00000000-0005-0000-0000-000001000000}"/>
    <cellStyle name="桁区切り 2 2" xfId="3" xr:uid="{00000000-0005-0000-0000-000002000000}"/>
    <cellStyle name="桁区切り 2 2 3" xfId="19" xr:uid="{228C8149-4530-4F75-9E85-BE251377BE82}"/>
    <cellStyle name="桁区切り 2 3" xfId="4" xr:uid="{00000000-0005-0000-0000-000003000000}"/>
    <cellStyle name="桁区切り 2 4" xfId="5" xr:uid="{00000000-0005-0000-0000-000004000000}"/>
    <cellStyle name="桁区切り 2 5" xfId="6" xr:uid="{00000000-0005-0000-0000-000005000000}"/>
    <cellStyle name="桁区切り 3" xfId="7" xr:uid="{00000000-0005-0000-0000-000006000000}"/>
    <cellStyle name="標準" xfId="0" builtinId="0"/>
    <cellStyle name="標準 2" xfId="8" xr:uid="{00000000-0005-0000-0000-000008000000}"/>
    <cellStyle name="標準 2 2" xfId="9" xr:uid="{00000000-0005-0000-0000-000009000000}"/>
    <cellStyle name="標準 2 3" xfId="10" xr:uid="{00000000-0005-0000-0000-00000A000000}"/>
    <cellStyle name="標準 2 4" xfId="11" xr:uid="{00000000-0005-0000-0000-00000B000000}"/>
    <cellStyle name="標準 2 5" xfId="12" xr:uid="{00000000-0005-0000-0000-00000C000000}"/>
    <cellStyle name="標準 2 6" xfId="13" xr:uid="{00000000-0005-0000-0000-00000D000000}"/>
    <cellStyle name="標準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 name="標準 7 2" xfId="21" xr:uid="{CBE662FD-D50D-4592-BD41-8D63281202D5}"/>
    <cellStyle name="標準 8" xfId="20" xr:uid="{5D73DD38-3C9F-4F86-839C-74C74371B3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63"/>
  <sheetViews>
    <sheetView tabSelected="1" view="pageBreakPreview" zoomScale="60" zoomScaleNormal="55" workbookViewId="0">
      <selection activeCell="AZ56" sqref="AZ56"/>
    </sheetView>
  </sheetViews>
  <sheetFormatPr defaultColWidth="2.26953125" defaultRowHeight="13"/>
  <sheetData>
    <row r="1" spans="1:39" ht="12" customHeight="1">
      <c r="A1" s="18" t="s">
        <v>17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4"/>
      <c r="AF1" s="4"/>
      <c r="AG1" s="4"/>
      <c r="AH1" s="4"/>
      <c r="AI1" s="4"/>
      <c r="AJ1" s="4"/>
      <c r="AK1" s="4"/>
      <c r="AL1" s="4"/>
    </row>
    <row r="2" spans="1:39" ht="12"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4"/>
      <c r="AF2" s="4"/>
      <c r="AG2" s="4"/>
      <c r="AH2" s="4"/>
      <c r="AI2" s="4"/>
      <c r="AJ2" s="4"/>
      <c r="AK2" s="4"/>
      <c r="AL2" s="4"/>
    </row>
    <row r="3" spans="1:39" ht="14.5" thickBot="1">
      <c r="A3" s="35" t="s">
        <v>57</v>
      </c>
      <c r="B3" s="43"/>
      <c r="C3" s="43"/>
      <c r="D3" s="43"/>
      <c r="E3" s="43"/>
      <c r="F3" s="43"/>
      <c r="G3" s="43"/>
      <c r="H3" s="43"/>
      <c r="I3" s="43"/>
      <c r="J3" s="43"/>
      <c r="K3" s="43"/>
      <c r="L3" s="43"/>
      <c r="M3" s="43"/>
      <c r="N3" s="43"/>
      <c r="O3" s="43"/>
      <c r="P3" s="43"/>
      <c r="Q3" s="43"/>
      <c r="R3" s="43"/>
      <c r="S3" s="43"/>
      <c r="T3" s="43"/>
      <c r="U3" s="43"/>
      <c r="V3" s="3"/>
      <c r="W3" s="3"/>
      <c r="X3" s="3"/>
      <c r="Y3" s="3"/>
      <c r="Z3" s="3"/>
      <c r="AA3" s="44" t="s">
        <v>56</v>
      </c>
      <c r="AB3" s="45"/>
      <c r="AC3" s="45"/>
      <c r="AD3" s="45"/>
      <c r="AE3" s="45"/>
      <c r="AF3" s="45"/>
      <c r="AG3" s="45"/>
      <c r="AH3" s="45"/>
      <c r="AI3" s="45"/>
      <c r="AJ3" s="45"/>
      <c r="AK3" s="45"/>
      <c r="AL3" s="45"/>
      <c r="AM3" s="45"/>
    </row>
    <row r="4" spans="1:39" s="1" customFormat="1" ht="15" customHeight="1">
      <c r="A4" s="46" t="s">
        <v>34</v>
      </c>
      <c r="B4" s="46"/>
      <c r="C4" s="46"/>
      <c r="D4" s="46"/>
      <c r="E4" s="46"/>
      <c r="F4" s="46"/>
      <c r="G4" s="46"/>
      <c r="H4" s="46"/>
      <c r="I4" s="47"/>
      <c r="J4" s="48" t="s">
        <v>58</v>
      </c>
      <c r="K4" s="49"/>
      <c r="L4" s="49"/>
      <c r="M4" s="49"/>
      <c r="N4" s="49"/>
      <c r="O4" s="50"/>
      <c r="P4" s="51" t="s">
        <v>55</v>
      </c>
      <c r="Q4" s="52"/>
      <c r="R4" s="52"/>
      <c r="S4" s="52"/>
      <c r="T4" s="52"/>
      <c r="U4" s="52"/>
      <c r="V4" s="48" t="s">
        <v>41</v>
      </c>
      <c r="W4" s="49"/>
      <c r="X4" s="49"/>
      <c r="Y4" s="49"/>
      <c r="Z4" s="49"/>
      <c r="AA4" s="49"/>
      <c r="AB4" s="48">
        <v>3</v>
      </c>
      <c r="AC4" s="49"/>
      <c r="AD4" s="49"/>
      <c r="AE4" s="49"/>
      <c r="AF4" s="49"/>
      <c r="AG4" s="49"/>
      <c r="AH4" s="48">
        <v>4</v>
      </c>
      <c r="AI4" s="49"/>
      <c r="AJ4" s="49"/>
      <c r="AK4" s="49"/>
      <c r="AL4" s="49"/>
      <c r="AM4" s="49"/>
    </row>
    <row r="5" spans="1:39" ht="22.5" customHeight="1">
      <c r="A5" s="5" t="s">
        <v>23</v>
      </c>
      <c r="B5" s="5"/>
      <c r="C5" s="5"/>
      <c r="D5" s="5"/>
      <c r="E5" s="5"/>
      <c r="F5" s="5"/>
      <c r="G5" s="5"/>
      <c r="H5" s="5"/>
      <c r="I5" s="6"/>
      <c r="J5" s="53">
        <f>SUM(J6:O22)</f>
        <v>185280137</v>
      </c>
      <c r="K5" s="53"/>
      <c r="L5" s="53"/>
      <c r="M5" s="53"/>
      <c r="N5" s="53"/>
      <c r="O5" s="53"/>
      <c r="P5" s="53">
        <f>SUM(P6:U22)</f>
        <v>183812946</v>
      </c>
      <c r="Q5" s="53"/>
      <c r="R5" s="53"/>
      <c r="S5" s="53"/>
      <c r="T5" s="53"/>
      <c r="U5" s="53"/>
      <c r="V5" s="53">
        <f>SUM(V6:AA22)</f>
        <v>183699409</v>
      </c>
      <c r="W5" s="53"/>
      <c r="X5" s="53"/>
      <c r="Y5" s="53"/>
      <c r="Z5" s="53"/>
      <c r="AA5" s="53"/>
      <c r="AB5" s="53">
        <f>SUM(AB6:AG22)</f>
        <v>183284044</v>
      </c>
      <c r="AC5" s="53"/>
      <c r="AD5" s="53"/>
      <c r="AE5" s="53"/>
      <c r="AF5" s="53"/>
      <c r="AG5" s="53"/>
      <c r="AH5" s="53">
        <f>SUM(AH6:AM22)</f>
        <v>177892244</v>
      </c>
      <c r="AI5" s="53"/>
      <c r="AJ5" s="53"/>
      <c r="AK5" s="53"/>
      <c r="AL5" s="53"/>
      <c r="AM5" s="53"/>
    </row>
    <row r="6" spans="1:39">
      <c r="A6" s="7"/>
      <c r="B6" s="8" t="s">
        <v>33</v>
      </c>
      <c r="C6" s="8"/>
      <c r="D6" s="8"/>
      <c r="E6" s="8"/>
      <c r="F6" s="8"/>
      <c r="G6" s="8"/>
      <c r="H6" s="8"/>
      <c r="I6" s="9"/>
      <c r="J6" s="22">
        <v>114883026</v>
      </c>
      <c r="K6" s="22"/>
      <c r="L6" s="22"/>
      <c r="M6" s="22"/>
      <c r="N6" s="22"/>
      <c r="O6" s="22"/>
      <c r="P6" s="22">
        <v>119280845</v>
      </c>
      <c r="Q6" s="22"/>
      <c r="R6" s="22"/>
      <c r="S6" s="22"/>
      <c r="T6" s="22"/>
      <c r="U6" s="22"/>
      <c r="V6" s="42">
        <v>124508523</v>
      </c>
      <c r="W6" s="42"/>
      <c r="X6" s="42"/>
      <c r="Y6" s="42"/>
      <c r="Z6" s="42"/>
      <c r="AA6" s="42"/>
      <c r="AB6" s="22">
        <v>127479143</v>
      </c>
      <c r="AC6" s="22"/>
      <c r="AD6" s="22"/>
      <c r="AE6" s="22"/>
      <c r="AF6" s="22"/>
      <c r="AG6" s="22"/>
      <c r="AH6" s="22">
        <v>125972945</v>
      </c>
      <c r="AI6" s="22"/>
      <c r="AJ6" s="22"/>
      <c r="AK6" s="22"/>
      <c r="AL6" s="22"/>
      <c r="AM6" s="22"/>
    </row>
    <row r="7" spans="1:39">
      <c r="A7" s="7"/>
      <c r="B7" s="8" t="s">
        <v>28</v>
      </c>
      <c r="C7" s="8"/>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row>
    <row r="8" spans="1:39" ht="13.5" customHeight="1">
      <c r="A8" s="7"/>
      <c r="B8" s="36" t="s">
        <v>54</v>
      </c>
      <c r="C8" s="20"/>
      <c r="D8" s="20"/>
      <c r="E8" s="20"/>
      <c r="F8" s="20"/>
      <c r="G8" s="20"/>
      <c r="H8" s="20"/>
      <c r="I8" s="21"/>
      <c r="J8" s="22">
        <v>0</v>
      </c>
      <c r="K8" s="22"/>
      <c r="L8" s="22"/>
      <c r="M8" s="22"/>
      <c r="N8" s="22"/>
      <c r="O8" s="22"/>
      <c r="P8" s="29" t="s">
        <v>50</v>
      </c>
      <c r="Q8" s="29"/>
      <c r="R8" s="29"/>
      <c r="S8" s="29"/>
      <c r="T8" s="29"/>
      <c r="U8" s="29"/>
      <c r="V8" s="29">
        <v>0</v>
      </c>
      <c r="W8" s="29"/>
      <c r="X8" s="29"/>
      <c r="Y8" s="29"/>
      <c r="Z8" s="29"/>
      <c r="AA8" s="29"/>
      <c r="AB8" s="29">
        <v>0</v>
      </c>
      <c r="AC8" s="29"/>
      <c r="AD8" s="29"/>
      <c r="AE8" s="29"/>
      <c r="AF8" s="29"/>
      <c r="AG8" s="29"/>
      <c r="AH8" s="29">
        <v>0</v>
      </c>
      <c r="AI8" s="29"/>
      <c r="AJ8" s="29"/>
      <c r="AK8" s="29"/>
      <c r="AL8" s="29"/>
      <c r="AM8" s="29"/>
    </row>
    <row r="9" spans="1:39" ht="13.5" customHeight="1">
      <c r="A9" s="7"/>
      <c r="B9" s="36" t="s">
        <v>25</v>
      </c>
      <c r="C9" s="20"/>
      <c r="D9" s="20"/>
      <c r="E9" s="20"/>
      <c r="F9" s="20"/>
      <c r="G9" s="20"/>
      <c r="H9" s="20"/>
      <c r="I9" s="21"/>
      <c r="J9" s="22">
        <v>19985</v>
      </c>
      <c r="K9" s="22"/>
      <c r="L9" s="22"/>
      <c r="M9" s="22"/>
      <c r="N9" s="22"/>
      <c r="O9" s="22"/>
      <c r="P9" s="22">
        <v>6617</v>
      </c>
      <c r="Q9" s="22"/>
      <c r="R9" s="22"/>
      <c r="S9" s="22"/>
      <c r="T9" s="22"/>
      <c r="U9" s="22"/>
      <c r="V9" s="42">
        <v>0</v>
      </c>
      <c r="W9" s="42"/>
      <c r="X9" s="42"/>
      <c r="Y9" s="42"/>
      <c r="Z9" s="42"/>
      <c r="AA9" s="42"/>
      <c r="AB9" s="22">
        <v>0</v>
      </c>
      <c r="AC9" s="22"/>
      <c r="AD9" s="22"/>
      <c r="AE9" s="22"/>
      <c r="AF9" s="22"/>
      <c r="AG9" s="22"/>
      <c r="AH9" s="22">
        <v>0</v>
      </c>
      <c r="AI9" s="22"/>
      <c r="AJ9" s="22"/>
      <c r="AK9" s="22"/>
      <c r="AL9" s="22"/>
      <c r="AM9" s="22"/>
    </row>
    <row r="10" spans="1:39" ht="13.5" customHeight="1">
      <c r="A10" s="7"/>
      <c r="B10" s="36" t="s">
        <v>53</v>
      </c>
      <c r="C10" s="20"/>
      <c r="D10" s="20"/>
      <c r="E10" s="20"/>
      <c r="F10" s="20"/>
      <c r="G10" s="20"/>
      <c r="H10" s="20"/>
      <c r="I10" s="21"/>
      <c r="J10" s="22">
        <v>83985</v>
      </c>
      <c r="K10" s="22"/>
      <c r="L10" s="22"/>
      <c r="M10" s="22"/>
      <c r="N10" s="22"/>
      <c r="O10" s="22"/>
      <c r="P10" s="22">
        <v>6296</v>
      </c>
      <c r="Q10" s="22"/>
      <c r="R10" s="22"/>
      <c r="S10" s="22"/>
      <c r="T10" s="22"/>
      <c r="U10" s="22"/>
      <c r="V10" s="42">
        <v>0</v>
      </c>
      <c r="W10" s="42"/>
      <c r="X10" s="42"/>
      <c r="Y10" s="42"/>
      <c r="Z10" s="42"/>
      <c r="AA10" s="42"/>
      <c r="AB10" s="22">
        <v>0</v>
      </c>
      <c r="AC10" s="22"/>
      <c r="AD10" s="22"/>
      <c r="AE10" s="22"/>
      <c r="AF10" s="22"/>
      <c r="AG10" s="22"/>
      <c r="AH10" s="22">
        <v>0</v>
      </c>
      <c r="AI10" s="22"/>
      <c r="AJ10" s="22"/>
      <c r="AK10" s="22"/>
      <c r="AL10" s="22"/>
      <c r="AM10" s="22"/>
    </row>
    <row r="11" spans="1:39" ht="13.5" customHeight="1">
      <c r="A11" s="7"/>
      <c r="B11" s="36" t="s">
        <v>52</v>
      </c>
      <c r="C11" s="20"/>
      <c r="D11" s="20"/>
      <c r="E11" s="20"/>
      <c r="F11" s="20"/>
      <c r="G11" s="20"/>
      <c r="H11" s="20"/>
      <c r="I11" s="21"/>
      <c r="J11" s="22">
        <v>0</v>
      </c>
      <c r="K11" s="22"/>
      <c r="L11" s="22"/>
      <c r="M11" s="22"/>
      <c r="N11" s="22"/>
      <c r="O11" s="22"/>
      <c r="P11" s="29" t="s">
        <v>50</v>
      </c>
      <c r="Q11" s="29"/>
      <c r="R11" s="29"/>
      <c r="S11" s="29"/>
      <c r="T11" s="29"/>
      <c r="U11" s="29"/>
      <c r="V11" s="29">
        <v>0</v>
      </c>
      <c r="W11" s="29"/>
      <c r="X11" s="29"/>
      <c r="Y11" s="29"/>
      <c r="Z11" s="29"/>
      <c r="AA11" s="29"/>
      <c r="AB11" s="29">
        <v>0</v>
      </c>
      <c r="AC11" s="29"/>
      <c r="AD11" s="29"/>
      <c r="AE11" s="29"/>
      <c r="AF11" s="29"/>
      <c r="AG11" s="29"/>
      <c r="AH11" s="29">
        <v>0</v>
      </c>
      <c r="AI11" s="29"/>
      <c r="AJ11" s="29"/>
      <c r="AK11" s="29"/>
      <c r="AL11" s="29"/>
      <c r="AM11" s="29"/>
    </row>
    <row r="12" spans="1:39" ht="13.5" customHeight="1">
      <c r="A12" s="7"/>
      <c r="B12" s="19" t="s">
        <v>43</v>
      </c>
      <c r="C12" s="20"/>
      <c r="D12" s="20"/>
      <c r="E12" s="20"/>
      <c r="F12" s="20"/>
      <c r="G12" s="20"/>
      <c r="H12" s="20"/>
      <c r="I12" s="21"/>
      <c r="J12" s="22">
        <v>1173984</v>
      </c>
      <c r="K12" s="22"/>
      <c r="L12" s="22"/>
      <c r="M12" s="22"/>
      <c r="N12" s="22"/>
      <c r="O12" s="22"/>
      <c r="P12" s="22">
        <v>1007896</v>
      </c>
      <c r="Q12" s="22"/>
      <c r="R12" s="22"/>
      <c r="S12" s="22"/>
      <c r="T12" s="22"/>
      <c r="U12" s="22"/>
      <c r="V12" s="22">
        <v>0</v>
      </c>
      <c r="W12" s="22"/>
      <c r="X12" s="22"/>
      <c r="Y12" s="22"/>
      <c r="Z12" s="22"/>
      <c r="AA12" s="22"/>
      <c r="AB12" s="22">
        <v>0</v>
      </c>
      <c r="AC12" s="22"/>
      <c r="AD12" s="22"/>
      <c r="AE12" s="22"/>
      <c r="AF12" s="22"/>
      <c r="AG12" s="22"/>
      <c r="AH12" s="22">
        <v>0</v>
      </c>
      <c r="AI12" s="22"/>
      <c r="AJ12" s="22"/>
      <c r="AK12" s="22"/>
      <c r="AL12" s="22"/>
      <c r="AM12" s="22"/>
    </row>
    <row r="13" spans="1:39" ht="13.5" customHeight="1">
      <c r="A13" s="11"/>
      <c r="B13" s="20"/>
      <c r="C13" s="20"/>
      <c r="D13" s="20"/>
      <c r="E13" s="20"/>
      <c r="F13" s="20"/>
      <c r="G13" s="20"/>
      <c r="H13" s="20"/>
      <c r="I13" s="21"/>
      <c r="J13" s="22"/>
      <c r="K13" s="22"/>
      <c r="L13" s="22"/>
      <c r="M13" s="22"/>
      <c r="N13" s="22"/>
      <c r="O13" s="22"/>
      <c r="P13" s="22"/>
      <c r="Q13" s="22"/>
      <c r="R13" s="22"/>
      <c r="S13" s="22"/>
      <c r="T13" s="22"/>
      <c r="U13" s="22"/>
      <c r="V13" s="23"/>
      <c r="W13" s="23"/>
      <c r="X13" s="23"/>
      <c r="Y13" s="23"/>
      <c r="Z13" s="23"/>
      <c r="AA13" s="23"/>
      <c r="AB13" s="22"/>
      <c r="AC13" s="22"/>
      <c r="AD13" s="22"/>
      <c r="AE13" s="22"/>
      <c r="AF13" s="22"/>
      <c r="AG13" s="22"/>
      <c r="AH13" s="22"/>
      <c r="AI13" s="22"/>
      <c r="AJ13" s="22"/>
      <c r="AK13" s="22"/>
      <c r="AL13" s="22"/>
      <c r="AM13" s="22"/>
    </row>
    <row r="14" spans="1:39" ht="13.5" customHeight="1">
      <c r="A14" s="11"/>
      <c r="B14" s="24" t="s">
        <v>37</v>
      </c>
      <c r="C14" s="25"/>
      <c r="D14" s="25"/>
      <c r="E14" s="25"/>
      <c r="F14" s="25"/>
      <c r="G14" s="25"/>
      <c r="H14" s="25"/>
      <c r="I14" s="26"/>
      <c r="J14" s="22">
        <v>336225</v>
      </c>
      <c r="K14" s="22"/>
      <c r="L14" s="22"/>
      <c r="M14" s="22"/>
      <c r="N14" s="22"/>
      <c r="O14" s="22"/>
      <c r="P14" s="22">
        <v>334558</v>
      </c>
      <c r="Q14" s="22"/>
      <c r="R14" s="22"/>
      <c r="S14" s="22"/>
      <c r="T14" s="22"/>
      <c r="U14" s="22"/>
      <c r="V14" s="22">
        <v>346229</v>
      </c>
      <c r="W14" s="22"/>
      <c r="X14" s="22"/>
      <c r="Y14" s="22"/>
      <c r="Z14" s="22"/>
      <c r="AA14" s="22"/>
      <c r="AB14" s="22">
        <v>346229</v>
      </c>
      <c r="AC14" s="22"/>
      <c r="AD14" s="22"/>
      <c r="AE14" s="22"/>
      <c r="AF14" s="22"/>
      <c r="AG14" s="22"/>
      <c r="AH14" s="22">
        <v>340229</v>
      </c>
      <c r="AI14" s="22"/>
      <c r="AJ14" s="22"/>
      <c r="AK14" s="22"/>
      <c r="AL14" s="22"/>
      <c r="AM14" s="22"/>
    </row>
    <row r="15" spans="1:39" ht="13.5" customHeight="1">
      <c r="A15" s="11"/>
      <c r="B15" s="25"/>
      <c r="C15" s="25"/>
      <c r="D15" s="25"/>
      <c r="E15" s="25"/>
      <c r="F15" s="25"/>
      <c r="G15" s="25"/>
      <c r="H15" s="25"/>
      <c r="I15" s="26"/>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row>
    <row r="16" spans="1:39" ht="13.5" customHeight="1">
      <c r="A16" s="7"/>
      <c r="B16" s="36" t="s">
        <v>51</v>
      </c>
      <c r="C16" s="20"/>
      <c r="D16" s="20"/>
      <c r="E16" s="20"/>
      <c r="F16" s="20"/>
      <c r="G16" s="20"/>
      <c r="H16" s="20"/>
      <c r="I16" s="21"/>
      <c r="J16" s="29">
        <v>7861810</v>
      </c>
      <c r="K16" s="29"/>
      <c r="L16" s="29"/>
      <c r="M16" s="29"/>
      <c r="N16" s="29"/>
      <c r="O16" s="29"/>
      <c r="P16" s="29">
        <v>6941164</v>
      </c>
      <c r="Q16" s="29"/>
      <c r="R16" s="29"/>
      <c r="S16" s="29"/>
      <c r="T16" s="29"/>
      <c r="U16" s="29"/>
      <c r="V16" s="42">
        <v>6165166</v>
      </c>
      <c r="W16" s="42"/>
      <c r="X16" s="42"/>
      <c r="Y16" s="42"/>
      <c r="Z16" s="42"/>
      <c r="AA16" s="42"/>
      <c r="AB16" s="29">
        <v>6913701</v>
      </c>
      <c r="AC16" s="29"/>
      <c r="AD16" s="29"/>
      <c r="AE16" s="29"/>
      <c r="AF16" s="29"/>
      <c r="AG16" s="29"/>
      <c r="AH16" s="29">
        <v>6367752</v>
      </c>
      <c r="AI16" s="29"/>
      <c r="AJ16" s="29"/>
      <c r="AK16" s="29"/>
      <c r="AL16" s="29"/>
      <c r="AM16" s="29"/>
    </row>
    <row r="17" spans="1:39" ht="13.5" customHeight="1">
      <c r="A17" s="7"/>
      <c r="B17" s="8" t="s">
        <v>12</v>
      </c>
      <c r="C17" s="12"/>
      <c r="D17" s="12"/>
      <c r="E17" s="12"/>
      <c r="F17" s="12"/>
      <c r="G17" s="12"/>
      <c r="H17" s="12"/>
      <c r="I17" s="13"/>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row>
    <row r="18" spans="1:39" ht="13.5" customHeight="1">
      <c r="A18" s="7"/>
      <c r="B18" s="39" t="s">
        <v>47</v>
      </c>
      <c r="C18" s="40"/>
      <c r="D18" s="40"/>
      <c r="E18" s="40"/>
      <c r="F18" s="40"/>
      <c r="G18" s="40"/>
      <c r="H18" s="40"/>
      <c r="I18" s="41"/>
      <c r="J18" s="29" t="s">
        <v>50</v>
      </c>
      <c r="K18" s="29"/>
      <c r="L18" s="29"/>
      <c r="M18" s="29"/>
      <c r="N18" s="29"/>
      <c r="O18" s="29"/>
      <c r="P18" s="29" t="s">
        <v>50</v>
      </c>
      <c r="Q18" s="29"/>
      <c r="R18" s="29"/>
      <c r="S18" s="29"/>
      <c r="T18" s="29"/>
      <c r="U18" s="29"/>
      <c r="V18" s="29">
        <v>0</v>
      </c>
      <c r="W18" s="29"/>
      <c r="X18" s="29"/>
      <c r="Y18" s="29"/>
      <c r="Z18" s="29"/>
      <c r="AA18" s="29"/>
      <c r="AB18" s="29">
        <v>0</v>
      </c>
      <c r="AC18" s="29"/>
      <c r="AD18" s="29"/>
      <c r="AE18" s="29"/>
      <c r="AF18" s="29"/>
      <c r="AG18" s="29"/>
      <c r="AH18" s="29">
        <v>0</v>
      </c>
      <c r="AI18" s="29"/>
      <c r="AJ18" s="29"/>
      <c r="AK18" s="29"/>
      <c r="AL18" s="29"/>
      <c r="AM18" s="29"/>
    </row>
    <row r="19" spans="1:39" ht="13.5" customHeight="1">
      <c r="A19" s="7"/>
      <c r="B19" s="19" t="s">
        <v>45</v>
      </c>
      <c r="C19" s="27"/>
      <c r="D19" s="27"/>
      <c r="E19" s="27"/>
      <c r="F19" s="27"/>
      <c r="G19" s="27"/>
      <c r="H19" s="27"/>
      <c r="I19" s="28"/>
      <c r="J19" s="29" t="s">
        <v>50</v>
      </c>
      <c r="K19" s="29"/>
      <c r="L19" s="29"/>
      <c r="M19" s="29"/>
      <c r="N19" s="29"/>
      <c r="O19" s="29"/>
      <c r="P19" s="29" t="s">
        <v>50</v>
      </c>
      <c r="Q19" s="29"/>
      <c r="R19" s="29"/>
      <c r="S19" s="29"/>
      <c r="T19" s="29"/>
      <c r="U19" s="29"/>
      <c r="V19" s="29">
        <v>0</v>
      </c>
      <c r="W19" s="29"/>
      <c r="X19" s="29"/>
      <c r="Y19" s="29"/>
      <c r="Z19" s="29"/>
      <c r="AA19" s="29"/>
      <c r="AB19" s="29">
        <v>0</v>
      </c>
      <c r="AC19" s="29"/>
      <c r="AD19" s="29"/>
      <c r="AE19" s="29"/>
      <c r="AF19" s="29"/>
      <c r="AG19" s="29"/>
      <c r="AH19" s="29">
        <v>0</v>
      </c>
      <c r="AI19" s="29"/>
      <c r="AJ19" s="29"/>
      <c r="AK19" s="29"/>
      <c r="AL19" s="29"/>
      <c r="AM19" s="29"/>
    </row>
    <row r="20" spans="1:39" ht="13.5" customHeight="1">
      <c r="A20" s="7"/>
      <c r="B20" s="27"/>
      <c r="C20" s="27"/>
      <c r="D20" s="27"/>
      <c r="E20" s="27"/>
      <c r="F20" s="27"/>
      <c r="G20" s="27"/>
      <c r="H20" s="27"/>
      <c r="I20" s="28"/>
      <c r="J20" s="29"/>
      <c r="K20" s="29"/>
      <c r="L20" s="29"/>
      <c r="M20" s="29"/>
      <c r="N20" s="29"/>
      <c r="O20" s="29"/>
      <c r="P20" s="29"/>
      <c r="Q20" s="29"/>
      <c r="R20" s="29"/>
      <c r="S20" s="29"/>
      <c r="T20" s="29"/>
      <c r="U20" s="29"/>
      <c r="V20" s="30"/>
      <c r="W20" s="30"/>
      <c r="X20" s="30"/>
      <c r="Y20" s="30"/>
      <c r="Z20" s="30"/>
      <c r="AA20" s="30"/>
      <c r="AB20" s="29"/>
      <c r="AC20" s="29"/>
      <c r="AD20" s="29"/>
      <c r="AE20" s="29"/>
      <c r="AF20" s="29"/>
      <c r="AG20" s="29"/>
      <c r="AH20" s="29"/>
      <c r="AI20" s="29"/>
      <c r="AJ20" s="29"/>
      <c r="AK20" s="29"/>
      <c r="AL20" s="29"/>
      <c r="AM20" s="29"/>
    </row>
    <row r="21" spans="1:39" ht="13.5" customHeight="1">
      <c r="A21" s="7"/>
      <c r="B21" s="39" t="s">
        <v>49</v>
      </c>
      <c r="C21" s="40"/>
      <c r="D21" s="40"/>
      <c r="E21" s="40"/>
      <c r="F21" s="40"/>
      <c r="G21" s="40"/>
      <c r="H21" s="40"/>
      <c r="I21" s="41"/>
      <c r="J21" s="22">
        <v>19217347</v>
      </c>
      <c r="K21" s="22"/>
      <c r="L21" s="22"/>
      <c r="M21" s="22"/>
      <c r="N21" s="22"/>
      <c r="O21" s="22"/>
      <c r="P21" s="29">
        <v>17929956</v>
      </c>
      <c r="Q21" s="29"/>
      <c r="R21" s="29"/>
      <c r="S21" s="29"/>
      <c r="T21" s="29"/>
      <c r="U21" s="29"/>
      <c r="V21" s="37">
        <v>16646645</v>
      </c>
      <c r="W21" s="37"/>
      <c r="X21" s="37"/>
      <c r="Y21" s="37"/>
      <c r="Z21" s="37"/>
      <c r="AA21" s="37"/>
      <c r="AB21" s="22">
        <v>15796137</v>
      </c>
      <c r="AC21" s="22"/>
      <c r="AD21" s="22"/>
      <c r="AE21" s="22"/>
      <c r="AF21" s="22"/>
      <c r="AG21" s="22"/>
      <c r="AH21" s="22">
        <v>15382599</v>
      </c>
      <c r="AI21" s="22"/>
      <c r="AJ21" s="22"/>
      <c r="AK21" s="22"/>
      <c r="AL21" s="22"/>
      <c r="AM21" s="22"/>
    </row>
    <row r="22" spans="1:39" ht="13.5" customHeight="1">
      <c r="A22" s="7"/>
      <c r="B22" s="36" t="s">
        <v>48</v>
      </c>
      <c r="C22" s="20"/>
      <c r="D22" s="20"/>
      <c r="E22" s="20"/>
      <c r="F22" s="20"/>
      <c r="G22" s="20"/>
      <c r="H22" s="20"/>
      <c r="I22" s="21"/>
      <c r="J22" s="22">
        <v>41703775</v>
      </c>
      <c r="K22" s="22"/>
      <c r="L22" s="22"/>
      <c r="M22" s="22"/>
      <c r="N22" s="22"/>
      <c r="O22" s="22"/>
      <c r="P22" s="29">
        <v>38305614</v>
      </c>
      <c r="Q22" s="29"/>
      <c r="R22" s="29"/>
      <c r="S22" s="29"/>
      <c r="T22" s="29"/>
      <c r="U22" s="29"/>
      <c r="V22" s="37">
        <v>36032846</v>
      </c>
      <c r="W22" s="37"/>
      <c r="X22" s="37"/>
      <c r="Y22" s="37"/>
      <c r="Z22" s="37"/>
      <c r="AA22" s="37"/>
      <c r="AB22" s="22">
        <v>32748834</v>
      </c>
      <c r="AC22" s="22"/>
      <c r="AD22" s="22"/>
      <c r="AE22" s="22"/>
      <c r="AF22" s="22"/>
      <c r="AG22" s="22"/>
      <c r="AH22" s="22">
        <v>29828719</v>
      </c>
      <c r="AI22" s="22"/>
      <c r="AJ22" s="22"/>
      <c r="AK22" s="22"/>
      <c r="AL22" s="22"/>
      <c r="AM22" s="22"/>
    </row>
    <row r="23" spans="1:39" ht="13.5" thickBot="1">
      <c r="A23" s="14"/>
      <c r="B23" s="14" t="s">
        <v>46</v>
      </c>
      <c r="C23" s="14"/>
      <c r="D23" s="14"/>
      <c r="E23" s="14"/>
      <c r="F23" s="14"/>
      <c r="G23" s="14"/>
      <c r="H23" s="14"/>
      <c r="I23" s="15"/>
      <c r="J23" s="38">
        <v>113517269</v>
      </c>
      <c r="K23" s="38"/>
      <c r="L23" s="38"/>
      <c r="M23" s="38"/>
      <c r="N23" s="38"/>
      <c r="O23" s="38"/>
      <c r="P23" s="38">
        <v>118295707</v>
      </c>
      <c r="Q23" s="38"/>
      <c r="R23" s="38"/>
      <c r="S23" s="38"/>
      <c r="T23" s="38"/>
      <c r="U23" s="38"/>
      <c r="V23" s="38">
        <v>122827471</v>
      </c>
      <c r="W23" s="38"/>
      <c r="X23" s="38"/>
      <c r="Y23" s="38"/>
      <c r="Z23" s="38"/>
      <c r="AA23" s="38"/>
      <c r="AB23" s="38">
        <v>127627467</v>
      </c>
      <c r="AC23" s="38"/>
      <c r="AD23" s="38"/>
      <c r="AE23" s="38"/>
      <c r="AF23" s="38"/>
      <c r="AG23" s="38"/>
      <c r="AH23" s="38">
        <v>126668405</v>
      </c>
      <c r="AI23" s="38"/>
      <c r="AJ23" s="38"/>
      <c r="AK23" s="38"/>
      <c r="AL23" s="38"/>
      <c r="AM23" s="38"/>
    </row>
    <row r="24" spans="1:39">
      <c r="A24" s="16" t="s">
        <v>31</v>
      </c>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row>
    <row r="25" spans="1:39" s="2" customFormat="1">
      <c r="A25" s="16" t="s">
        <v>63</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row>
    <row r="26" spans="1:39" s="2" customFormat="1">
      <c r="A26" s="16" t="s">
        <v>62</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row>
    <row r="27" spans="1:39" s="2" customFormat="1">
      <c r="A27" s="16" t="s">
        <v>44</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row>
    <row r="28" spans="1:39" s="2" customFormat="1">
      <c r="A28" s="16" t="s">
        <v>42</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row>
    <row r="29" spans="1:39" s="2" customFormat="1">
      <c r="A29" s="16" t="s">
        <v>15</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row>
    <row r="30" spans="1:39" s="2" customFormat="1">
      <c r="A30" s="16" t="s">
        <v>39</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row>
    <row r="31" spans="1:39" s="2" customFormat="1">
      <c r="A31" s="16" t="s">
        <v>64</v>
      </c>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row>
    <row r="32" spans="1:39" s="2" customFormat="1">
      <c r="A32" s="16" t="s">
        <v>38</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row>
    <row r="33" spans="1:39" s="2" customFormat="1">
      <c r="A33" s="16" t="s">
        <v>65</v>
      </c>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row>
    <row r="34" spans="1:39" s="2" customFormat="1">
      <c r="A34" s="16" t="s">
        <v>40</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row>
    <row r="36" spans="1:39" ht="14.5" thickBot="1">
      <c r="A36" s="55" t="s">
        <v>36</v>
      </c>
      <c r="B36" s="56"/>
      <c r="C36" s="56"/>
      <c r="D36" s="56"/>
      <c r="E36" s="56"/>
      <c r="F36" s="56"/>
      <c r="G36" s="56"/>
      <c r="H36" s="56"/>
      <c r="I36" s="56"/>
      <c r="J36" s="56"/>
      <c r="K36" s="56"/>
      <c r="L36" s="56"/>
      <c r="M36" s="57"/>
      <c r="N36" s="57"/>
      <c r="O36" s="57"/>
      <c r="P36" s="57"/>
      <c r="Q36" s="57"/>
      <c r="R36" s="57"/>
      <c r="S36" s="57"/>
      <c r="T36" s="57"/>
      <c r="U36" s="57"/>
      <c r="V36" s="58"/>
      <c r="W36" s="58"/>
      <c r="X36" s="58"/>
      <c r="Y36" s="59" t="s">
        <v>59</v>
      </c>
      <c r="Z36" s="60"/>
      <c r="AA36" s="60"/>
      <c r="AB36" s="60"/>
      <c r="AC36" s="60"/>
      <c r="AD36" s="60"/>
      <c r="AE36" s="60"/>
      <c r="AF36" s="60"/>
      <c r="AG36" s="60"/>
      <c r="AH36" s="60"/>
      <c r="AI36" s="60"/>
      <c r="AJ36" s="60"/>
      <c r="AK36" s="60"/>
      <c r="AL36" s="60"/>
      <c r="AM36" s="60"/>
    </row>
    <row r="37" spans="1:39" ht="13.5" customHeight="1">
      <c r="A37" s="61" t="s">
        <v>34</v>
      </c>
      <c r="B37" s="61"/>
      <c r="C37" s="61"/>
      <c r="D37" s="61"/>
      <c r="E37" s="61"/>
      <c r="F37" s="61"/>
      <c r="G37" s="61"/>
      <c r="H37" s="61"/>
      <c r="I37" s="61"/>
      <c r="J37" s="61"/>
      <c r="K37" s="61"/>
      <c r="L37" s="61"/>
      <c r="M37" s="62" t="s">
        <v>35</v>
      </c>
      <c r="N37" s="63"/>
      <c r="O37" s="63"/>
      <c r="P37" s="63"/>
      <c r="Q37" s="63"/>
      <c r="R37" s="63"/>
      <c r="S37" s="63"/>
      <c r="T37" s="63"/>
      <c r="U37" s="64"/>
      <c r="V37" s="62" t="s">
        <v>32</v>
      </c>
      <c r="W37" s="63"/>
      <c r="X37" s="63"/>
      <c r="Y37" s="63"/>
      <c r="Z37" s="63"/>
      <c r="AA37" s="63"/>
      <c r="AB37" s="63"/>
      <c r="AC37" s="63"/>
      <c r="AD37" s="63"/>
      <c r="AE37" s="62" t="s">
        <v>30</v>
      </c>
      <c r="AF37" s="63"/>
      <c r="AG37" s="63"/>
      <c r="AH37" s="63"/>
      <c r="AI37" s="63"/>
      <c r="AJ37" s="63"/>
      <c r="AK37" s="63"/>
      <c r="AL37" s="63"/>
      <c r="AM37" s="63"/>
    </row>
    <row r="38" spans="1:39" ht="13.5" customHeight="1">
      <c r="A38" s="65"/>
      <c r="B38" s="65"/>
      <c r="C38" s="65"/>
      <c r="D38" s="65"/>
      <c r="E38" s="65"/>
      <c r="F38" s="65"/>
      <c r="G38" s="65"/>
      <c r="H38" s="66"/>
      <c r="I38" s="66"/>
      <c r="J38" s="65"/>
      <c r="K38" s="65"/>
      <c r="L38" s="65"/>
      <c r="M38" s="67" t="s">
        <v>21</v>
      </c>
      <c r="N38" s="65"/>
      <c r="O38" s="65"/>
      <c r="P38" s="65"/>
      <c r="Q38" s="65"/>
      <c r="R38" s="65"/>
      <c r="S38" s="65"/>
      <c r="T38" s="65"/>
      <c r="U38" s="65"/>
      <c r="V38" s="67" t="s">
        <v>13</v>
      </c>
      <c r="W38" s="65"/>
      <c r="X38" s="65"/>
      <c r="Y38" s="65"/>
      <c r="Z38" s="65"/>
      <c r="AA38" s="65"/>
      <c r="AB38" s="65"/>
      <c r="AC38" s="65"/>
      <c r="AD38" s="65"/>
      <c r="AE38" s="67" t="s">
        <v>13</v>
      </c>
      <c r="AF38" s="65"/>
      <c r="AG38" s="65"/>
      <c r="AH38" s="65"/>
      <c r="AI38" s="65"/>
      <c r="AJ38" s="65"/>
      <c r="AK38" s="65"/>
      <c r="AL38" s="65"/>
      <c r="AM38" s="65"/>
    </row>
    <row r="39" spans="1:39" ht="13.5" customHeight="1">
      <c r="A39" s="68" t="s">
        <v>29</v>
      </c>
      <c r="B39" s="68"/>
      <c r="C39" s="68"/>
      <c r="D39" s="68"/>
      <c r="E39" s="68"/>
      <c r="F39" s="68"/>
      <c r="G39" s="68"/>
      <c r="H39" s="68"/>
      <c r="I39" s="68"/>
      <c r="J39" s="68"/>
      <c r="K39" s="68"/>
      <c r="L39" s="68"/>
      <c r="M39" s="33">
        <f>SUM(M56:U57,M40)</f>
        <v>132680926</v>
      </c>
      <c r="N39" s="34"/>
      <c r="O39" s="34"/>
      <c r="P39" s="34"/>
      <c r="Q39" s="34"/>
      <c r="R39" s="34"/>
      <c r="S39" s="34"/>
      <c r="T39" s="34"/>
      <c r="U39" s="34"/>
      <c r="V39" s="31">
        <f>M39*1000/156166</f>
        <v>849614.6792515656</v>
      </c>
      <c r="W39" s="31"/>
      <c r="X39" s="31"/>
      <c r="Y39" s="31"/>
      <c r="Z39" s="31"/>
      <c r="AA39" s="31"/>
      <c r="AB39" s="31"/>
      <c r="AC39" s="31"/>
      <c r="AD39" s="31"/>
      <c r="AE39" s="31">
        <f>M39*1000/343839</f>
        <v>385880.96754585725</v>
      </c>
      <c r="AF39" s="31"/>
      <c r="AG39" s="31"/>
      <c r="AH39" s="31"/>
      <c r="AI39" s="31"/>
      <c r="AJ39" s="31"/>
      <c r="AK39" s="31"/>
      <c r="AL39" s="31"/>
      <c r="AM39" s="31"/>
    </row>
    <row r="40" spans="1:39" ht="13.5" customHeight="1">
      <c r="A40" s="69"/>
      <c r="B40" s="70" t="s">
        <v>27</v>
      </c>
      <c r="C40" s="71"/>
      <c r="D40" s="71"/>
      <c r="E40" s="71"/>
      <c r="F40" s="71"/>
      <c r="G40" s="71"/>
      <c r="H40" s="71"/>
      <c r="I40" s="71"/>
      <c r="J40" s="71"/>
      <c r="K40" s="71"/>
      <c r="L40" s="72"/>
      <c r="M40" s="73">
        <v>125972945</v>
      </c>
      <c r="N40" s="74"/>
      <c r="O40" s="74"/>
      <c r="P40" s="74"/>
      <c r="Q40" s="74"/>
      <c r="R40" s="74"/>
      <c r="S40" s="74"/>
      <c r="T40" s="74"/>
      <c r="U40" s="74"/>
      <c r="V40" s="31">
        <f t="shared" ref="V40:V59" si="0">M40*1000/156166</f>
        <v>806660.5086894714</v>
      </c>
      <c r="W40" s="31"/>
      <c r="X40" s="31"/>
      <c r="Y40" s="31"/>
      <c r="Z40" s="31"/>
      <c r="AA40" s="31"/>
      <c r="AB40" s="31"/>
      <c r="AC40" s="31"/>
      <c r="AD40" s="31"/>
      <c r="AE40" s="31">
        <f t="shared" ref="AE40:AE59" si="1">M40*1000/343839</f>
        <v>366371.89207739668</v>
      </c>
      <c r="AF40" s="31"/>
      <c r="AG40" s="31"/>
      <c r="AH40" s="31"/>
      <c r="AI40" s="31"/>
      <c r="AJ40" s="31"/>
      <c r="AK40" s="31"/>
      <c r="AL40" s="31"/>
      <c r="AM40" s="31"/>
    </row>
    <row r="41" spans="1:39" ht="13.5" customHeight="1">
      <c r="A41" s="69"/>
      <c r="B41" s="69"/>
      <c r="C41" s="70" t="s">
        <v>26</v>
      </c>
      <c r="D41" s="71"/>
      <c r="E41" s="71"/>
      <c r="F41" s="71"/>
      <c r="G41" s="71"/>
      <c r="H41" s="71"/>
      <c r="I41" s="71"/>
      <c r="J41" s="71"/>
      <c r="K41" s="69"/>
      <c r="L41" s="69"/>
      <c r="M41" s="73">
        <f>SUM(M42:U50)</f>
        <v>63192449</v>
      </c>
      <c r="N41" s="74"/>
      <c r="O41" s="74"/>
      <c r="P41" s="74"/>
      <c r="Q41" s="74"/>
      <c r="R41" s="74"/>
      <c r="S41" s="74"/>
      <c r="T41" s="74"/>
      <c r="U41" s="74"/>
      <c r="V41" s="31">
        <f t="shared" si="0"/>
        <v>404649.21301691787</v>
      </c>
      <c r="W41" s="31"/>
      <c r="X41" s="31"/>
      <c r="Y41" s="31"/>
      <c r="Z41" s="31"/>
      <c r="AA41" s="31"/>
      <c r="AB41" s="31"/>
      <c r="AC41" s="31"/>
      <c r="AD41" s="31"/>
      <c r="AE41" s="31">
        <f t="shared" si="1"/>
        <v>183784.99530303426</v>
      </c>
      <c r="AF41" s="31"/>
      <c r="AG41" s="31"/>
      <c r="AH41" s="31"/>
      <c r="AI41" s="31"/>
      <c r="AJ41" s="31"/>
      <c r="AK41" s="31"/>
      <c r="AL41" s="31"/>
      <c r="AM41" s="31"/>
    </row>
    <row r="42" spans="1:39" ht="13.5" customHeight="1">
      <c r="A42" s="69"/>
      <c r="B42" s="69"/>
      <c r="C42" s="69"/>
      <c r="D42" s="70" t="s">
        <v>24</v>
      </c>
      <c r="E42" s="71"/>
      <c r="F42" s="71"/>
      <c r="G42" s="71"/>
      <c r="H42" s="71"/>
      <c r="I42" s="71"/>
      <c r="J42" s="69"/>
      <c r="K42" s="69"/>
      <c r="L42" s="69"/>
      <c r="M42" s="73">
        <v>1595632</v>
      </c>
      <c r="N42" s="74"/>
      <c r="O42" s="74"/>
      <c r="P42" s="74"/>
      <c r="Q42" s="74"/>
      <c r="R42" s="74"/>
      <c r="S42" s="74"/>
      <c r="T42" s="74"/>
      <c r="U42" s="74"/>
      <c r="V42" s="31">
        <f t="shared" si="0"/>
        <v>10217.537748293482</v>
      </c>
      <c r="W42" s="31"/>
      <c r="X42" s="31"/>
      <c r="Y42" s="31"/>
      <c r="Z42" s="31"/>
      <c r="AA42" s="31"/>
      <c r="AB42" s="31"/>
      <c r="AC42" s="31"/>
      <c r="AD42" s="31"/>
      <c r="AE42" s="31">
        <f t="shared" si="1"/>
        <v>4640.6370423366752</v>
      </c>
      <c r="AF42" s="31"/>
      <c r="AG42" s="31"/>
      <c r="AH42" s="31"/>
      <c r="AI42" s="31"/>
      <c r="AJ42" s="31"/>
      <c r="AK42" s="31"/>
      <c r="AL42" s="31"/>
      <c r="AM42" s="31"/>
    </row>
    <row r="43" spans="1:39" ht="13.5" customHeight="1">
      <c r="A43" s="69"/>
      <c r="B43" s="69"/>
      <c r="C43" s="69"/>
      <c r="D43" s="70" t="s">
        <v>22</v>
      </c>
      <c r="E43" s="71"/>
      <c r="F43" s="71"/>
      <c r="G43" s="71"/>
      <c r="H43" s="71"/>
      <c r="I43" s="71"/>
      <c r="J43" s="69"/>
      <c r="K43" s="69"/>
      <c r="L43" s="69"/>
      <c r="M43" s="73">
        <v>2571649</v>
      </c>
      <c r="N43" s="74"/>
      <c r="O43" s="74"/>
      <c r="P43" s="74"/>
      <c r="Q43" s="74"/>
      <c r="R43" s="74"/>
      <c r="S43" s="74"/>
      <c r="T43" s="74"/>
      <c r="U43" s="74"/>
      <c r="V43" s="31">
        <f t="shared" si="0"/>
        <v>16467.406477722423</v>
      </c>
      <c r="W43" s="31"/>
      <c r="X43" s="31"/>
      <c r="Y43" s="31"/>
      <c r="Z43" s="31"/>
      <c r="AA43" s="31"/>
      <c r="AB43" s="31"/>
      <c r="AC43" s="31"/>
      <c r="AD43" s="31"/>
      <c r="AE43" s="31">
        <f t="shared" si="1"/>
        <v>7479.2242881115872</v>
      </c>
      <c r="AF43" s="31"/>
      <c r="AG43" s="31"/>
      <c r="AH43" s="31"/>
      <c r="AI43" s="31"/>
      <c r="AJ43" s="31"/>
      <c r="AK43" s="31"/>
      <c r="AL43" s="31"/>
      <c r="AM43" s="31"/>
    </row>
    <row r="44" spans="1:39" ht="13.5" customHeight="1">
      <c r="A44" s="69"/>
      <c r="B44" s="69"/>
      <c r="C44" s="69"/>
      <c r="D44" s="70" t="s">
        <v>20</v>
      </c>
      <c r="E44" s="71"/>
      <c r="F44" s="71"/>
      <c r="G44" s="71"/>
      <c r="H44" s="71"/>
      <c r="I44" s="71"/>
      <c r="J44" s="69"/>
      <c r="K44" s="69"/>
      <c r="L44" s="69"/>
      <c r="M44" s="73">
        <v>23779808</v>
      </c>
      <c r="N44" s="74"/>
      <c r="O44" s="74"/>
      <c r="P44" s="74"/>
      <c r="Q44" s="74"/>
      <c r="R44" s="74"/>
      <c r="S44" s="74"/>
      <c r="T44" s="74"/>
      <c r="U44" s="74"/>
      <c r="V44" s="31">
        <f t="shared" si="0"/>
        <v>152272.63296748331</v>
      </c>
      <c r="W44" s="31"/>
      <c r="X44" s="31"/>
      <c r="Y44" s="31"/>
      <c r="Z44" s="31"/>
      <c r="AA44" s="31"/>
      <c r="AB44" s="31"/>
      <c r="AC44" s="31"/>
      <c r="AD44" s="31"/>
      <c r="AE44" s="31">
        <f t="shared" si="1"/>
        <v>69159.717193221251</v>
      </c>
      <c r="AF44" s="31"/>
      <c r="AG44" s="31"/>
      <c r="AH44" s="31"/>
      <c r="AI44" s="31"/>
      <c r="AJ44" s="31"/>
      <c r="AK44" s="31"/>
      <c r="AL44" s="31"/>
      <c r="AM44" s="31"/>
    </row>
    <row r="45" spans="1:39" ht="13.5" customHeight="1">
      <c r="A45" s="69"/>
      <c r="B45" s="69"/>
      <c r="C45" s="69"/>
      <c r="D45" s="70" t="s">
        <v>19</v>
      </c>
      <c r="E45" s="71"/>
      <c r="F45" s="71"/>
      <c r="G45" s="71"/>
      <c r="H45" s="71"/>
      <c r="I45" s="71"/>
      <c r="J45" s="69"/>
      <c r="K45" s="69"/>
      <c r="L45" s="69"/>
      <c r="M45" s="73">
        <v>119358</v>
      </c>
      <c r="N45" s="74"/>
      <c r="O45" s="74"/>
      <c r="P45" s="74"/>
      <c r="Q45" s="74"/>
      <c r="R45" s="74"/>
      <c r="S45" s="74"/>
      <c r="T45" s="74"/>
      <c r="U45" s="74"/>
      <c r="V45" s="31">
        <f t="shared" si="0"/>
        <v>764.30208880294049</v>
      </c>
      <c r="W45" s="31"/>
      <c r="X45" s="31"/>
      <c r="Y45" s="31"/>
      <c r="Z45" s="31"/>
      <c r="AA45" s="31"/>
      <c r="AB45" s="31"/>
      <c r="AC45" s="31"/>
      <c r="AD45" s="31"/>
      <c r="AE45" s="31">
        <f t="shared" si="1"/>
        <v>347.13339673509984</v>
      </c>
      <c r="AF45" s="31"/>
      <c r="AG45" s="31"/>
      <c r="AH45" s="31"/>
      <c r="AI45" s="31"/>
      <c r="AJ45" s="31"/>
      <c r="AK45" s="31"/>
      <c r="AL45" s="31"/>
      <c r="AM45" s="31"/>
    </row>
    <row r="46" spans="1:39" ht="13.5" customHeight="1">
      <c r="A46" s="69"/>
      <c r="B46" s="69"/>
      <c r="C46" s="69"/>
      <c r="D46" s="70" t="s">
        <v>2</v>
      </c>
      <c r="E46" s="71"/>
      <c r="F46" s="71"/>
      <c r="G46" s="71"/>
      <c r="H46" s="71"/>
      <c r="I46" s="71"/>
      <c r="J46" s="69"/>
      <c r="K46" s="69"/>
      <c r="L46" s="69"/>
      <c r="M46" s="73">
        <v>421602</v>
      </c>
      <c r="N46" s="74"/>
      <c r="O46" s="74"/>
      <c r="P46" s="74"/>
      <c r="Q46" s="74"/>
      <c r="R46" s="74"/>
      <c r="S46" s="74"/>
      <c r="T46" s="74"/>
      <c r="U46" s="74"/>
      <c r="V46" s="31">
        <f t="shared" si="0"/>
        <v>2699.7041609569305</v>
      </c>
      <c r="W46" s="31"/>
      <c r="X46" s="31"/>
      <c r="Y46" s="31"/>
      <c r="Z46" s="31"/>
      <c r="AA46" s="31"/>
      <c r="AB46" s="31"/>
      <c r="AC46" s="31"/>
      <c r="AD46" s="31"/>
      <c r="AE46" s="31">
        <f t="shared" si="1"/>
        <v>1226.1610812037029</v>
      </c>
      <c r="AF46" s="31"/>
      <c r="AG46" s="31"/>
      <c r="AH46" s="31"/>
      <c r="AI46" s="31"/>
      <c r="AJ46" s="31"/>
      <c r="AK46" s="31"/>
      <c r="AL46" s="31"/>
      <c r="AM46" s="31"/>
    </row>
    <row r="47" spans="1:39" ht="13.5" customHeight="1">
      <c r="A47" s="69"/>
      <c r="B47" s="69"/>
      <c r="C47" s="69"/>
      <c r="D47" s="70" t="s">
        <v>18</v>
      </c>
      <c r="E47" s="71"/>
      <c r="F47" s="71"/>
      <c r="G47" s="71"/>
      <c r="H47" s="71"/>
      <c r="I47" s="71"/>
      <c r="J47" s="69"/>
      <c r="K47" s="69"/>
      <c r="L47" s="69"/>
      <c r="M47" s="73">
        <v>15110916</v>
      </c>
      <c r="N47" s="74"/>
      <c r="O47" s="74"/>
      <c r="P47" s="74"/>
      <c r="Q47" s="74"/>
      <c r="R47" s="74"/>
      <c r="S47" s="74"/>
      <c r="T47" s="74"/>
      <c r="U47" s="74"/>
      <c r="V47" s="31">
        <f t="shared" si="0"/>
        <v>96761.881587541458</v>
      </c>
      <c r="W47" s="31"/>
      <c r="X47" s="31"/>
      <c r="Y47" s="31"/>
      <c r="Z47" s="31"/>
      <c r="AA47" s="31"/>
      <c r="AB47" s="31"/>
      <c r="AC47" s="31"/>
      <c r="AD47" s="31"/>
      <c r="AE47" s="31">
        <f t="shared" si="1"/>
        <v>43947.649917548617</v>
      </c>
      <c r="AF47" s="31"/>
      <c r="AG47" s="31"/>
      <c r="AH47" s="31"/>
      <c r="AI47" s="31"/>
      <c r="AJ47" s="31"/>
      <c r="AK47" s="31"/>
      <c r="AL47" s="31"/>
      <c r="AM47" s="31"/>
    </row>
    <row r="48" spans="1:39" ht="13.5" customHeight="1">
      <c r="A48" s="69"/>
      <c r="B48" s="69"/>
      <c r="C48" s="69"/>
      <c r="D48" s="70" t="s">
        <v>16</v>
      </c>
      <c r="E48" s="71"/>
      <c r="F48" s="71"/>
      <c r="G48" s="71"/>
      <c r="H48" s="71"/>
      <c r="I48" s="71"/>
      <c r="J48" s="69"/>
      <c r="K48" s="69"/>
      <c r="L48" s="69"/>
      <c r="M48" s="73">
        <v>1398106</v>
      </c>
      <c r="N48" s="74"/>
      <c r="O48" s="74"/>
      <c r="P48" s="74"/>
      <c r="Q48" s="74"/>
      <c r="R48" s="74"/>
      <c r="S48" s="74"/>
      <c r="T48" s="74"/>
      <c r="U48" s="74"/>
      <c r="V48" s="31">
        <f t="shared" si="0"/>
        <v>8952.6913668788347</v>
      </c>
      <c r="W48" s="31"/>
      <c r="X48" s="31"/>
      <c r="Y48" s="31"/>
      <c r="Z48" s="31"/>
      <c r="AA48" s="31"/>
      <c r="AB48" s="31"/>
      <c r="AC48" s="31"/>
      <c r="AD48" s="31"/>
      <c r="AE48" s="31">
        <f t="shared" si="1"/>
        <v>4066.1646875427164</v>
      </c>
      <c r="AF48" s="31"/>
      <c r="AG48" s="31"/>
      <c r="AH48" s="31"/>
      <c r="AI48" s="31"/>
      <c r="AJ48" s="31"/>
      <c r="AK48" s="31"/>
      <c r="AL48" s="31"/>
      <c r="AM48" s="31"/>
    </row>
    <row r="49" spans="1:39" ht="13.5" customHeight="1">
      <c r="A49" s="69"/>
      <c r="B49" s="69"/>
      <c r="C49" s="69"/>
      <c r="D49" s="70" t="s">
        <v>5</v>
      </c>
      <c r="E49" s="71"/>
      <c r="F49" s="71"/>
      <c r="G49" s="71"/>
      <c r="H49" s="71"/>
      <c r="I49" s="71"/>
      <c r="J49" s="69"/>
      <c r="K49" s="69"/>
      <c r="L49" s="69"/>
      <c r="M49" s="73">
        <v>2701055</v>
      </c>
      <c r="N49" s="74"/>
      <c r="O49" s="74"/>
      <c r="P49" s="74"/>
      <c r="Q49" s="74"/>
      <c r="R49" s="74"/>
      <c r="S49" s="74"/>
      <c r="T49" s="74"/>
      <c r="U49" s="74"/>
      <c r="V49" s="31">
        <f t="shared" si="0"/>
        <v>17296.050356671745</v>
      </c>
      <c r="W49" s="31"/>
      <c r="X49" s="31"/>
      <c r="Y49" s="31"/>
      <c r="Z49" s="31"/>
      <c r="AA49" s="31"/>
      <c r="AB49" s="31"/>
      <c r="AC49" s="31"/>
      <c r="AD49" s="31"/>
      <c r="AE49" s="31">
        <f t="shared" si="1"/>
        <v>7855.5806642062125</v>
      </c>
      <c r="AF49" s="31"/>
      <c r="AG49" s="31"/>
      <c r="AH49" s="31"/>
      <c r="AI49" s="31"/>
      <c r="AJ49" s="31"/>
      <c r="AK49" s="31"/>
      <c r="AL49" s="31"/>
      <c r="AM49" s="31"/>
    </row>
    <row r="50" spans="1:39" ht="13.5" customHeight="1">
      <c r="A50" s="69"/>
      <c r="B50" s="69"/>
      <c r="C50" s="69"/>
      <c r="D50" s="70" t="s">
        <v>14</v>
      </c>
      <c r="E50" s="71"/>
      <c r="F50" s="71"/>
      <c r="G50" s="71"/>
      <c r="H50" s="71"/>
      <c r="I50" s="71"/>
      <c r="J50" s="69"/>
      <c r="K50" s="69"/>
      <c r="L50" s="69"/>
      <c r="M50" s="73">
        <v>15494323</v>
      </c>
      <c r="N50" s="74"/>
      <c r="O50" s="74"/>
      <c r="P50" s="74"/>
      <c r="Q50" s="74"/>
      <c r="R50" s="74"/>
      <c r="S50" s="74"/>
      <c r="T50" s="74"/>
      <c r="U50" s="74"/>
      <c r="V50" s="31">
        <f t="shared" si="0"/>
        <v>99217.006262566749</v>
      </c>
      <c r="W50" s="31"/>
      <c r="X50" s="31"/>
      <c r="Y50" s="31"/>
      <c r="Z50" s="31"/>
      <c r="AA50" s="31"/>
      <c r="AB50" s="31"/>
      <c r="AC50" s="31"/>
      <c r="AD50" s="31"/>
      <c r="AE50" s="31">
        <f t="shared" si="1"/>
        <v>45062.727032128409</v>
      </c>
      <c r="AF50" s="31"/>
      <c r="AG50" s="31"/>
      <c r="AH50" s="31"/>
      <c r="AI50" s="31"/>
      <c r="AJ50" s="31"/>
      <c r="AK50" s="31"/>
      <c r="AL50" s="31"/>
      <c r="AM50" s="31"/>
    </row>
    <row r="51" spans="1:39" ht="13.5" customHeight="1">
      <c r="A51" s="69"/>
      <c r="B51" s="69"/>
      <c r="C51" s="75" t="s">
        <v>11</v>
      </c>
      <c r="D51" s="76"/>
      <c r="E51" s="76"/>
      <c r="F51" s="76"/>
      <c r="G51" s="76"/>
      <c r="H51" s="76"/>
      <c r="I51" s="76"/>
      <c r="J51" s="76"/>
      <c r="K51" s="77"/>
      <c r="L51" s="77"/>
      <c r="M51" s="73">
        <v>1032499</v>
      </c>
      <c r="N51" s="74"/>
      <c r="O51" s="74"/>
      <c r="P51" s="74"/>
      <c r="Q51" s="74"/>
      <c r="R51" s="74"/>
      <c r="S51" s="74"/>
      <c r="T51" s="74"/>
      <c r="U51" s="74"/>
      <c r="V51" s="31">
        <f t="shared" si="0"/>
        <v>6611.5479681876977</v>
      </c>
      <c r="W51" s="31"/>
      <c r="X51" s="31"/>
      <c r="Y51" s="31"/>
      <c r="Z51" s="31"/>
      <c r="AA51" s="31"/>
      <c r="AB51" s="31"/>
      <c r="AC51" s="31"/>
      <c r="AD51" s="31"/>
      <c r="AE51" s="31">
        <f t="shared" si="1"/>
        <v>3002.8559878315141</v>
      </c>
      <c r="AF51" s="31"/>
      <c r="AG51" s="31"/>
      <c r="AH51" s="31"/>
      <c r="AI51" s="31"/>
      <c r="AJ51" s="31"/>
      <c r="AK51" s="31"/>
      <c r="AL51" s="31"/>
      <c r="AM51" s="31"/>
    </row>
    <row r="52" spans="1:39" ht="13.5" customHeight="1">
      <c r="A52" s="69"/>
      <c r="B52" s="69"/>
      <c r="C52" s="70" t="s">
        <v>1</v>
      </c>
      <c r="D52" s="71"/>
      <c r="E52" s="71"/>
      <c r="F52" s="71"/>
      <c r="G52" s="71"/>
      <c r="H52" s="71"/>
      <c r="I52" s="71"/>
      <c r="J52" s="71"/>
      <c r="K52" s="69"/>
      <c r="L52" s="69"/>
      <c r="M52" s="73">
        <v>772214</v>
      </c>
      <c r="N52" s="74"/>
      <c r="O52" s="74"/>
      <c r="P52" s="74"/>
      <c r="Q52" s="74"/>
      <c r="R52" s="74"/>
      <c r="S52" s="74"/>
      <c r="T52" s="74"/>
      <c r="U52" s="74"/>
      <c r="V52" s="31">
        <f t="shared" si="0"/>
        <v>4944.8279395002755</v>
      </c>
      <c r="W52" s="31"/>
      <c r="X52" s="31"/>
      <c r="Y52" s="31"/>
      <c r="Z52" s="31"/>
      <c r="AA52" s="31"/>
      <c r="AB52" s="31"/>
      <c r="AC52" s="31"/>
      <c r="AD52" s="31"/>
      <c r="AE52" s="31">
        <f t="shared" si="1"/>
        <v>2245.8592538949915</v>
      </c>
      <c r="AF52" s="31"/>
      <c r="AG52" s="31"/>
      <c r="AH52" s="31"/>
      <c r="AI52" s="31"/>
      <c r="AJ52" s="31"/>
      <c r="AK52" s="31"/>
      <c r="AL52" s="31"/>
      <c r="AM52" s="31"/>
    </row>
    <row r="53" spans="1:39" ht="13.5" customHeight="1">
      <c r="A53" s="69"/>
      <c r="B53" s="69"/>
      <c r="C53" s="70" t="s">
        <v>3</v>
      </c>
      <c r="D53" s="71"/>
      <c r="E53" s="71"/>
      <c r="F53" s="71"/>
      <c r="G53" s="71"/>
      <c r="H53" s="71"/>
      <c r="I53" s="71"/>
      <c r="J53" s="71"/>
      <c r="K53" s="69"/>
      <c r="L53" s="69"/>
      <c r="M53" s="73">
        <v>1324025</v>
      </c>
      <c r="N53" s="74"/>
      <c r="O53" s="74"/>
      <c r="P53" s="74"/>
      <c r="Q53" s="74"/>
      <c r="R53" s="74"/>
      <c r="S53" s="74"/>
      <c r="T53" s="74"/>
      <c r="U53" s="74"/>
      <c r="V53" s="31">
        <f t="shared" si="0"/>
        <v>8478.317943726548</v>
      </c>
      <c r="W53" s="31"/>
      <c r="X53" s="31"/>
      <c r="Y53" s="31"/>
      <c r="Z53" s="31"/>
      <c r="AA53" s="31"/>
      <c r="AB53" s="31"/>
      <c r="AC53" s="31"/>
      <c r="AD53" s="31"/>
      <c r="AE53" s="31">
        <f t="shared" si="1"/>
        <v>3850.7121065382344</v>
      </c>
      <c r="AF53" s="31"/>
      <c r="AG53" s="31"/>
      <c r="AH53" s="31"/>
      <c r="AI53" s="31"/>
      <c r="AJ53" s="31"/>
      <c r="AK53" s="31"/>
      <c r="AL53" s="31"/>
      <c r="AM53" s="31"/>
    </row>
    <row r="54" spans="1:39" ht="13.5" customHeight="1">
      <c r="A54" s="69"/>
      <c r="B54" s="69"/>
      <c r="C54" s="70" t="s">
        <v>7</v>
      </c>
      <c r="D54" s="71"/>
      <c r="E54" s="71"/>
      <c r="F54" s="71"/>
      <c r="G54" s="71"/>
      <c r="H54" s="71"/>
      <c r="I54" s="71"/>
      <c r="J54" s="71"/>
      <c r="K54" s="69"/>
      <c r="L54" s="69"/>
      <c r="M54" s="73">
        <v>351238</v>
      </c>
      <c r="N54" s="74"/>
      <c r="O54" s="74"/>
      <c r="P54" s="74"/>
      <c r="Q54" s="74"/>
      <c r="R54" s="74"/>
      <c r="S54" s="74"/>
      <c r="T54" s="74"/>
      <c r="U54" s="74"/>
      <c r="V54" s="31">
        <f t="shared" si="0"/>
        <v>2249.1323335425122</v>
      </c>
      <c r="W54" s="31"/>
      <c r="X54" s="31"/>
      <c r="Y54" s="31"/>
      <c r="Z54" s="31"/>
      <c r="AA54" s="31"/>
      <c r="AB54" s="31"/>
      <c r="AC54" s="31"/>
      <c r="AD54" s="31"/>
      <c r="AE54" s="31">
        <f t="shared" si="1"/>
        <v>1021.5187922254311</v>
      </c>
      <c r="AF54" s="31"/>
      <c r="AG54" s="31"/>
      <c r="AH54" s="31"/>
      <c r="AI54" s="31"/>
      <c r="AJ54" s="31"/>
      <c r="AK54" s="31"/>
      <c r="AL54" s="31"/>
      <c r="AM54" s="31"/>
    </row>
    <row r="55" spans="1:39" ht="13.5" customHeight="1">
      <c r="A55" s="69"/>
      <c r="B55" s="69"/>
      <c r="C55" s="70" t="s">
        <v>8</v>
      </c>
      <c r="D55" s="71"/>
      <c r="E55" s="71"/>
      <c r="F55" s="71"/>
      <c r="G55" s="71"/>
      <c r="H55" s="71"/>
      <c r="I55" s="71"/>
      <c r="J55" s="71"/>
      <c r="K55" s="69"/>
      <c r="L55" s="69"/>
      <c r="M55" s="73">
        <v>59300520</v>
      </c>
      <c r="N55" s="74"/>
      <c r="O55" s="74"/>
      <c r="P55" s="74"/>
      <c r="Q55" s="74"/>
      <c r="R55" s="74"/>
      <c r="S55" s="74"/>
      <c r="T55" s="74"/>
      <c r="U55" s="74"/>
      <c r="V55" s="31">
        <f t="shared" si="0"/>
        <v>379727.46948759654</v>
      </c>
      <c r="W55" s="31"/>
      <c r="X55" s="31"/>
      <c r="Y55" s="31"/>
      <c r="Z55" s="31"/>
      <c r="AA55" s="31"/>
      <c r="AB55" s="31"/>
      <c r="AC55" s="31"/>
      <c r="AD55" s="31"/>
      <c r="AE55" s="31">
        <f t="shared" si="1"/>
        <v>172465.95063387224</v>
      </c>
      <c r="AF55" s="31"/>
      <c r="AG55" s="31"/>
      <c r="AH55" s="31"/>
      <c r="AI55" s="31"/>
      <c r="AJ55" s="31"/>
      <c r="AK55" s="31"/>
      <c r="AL55" s="31"/>
      <c r="AM55" s="31"/>
    </row>
    <row r="56" spans="1:39" ht="14.25" customHeight="1">
      <c r="A56" s="78"/>
      <c r="B56" s="79" t="s">
        <v>10</v>
      </c>
      <c r="C56" s="79"/>
      <c r="D56" s="79"/>
      <c r="E56" s="79"/>
      <c r="F56" s="79"/>
      <c r="G56" s="79"/>
      <c r="H56" s="79"/>
      <c r="I56" s="79"/>
      <c r="J56" s="79"/>
      <c r="K56" s="79"/>
      <c r="L56" s="80"/>
      <c r="M56" s="73">
        <v>340229</v>
      </c>
      <c r="N56" s="74"/>
      <c r="O56" s="74"/>
      <c r="P56" s="74"/>
      <c r="Q56" s="74"/>
      <c r="R56" s="74"/>
      <c r="S56" s="74"/>
      <c r="T56" s="74"/>
      <c r="U56" s="74"/>
      <c r="V56" s="31">
        <f t="shared" si="0"/>
        <v>2178.6368351625833</v>
      </c>
      <c r="W56" s="31"/>
      <c r="X56" s="31"/>
      <c r="Y56" s="31"/>
      <c r="Z56" s="31"/>
      <c r="AA56" s="31"/>
      <c r="AB56" s="31"/>
      <c r="AC56" s="31"/>
      <c r="AD56" s="31"/>
      <c r="AE56" s="31">
        <f t="shared" si="1"/>
        <v>989.50090013058434</v>
      </c>
      <c r="AF56" s="31"/>
      <c r="AG56" s="31"/>
      <c r="AH56" s="31"/>
      <c r="AI56" s="31"/>
      <c r="AJ56" s="31"/>
      <c r="AK56" s="31"/>
      <c r="AL56" s="31"/>
      <c r="AM56" s="31"/>
    </row>
    <row r="57" spans="1:39">
      <c r="A57" s="69"/>
      <c r="B57" s="70" t="s">
        <v>9</v>
      </c>
      <c r="C57" s="71"/>
      <c r="D57" s="71"/>
      <c r="E57" s="71"/>
      <c r="F57" s="71"/>
      <c r="G57" s="71"/>
      <c r="H57" s="71"/>
      <c r="I57" s="71"/>
      <c r="J57" s="71"/>
      <c r="K57" s="71"/>
      <c r="L57" s="72"/>
      <c r="M57" s="81">
        <v>6367752</v>
      </c>
      <c r="N57" s="82"/>
      <c r="O57" s="82"/>
      <c r="P57" s="82"/>
      <c r="Q57" s="82"/>
      <c r="R57" s="82"/>
      <c r="S57" s="82"/>
      <c r="T57" s="82"/>
      <c r="U57" s="82"/>
      <c r="V57" s="31">
        <f t="shared" si="0"/>
        <v>40775.533726931601</v>
      </c>
      <c r="W57" s="31"/>
      <c r="X57" s="31"/>
      <c r="Y57" s="31"/>
      <c r="Z57" s="31"/>
      <c r="AA57" s="31"/>
      <c r="AB57" s="31"/>
      <c r="AC57" s="31"/>
      <c r="AD57" s="31"/>
      <c r="AE57" s="31">
        <f t="shared" si="1"/>
        <v>18519.574568329946</v>
      </c>
      <c r="AF57" s="31"/>
      <c r="AG57" s="31"/>
      <c r="AH57" s="31"/>
      <c r="AI57" s="31"/>
      <c r="AJ57" s="31"/>
      <c r="AK57" s="31"/>
      <c r="AL57" s="31"/>
      <c r="AM57" s="31"/>
    </row>
    <row r="58" spans="1:39">
      <c r="A58" s="69"/>
      <c r="B58" s="70" t="s">
        <v>6</v>
      </c>
      <c r="C58" s="71"/>
      <c r="D58" s="71"/>
      <c r="E58" s="71"/>
      <c r="F58" s="71"/>
      <c r="G58" s="71"/>
      <c r="H58" s="71"/>
      <c r="I58" s="71"/>
      <c r="J58" s="71"/>
      <c r="K58" s="71"/>
      <c r="L58" s="72"/>
      <c r="M58" s="81">
        <v>15382599</v>
      </c>
      <c r="N58" s="82"/>
      <c r="O58" s="82"/>
      <c r="P58" s="82"/>
      <c r="Q58" s="82"/>
      <c r="R58" s="82"/>
      <c r="S58" s="82"/>
      <c r="T58" s="82"/>
      <c r="U58" s="82"/>
      <c r="V58" s="31">
        <f t="shared" si="0"/>
        <v>98501.588053737694</v>
      </c>
      <c r="W58" s="31"/>
      <c r="X58" s="31"/>
      <c r="Y58" s="31"/>
      <c r="Z58" s="31"/>
      <c r="AA58" s="31"/>
      <c r="AB58" s="31"/>
      <c r="AC58" s="31"/>
      <c r="AD58" s="31"/>
      <c r="AE58" s="31">
        <f t="shared" si="1"/>
        <v>44737.795887028522</v>
      </c>
      <c r="AF58" s="31"/>
      <c r="AG58" s="31"/>
      <c r="AH58" s="31"/>
      <c r="AI58" s="31"/>
      <c r="AJ58" s="31"/>
      <c r="AK58" s="31"/>
      <c r="AL58" s="31"/>
      <c r="AM58" s="31"/>
    </row>
    <row r="59" spans="1:39" ht="13.5" thickBot="1">
      <c r="A59" s="83"/>
      <c r="B59" s="84" t="s">
        <v>4</v>
      </c>
      <c r="C59" s="85"/>
      <c r="D59" s="85"/>
      <c r="E59" s="85"/>
      <c r="F59" s="85"/>
      <c r="G59" s="85"/>
      <c r="H59" s="85"/>
      <c r="I59" s="85"/>
      <c r="J59" s="85"/>
      <c r="K59" s="85"/>
      <c r="L59" s="86"/>
      <c r="M59" s="87">
        <v>29828719</v>
      </c>
      <c r="N59" s="88"/>
      <c r="O59" s="88"/>
      <c r="P59" s="88"/>
      <c r="Q59" s="88"/>
      <c r="R59" s="88"/>
      <c r="S59" s="88"/>
      <c r="T59" s="88"/>
      <c r="U59" s="88"/>
      <c r="V59" s="32">
        <f t="shared" si="0"/>
        <v>191006.48668724307</v>
      </c>
      <c r="W59" s="32"/>
      <c r="X59" s="32"/>
      <c r="Y59" s="32"/>
      <c r="Z59" s="32"/>
      <c r="AA59" s="32"/>
      <c r="AB59" s="32"/>
      <c r="AC59" s="32"/>
      <c r="AD59" s="32"/>
      <c r="AE59" s="32">
        <f t="shared" si="1"/>
        <v>86751.994392724504</v>
      </c>
      <c r="AF59" s="32"/>
      <c r="AG59" s="32"/>
      <c r="AH59" s="32"/>
      <c r="AI59" s="32"/>
      <c r="AJ59" s="32"/>
      <c r="AK59" s="32"/>
      <c r="AL59" s="32"/>
      <c r="AM59" s="32"/>
    </row>
    <row r="60" spans="1:39">
      <c r="A60" s="89" t="s">
        <v>0</v>
      </c>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row>
    <row r="61" spans="1:39">
      <c r="A61" s="91" t="s">
        <v>60</v>
      </c>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row>
    <row r="62" spans="1:39">
      <c r="A62" s="91" t="s">
        <v>61</v>
      </c>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row>
    <row r="63" spans="1:39">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row>
  </sheetData>
  <mergeCells count="196">
    <mergeCell ref="A60:AM60"/>
    <mergeCell ref="A61:AM61"/>
    <mergeCell ref="A62:AM62"/>
    <mergeCell ref="B57:L57"/>
    <mergeCell ref="M57:U57"/>
    <mergeCell ref="V57:AD57"/>
    <mergeCell ref="AE57:AM57"/>
    <mergeCell ref="B58:L58"/>
    <mergeCell ref="M58:U58"/>
    <mergeCell ref="V58:AD58"/>
    <mergeCell ref="AE58:AM58"/>
    <mergeCell ref="B59:L59"/>
    <mergeCell ref="M59:U59"/>
    <mergeCell ref="V59:AD59"/>
    <mergeCell ref="AE59:AM59"/>
    <mergeCell ref="A3:U3"/>
    <mergeCell ref="AA3:AM3"/>
    <mergeCell ref="A4:I4"/>
    <mergeCell ref="J4:O4"/>
    <mergeCell ref="P4:U4"/>
    <mergeCell ref="V4:AA4"/>
    <mergeCell ref="AB4:AG4"/>
    <mergeCell ref="AH4:AM4"/>
    <mergeCell ref="J5:O5"/>
    <mergeCell ref="P5:U5"/>
    <mergeCell ref="V5:AA5"/>
    <mergeCell ref="AB5:AG5"/>
    <mergeCell ref="AH5:AM5"/>
    <mergeCell ref="J6:O6"/>
    <mergeCell ref="P6:U6"/>
    <mergeCell ref="V6:AA6"/>
    <mergeCell ref="AB6:AG6"/>
    <mergeCell ref="AH6:AM6"/>
    <mergeCell ref="B8:I8"/>
    <mergeCell ref="J8:O8"/>
    <mergeCell ref="P8:U8"/>
    <mergeCell ref="V8:AA8"/>
    <mergeCell ref="AB8:AG8"/>
    <mergeCell ref="AH8:AM8"/>
    <mergeCell ref="B9:I9"/>
    <mergeCell ref="J9:O9"/>
    <mergeCell ref="P9:U9"/>
    <mergeCell ref="V9:AA9"/>
    <mergeCell ref="AB9:AG9"/>
    <mergeCell ref="AH9:AM9"/>
    <mergeCell ref="B10:I10"/>
    <mergeCell ref="J10:O10"/>
    <mergeCell ref="P10:U10"/>
    <mergeCell ref="V10:AA10"/>
    <mergeCell ref="AB10:AG10"/>
    <mergeCell ref="AH10:AM10"/>
    <mergeCell ref="B11:I11"/>
    <mergeCell ref="J11:O11"/>
    <mergeCell ref="P11:U11"/>
    <mergeCell ref="V11:AA11"/>
    <mergeCell ref="AB11:AG11"/>
    <mergeCell ref="AH11:AM11"/>
    <mergeCell ref="B16:I16"/>
    <mergeCell ref="J16:O16"/>
    <mergeCell ref="P16:U16"/>
    <mergeCell ref="V16:AA16"/>
    <mergeCell ref="AB16:AG16"/>
    <mergeCell ref="AH16:AM16"/>
    <mergeCell ref="B18:I18"/>
    <mergeCell ref="J18:O18"/>
    <mergeCell ref="P18:U18"/>
    <mergeCell ref="V18:AA18"/>
    <mergeCell ref="AB18:AG18"/>
    <mergeCell ref="AH18:AM18"/>
    <mergeCell ref="B21:I21"/>
    <mergeCell ref="J21:O21"/>
    <mergeCell ref="P21:U21"/>
    <mergeCell ref="V21:AA21"/>
    <mergeCell ref="AB21:AG21"/>
    <mergeCell ref="AH21:AM21"/>
    <mergeCell ref="AB19:AG20"/>
    <mergeCell ref="AH19:AM20"/>
    <mergeCell ref="A24:AM24"/>
    <mergeCell ref="A25:AM25"/>
    <mergeCell ref="A26:AM26"/>
    <mergeCell ref="A27:AM27"/>
    <mergeCell ref="A28:AM28"/>
    <mergeCell ref="A29:AM29"/>
    <mergeCell ref="A30:AM30"/>
    <mergeCell ref="A31:AM31"/>
    <mergeCell ref="B22:I22"/>
    <mergeCell ref="J22:O22"/>
    <mergeCell ref="P22:U22"/>
    <mergeCell ref="V22:AA22"/>
    <mergeCell ref="AB22:AG22"/>
    <mergeCell ref="AH22:AM22"/>
    <mergeCell ref="J23:O23"/>
    <mergeCell ref="P23:U23"/>
    <mergeCell ref="V23:AA23"/>
    <mergeCell ref="AB23:AG23"/>
    <mergeCell ref="AH23:AM23"/>
    <mergeCell ref="A32:AM32"/>
    <mergeCell ref="A33:AM33"/>
    <mergeCell ref="A34:AM34"/>
    <mergeCell ref="M37:U37"/>
    <mergeCell ref="V37:AD37"/>
    <mergeCell ref="AE37:AM37"/>
    <mergeCell ref="M38:U38"/>
    <mergeCell ref="V38:AD38"/>
    <mergeCell ref="AE38:AM38"/>
    <mergeCell ref="A36:U36"/>
    <mergeCell ref="Y36:AM36"/>
    <mergeCell ref="A37:L38"/>
    <mergeCell ref="M39:U39"/>
    <mergeCell ref="V39:AD39"/>
    <mergeCell ref="AE39:AM39"/>
    <mergeCell ref="M40:U40"/>
    <mergeCell ref="V40:AD40"/>
    <mergeCell ref="AE40:AM40"/>
    <mergeCell ref="M41:U41"/>
    <mergeCell ref="V41:AD41"/>
    <mergeCell ref="AE41:AM41"/>
    <mergeCell ref="B40:L40"/>
    <mergeCell ref="C41:J41"/>
    <mergeCell ref="D42:I42"/>
    <mergeCell ref="M42:U42"/>
    <mergeCell ref="V42:AD42"/>
    <mergeCell ref="AE42:AM42"/>
    <mergeCell ref="D43:I43"/>
    <mergeCell ref="M43:U43"/>
    <mergeCell ref="V43:AD43"/>
    <mergeCell ref="AE43:AM43"/>
    <mergeCell ref="D44:I44"/>
    <mergeCell ref="M44:U44"/>
    <mergeCell ref="V44:AD44"/>
    <mergeCell ref="AE44:AM44"/>
    <mergeCell ref="D45:I45"/>
    <mergeCell ref="M45:U45"/>
    <mergeCell ref="V45:AD45"/>
    <mergeCell ref="AE45:AM45"/>
    <mergeCell ref="D46:I46"/>
    <mergeCell ref="M46:U46"/>
    <mergeCell ref="V46:AD46"/>
    <mergeCell ref="AE46:AM46"/>
    <mergeCell ref="D47:I47"/>
    <mergeCell ref="M47:U47"/>
    <mergeCell ref="V47:AD47"/>
    <mergeCell ref="AE47:AM47"/>
    <mergeCell ref="M48:U48"/>
    <mergeCell ref="V48:AD48"/>
    <mergeCell ref="AE48:AM48"/>
    <mergeCell ref="M49:U49"/>
    <mergeCell ref="V49:AD49"/>
    <mergeCell ref="AE49:AM49"/>
    <mergeCell ref="M50:U50"/>
    <mergeCell ref="V50:AD50"/>
    <mergeCell ref="AE50:AM50"/>
    <mergeCell ref="D48:I48"/>
    <mergeCell ref="D49:I49"/>
    <mergeCell ref="D50:I50"/>
    <mergeCell ref="M55:U55"/>
    <mergeCell ref="V55:AD55"/>
    <mergeCell ref="AE55:AM55"/>
    <mergeCell ref="B56:L56"/>
    <mergeCell ref="M56:U56"/>
    <mergeCell ref="V56:AD56"/>
    <mergeCell ref="AE56:AM56"/>
    <mergeCell ref="C51:J51"/>
    <mergeCell ref="M51:U51"/>
    <mergeCell ref="V51:AD51"/>
    <mergeCell ref="AE51:AM51"/>
    <mergeCell ref="C52:J52"/>
    <mergeCell ref="M52:U52"/>
    <mergeCell ref="V52:AD52"/>
    <mergeCell ref="AE52:AM52"/>
    <mergeCell ref="M53:U53"/>
    <mergeCell ref="V53:AD53"/>
    <mergeCell ref="AE53:AM53"/>
    <mergeCell ref="C53:J53"/>
    <mergeCell ref="C54:J54"/>
    <mergeCell ref="C55:J55"/>
    <mergeCell ref="A1:AD2"/>
    <mergeCell ref="B12:I13"/>
    <mergeCell ref="J12:O13"/>
    <mergeCell ref="P12:U13"/>
    <mergeCell ref="V12:AA13"/>
    <mergeCell ref="AB12:AG13"/>
    <mergeCell ref="AH12:AM13"/>
    <mergeCell ref="B14:I15"/>
    <mergeCell ref="J14:O15"/>
    <mergeCell ref="P14:U15"/>
    <mergeCell ref="V14:AA15"/>
    <mergeCell ref="AB14:AG15"/>
    <mergeCell ref="AH14:AM15"/>
    <mergeCell ref="B19:I20"/>
    <mergeCell ref="J19:O20"/>
    <mergeCell ref="P19:U20"/>
    <mergeCell ref="V19:AA20"/>
    <mergeCell ref="M54:U54"/>
    <mergeCell ref="V54:AD54"/>
    <mergeCell ref="AE54:AM54"/>
  </mergeCells>
  <phoneticPr fontId="5"/>
  <pageMargins left="0.70866141732283472" right="0.70866141732283472" top="0.6692913385826772" bottom="0.6692913385826772" header="0.31496062992125984" footer="0.31496062992125984"/>
  <pageSetup paperSize="9" scale="94" orientation="portrait" r:id="rId1"/>
  <headerFooter differentOddEven="1" scaleWithDoc="0" alignWithMargins="0">
    <oddHeader>&amp;R&amp;"HG丸ｺﾞｼｯｸM-PRO,標準"O　財政　　－&amp;P－</oddHeader>
    <evenHeader>&amp;L&amp;"HG丸ｺﾞｼｯｸM-PRO,標準"－&amp;P－　　O　財政</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O-8</vt:lpstr>
      <vt:lpstr>'O-8'!Print_Area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大津市役所</dc:creator>
  <cp:lastModifiedBy>OtsuCity</cp:lastModifiedBy>
  <cp:lastPrinted>2024-02-20T04:55:10Z</cp:lastPrinted>
  <dcterms:created xsi:type="dcterms:W3CDTF">2021-09-15T00:57:51Z</dcterms:created>
  <dcterms:modified xsi:type="dcterms:W3CDTF">2024-04-08T06:00:16Z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2022-11-04T00:21:27Z</vt:filetime>
  </property>
</Properties>
</file>