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Q\"/>
    </mc:Choice>
  </mc:AlternateContent>
  <xr:revisionPtr revIDLastSave="0" documentId="13_ncr:1_{726FAC25-1AF4-4DBB-97DA-797A276823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Q-8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7" i="1" l="1"/>
  <c r="AH16" i="1"/>
  <c r="AH15" i="1"/>
  <c r="AH14" i="1"/>
  <c r="AH13" i="1"/>
  <c r="AH12" i="1"/>
  <c r="AH5" i="1" s="1"/>
  <c r="AH11" i="1"/>
  <c r="AH10" i="1"/>
  <c r="AH9" i="1"/>
  <c r="AH8" i="1"/>
  <c r="AH7" i="1"/>
  <c r="AH6" i="1"/>
  <c r="AB5" i="1"/>
  <c r="V5" i="1"/>
  <c r="P5" i="1"/>
  <c r="J5" i="1"/>
</calcChain>
</file>

<file path=xl/sharedStrings.xml><?xml version="1.0" encoding="utf-8"?>
<sst xmlns="http://schemas.openxmlformats.org/spreadsheetml/2006/main" count="9" uniqueCount="9">
  <si>
    <t>資料 : 大津警察署・大津北警察署</t>
    <rPh sb="0" eb="2">
      <t>シリョウ</t>
    </rPh>
    <rPh sb="7" eb="10">
      <t>ケイサツショ</t>
    </rPh>
    <rPh sb="11" eb="13">
      <t>オオツ</t>
    </rPh>
    <rPh sb="13" eb="14">
      <t>キタ</t>
    </rPh>
    <rPh sb="14" eb="17">
      <t>ケイサツショ</t>
    </rPh>
    <phoneticPr fontId="2"/>
  </si>
  <si>
    <t>月</t>
    <rPh sb="0" eb="1">
      <t>ツキ</t>
    </rPh>
    <phoneticPr fontId="2"/>
  </si>
  <si>
    <t>総　　数</t>
    <rPh sb="0" eb="1">
      <t>フサ</t>
    </rPh>
    <rPh sb="3" eb="4">
      <t>スウ</t>
    </rPh>
    <phoneticPr fontId="2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</si>
  <si>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2"/>
  </si>
  <si>
    <t>区　　分</t>
    <rPh sb="0" eb="1">
      <t>ク</t>
    </rPh>
    <rPh sb="3" eb="4">
      <t>ブン</t>
    </rPh>
    <phoneticPr fontId="2"/>
  </si>
  <si>
    <t>(単位：件)</t>
    <rPh sb="1" eb="3">
      <t>タンイ</t>
    </rPh>
    <rPh sb="4" eb="5">
      <t>ケン</t>
    </rPh>
    <phoneticPr fontId="2"/>
  </si>
  <si>
    <t>Ｑ - ８  月別犯罪発生件数</t>
    <rPh sb="7" eb="9">
      <t>ツキベツ</t>
    </rPh>
    <rPh sb="9" eb="11">
      <t>ハンザイ</t>
    </rPh>
    <rPh sb="11" eb="13">
      <t>ハッセイ</t>
    </rPh>
    <rPh sb="13" eb="15">
      <t>ケンスウ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</si>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</sst>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8" fillId="0" borderId="1" xfId="0" applyFont="1" applyBorder="1"/>
    <xf numFmtId="0" fontId="3" fillId="0" borderId="0" xfId="19" applyFont="1" applyAlignment="1">
      <alignment vertical="center"/>
    </xf>
    <xf numFmtId="0" fontId="3" fillId="0" borderId="1" xfId="19" applyFont="1" applyBorder="1" applyAlignment="1">
      <alignment vertical="center"/>
    </xf>
    <xf numFmtId="0" fontId="3" fillId="0" borderId="0" xfId="19" applyFont="1" applyAlignment="1">
      <alignment horizontal="center" vertical="center"/>
    </xf>
    <xf numFmtId="41" fontId="9" fillId="0" borderId="0" xfId="19" applyNumberFormat="1" applyFont="1" applyAlignment="1">
      <alignment vertical="center"/>
    </xf>
    <xf numFmtId="41" fontId="9" fillId="0" borderId="6" xfId="19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/>
    <xf numFmtId="0" fontId="8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3" fillId="0" borderId="2" xfId="19" applyFont="1" applyBorder="1" applyAlignment="1">
      <alignment horizontal="center" vertical="center"/>
    </xf>
    <xf numFmtId="0" fontId="10" fillId="0" borderId="2" xfId="19" applyFont="1" applyBorder="1" applyAlignment="1">
      <alignment horizontal="center" vertical="center"/>
    </xf>
    <xf numFmtId="41" fontId="9" fillId="0" borderId="2" xfId="19" applyNumberFormat="1" applyFont="1" applyBorder="1" applyAlignment="1">
      <alignment vertical="center"/>
    </xf>
    <xf numFmtId="41" fontId="3" fillId="0" borderId="0" xfId="19" applyNumberFormat="1" applyFont="1" applyAlignment="1">
      <alignment vertical="center"/>
    </xf>
    <xf numFmtId="41" fontId="9" fillId="0" borderId="3" xfId="19" applyNumberFormat="1" applyFont="1" applyBorder="1" applyAlignment="1">
      <alignment vertical="center"/>
    </xf>
    <xf numFmtId="0" fontId="9" fillId="0" borderId="7" xfId="19" applyFont="1" applyBorder="1" applyAlignment="1">
      <alignment horizontal="left" vertical="center"/>
    </xf>
    <xf numFmtId="0" fontId="13" fillId="0" borderId="7" xfId="19" applyFont="1" applyBorder="1" applyAlignment="1">
      <alignment horizontal="left" vertical="center"/>
    </xf>
    <xf numFmtId="0" fontId="3" fillId="0" borderId="1" xfId="19" applyFont="1" applyBorder="1" applyAlignment="1">
      <alignment horizontal="center" vertical="center"/>
    </xf>
    <xf numFmtId="41" fontId="9" fillId="0" borderId="1" xfId="19" applyNumberFormat="1" applyFont="1" applyBorder="1" applyAlignment="1">
      <alignment vertical="center"/>
    </xf>
    <xf numFmtId="41" fontId="3" fillId="0" borderId="1" xfId="19" applyNumberFormat="1" applyFont="1" applyBorder="1" applyAlignment="1">
      <alignment vertical="center"/>
    </xf>
    <xf numFmtId="41" fontId="9" fillId="0" borderId="8" xfId="19" applyNumberFormat="1" applyFont="1" applyBorder="1" applyAlignment="1">
      <alignment vertical="center"/>
    </xf>
    <xf numFmtId="41" fontId="9" fillId="0" borderId="0" xfId="20" applyNumberFormat="1" applyFont="1" applyBorder="1" applyAlignment="1">
      <alignment vertical="center"/>
    </xf>
    <xf numFmtId="41" fontId="9" fillId="0" borderId="1" xfId="20" applyNumberFormat="1" applyFont="1" applyBorder="1" applyAlignment="1">
      <alignment vertical="center"/>
    </xf>
  </cellXfs>
  <cellStyles count="21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20" xr:uid="{A2B0F70C-F3F5-4E82-A4F8-7D3FC8DFD3BE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84A859BA-BAE6-49A1-9F05-0768F1B5A53B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8"/>
  <sheetViews>
    <sheetView tabSelected="1" view="pageBreakPreview" zoomScale="60" zoomScaleNormal="90" workbookViewId="0">
      <selection activeCell="AH17" sqref="AH17:AM17"/>
    </sheetView>
  </sheetViews>
  <sheetFormatPr defaultColWidth="2.26953125" defaultRowHeight="13"/>
  <sheetData>
    <row r="1" spans="1:39" ht="12.75" customHeight="1">
      <c r="A1" s="8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9"/>
      <c r="AG1" s="9"/>
      <c r="AH1" s="9"/>
      <c r="AI1" s="9"/>
      <c r="AJ1" s="9"/>
      <c r="AK1" s="9"/>
      <c r="AL1" s="9"/>
      <c r="AM1" s="9"/>
    </row>
    <row r="2" spans="1:39" ht="12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ht="13.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0" t="s">
        <v>5</v>
      </c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39">
      <c r="A4" s="12" t="s">
        <v>4</v>
      </c>
      <c r="B4" s="12"/>
      <c r="C4" s="12"/>
      <c r="D4" s="12"/>
      <c r="E4" s="12"/>
      <c r="F4" s="12"/>
      <c r="G4" s="12"/>
      <c r="H4" s="12"/>
      <c r="I4" s="12"/>
      <c r="J4" s="13" t="s">
        <v>8</v>
      </c>
      <c r="K4" s="14"/>
      <c r="L4" s="14"/>
      <c r="M4" s="14"/>
      <c r="N4" s="14"/>
      <c r="O4" s="15"/>
      <c r="P4" s="16" t="s">
        <v>3</v>
      </c>
      <c r="Q4" s="16"/>
      <c r="R4" s="16"/>
      <c r="S4" s="16"/>
      <c r="T4" s="16"/>
      <c r="U4" s="16"/>
      <c r="V4" s="13" t="s">
        <v>7</v>
      </c>
      <c r="W4" s="14"/>
      <c r="X4" s="14"/>
      <c r="Y4" s="14"/>
      <c r="Z4" s="14"/>
      <c r="AA4" s="14"/>
      <c r="AB4" s="13">
        <v>3</v>
      </c>
      <c r="AC4" s="14"/>
      <c r="AD4" s="14"/>
      <c r="AE4" s="14"/>
      <c r="AF4" s="14"/>
      <c r="AG4" s="14"/>
      <c r="AH4" s="13">
        <v>4</v>
      </c>
      <c r="AI4" s="14"/>
      <c r="AJ4" s="14"/>
      <c r="AK4" s="14"/>
      <c r="AL4" s="14"/>
      <c r="AM4" s="14"/>
    </row>
    <row r="5" spans="1:39" s="1" customFormat="1" ht="18.75" customHeight="1">
      <c r="A5" s="3"/>
      <c r="B5" s="17" t="s">
        <v>2</v>
      </c>
      <c r="C5" s="18"/>
      <c r="D5" s="18"/>
      <c r="E5" s="18"/>
      <c r="F5" s="18"/>
      <c r="G5" s="18"/>
      <c r="H5" s="18"/>
      <c r="I5" s="3"/>
      <c r="J5" s="21">
        <f>SUM(J6:O17)</f>
        <v>1869</v>
      </c>
      <c r="K5" s="19"/>
      <c r="L5" s="19"/>
      <c r="M5" s="19"/>
      <c r="N5" s="19"/>
      <c r="O5" s="19"/>
      <c r="P5" s="19">
        <f>SUM(P6:U17)</f>
        <v>1732</v>
      </c>
      <c r="Q5" s="19"/>
      <c r="R5" s="19"/>
      <c r="S5" s="19"/>
      <c r="T5" s="19"/>
      <c r="U5" s="19"/>
      <c r="V5" s="19">
        <f>SUM(V6:AA17)</f>
        <v>1573</v>
      </c>
      <c r="W5" s="19"/>
      <c r="X5" s="19"/>
      <c r="Y5" s="19"/>
      <c r="Z5" s="19"/>
      <c r="AA5" s="19"/>
      <c r="AB5" s="19">
        <f>SUM(AB6:AG17)</f>
        <v>1639</v>
      </c>
      <c r="AC5" s="19"/>
      <c r="AD5" s="19"/>
      <c r="AE5" s="19"/>
      <c r="AF5" s="19"/>
      <c r="AG5" s="19"/>
      <c r="AH5" s="20">
        <f>SUM(AH6:AM17)</f>
        <v>2162</v>
      </c>
      <c r="AI5" s="20"/>
      <c r="AJ5" s="20"/>
      <c r="AK5" s="20"/>
      <c r="AL5" s="20"/>
      <c r="AM5" s="20"/>
    </row>
    <row r="6" spans="1:39">
      <c r="A6" s="3"/>
      <c r="B6" s="3"/>
      <c r="C6" s="3"/>
      <c r="D6" s="5">
        <v>1</v>
      </c>
      <c r="E6" s="5"/>
      <c r="F6" s="5"/>
      <c r="G6" s="3" t="s">
        <v>1</v>
      </c>
      <c r="H6" s="3"/>
      <c r="I6" s="3"/>
      <c r="J6" s="7">
        <v>137</v>
      </c>
      <c r="K6" s="6"/>
      <c r="L6" s="6"/>
      <c r="M6" s="6"/>
      <c r="N6" s="6"/>
      <c r="O6" s="6"/>
      <c r="P6" s="6">
        <v>133</v>
      </c>
      <c r="Q6" s="6"/>
      <c r="R6" s="6"/>
      <c r="S6" s="6"/>
      <c r="T6" s="6"/>
      <c r="U6" s="6"/>
      <c r="V6" s="28">
        <v>124</v>
      </c>
      <c r="W6" s="28"/>
      <c r="X6" s="28"/>
      <c r="Y6" s="28"/>
      <c r="Z6" s="28"/>
      <c r="AA6" s="28"/>
      <c r="AB6" s="6">
        <v>107</v>
      </c>
      <c r="AC6" s="6"/>
      <c r="AD6" s="6"/>
      <c r="AE6" s="6"/>
      <c r="AF6" s="6"/>
      <c r="AG6" s="6"/>
      <c r="AH6" s="20">
        <f>116+31</f>
        <v>147</v>
      </c>
      <c r="AI6" s="20"/>
      <c r="AJ6" s="20"/>
      <c r="AK6" s="20"/>
      <c r="AL6" s="20"/>
      <c r="AM6" s="20"/>
    </row>
    <row r="7" spans="1:39">
      <c r="A7" s="3"/>
      <c r="B7" s="3"/>
      <c r="C7" s="3"/>
      <c r="D7" s="5">
        <v>2</v>
      </c>
      <c r="E7" s="5"/>
      <c r="F7" s="5"/>
      <c r="G7" s="3"/>
      <c r="H7" s="3"/>
      <c r="I7" s="3"/>
      <c r="J7" s="7">
        <v>120</v>
      </c>
      <c r="K7" s="6"/>
      <c r="L7" s="6"/>
      <c r="M7" s="6"/>
      <c r="N7" s="6"/>
      <c r="O7" s="6"/>
      <c r="P7" s="6">
        <v>156</v>
      </c>
      <c r="Q7" s="6"/>
      <c r="R7" s="6"/>
      <c r="S7" s="6"/>
      <c r="T7" s="6"/>
      <c r="U7" s="6"/>
      <c r="V7" s="28">
        <v>128</v>
      </c>
      <c r="W7" s="28"/>
      <c r="X7" s="28"/>
      <c r="Y7" s="28"/>
      <c r="Z7" s="28"/>
      <c r="AA7" s="28"/>
      <c r="AB7" s="6">
        <v>117</v>
      </c>
      <c r="AC7" s="6"/>
      <c r="AD7" s="6"/>
      <c r="AE7" s="6"/>
      <c r="AF7" s="6"/>
      <c r="AG7" s="6"/>
      <c r="AH7" s="20">
        <f>92+20</f>
        <v>112</v>
      </c>
      <c r="AI7" s="20"/>
      <c r="AJ7" s="20"/>
      <c r="AK7" s="20"/>
      <c r="AL7" s="20"/>
      <c r="AM7" s="20"/>
    </row>
    <row r="8" spans="1:39">
      <c r="A8" s="3"/>
      <c r="B8" s="3"/>
      <c r="C8" s="3"/>
      <c r="D8" s="5">
        <v>3</v>
      </c>
      <c r="E8" s="5"/>
      <c r="F8" s="5"/>
      <c r="G8" s="3"/>
      <c r="H8" s="3"/>
      <c r="I8" s="3"/>
      <c r="J8" s="7">
        <v>182</v>
      </c>
      <c r="K8" s="6"/>
      <c r="L8" s="6"/>
      <c r="M8" s="6"/>
      <c r="N8" s="6"/>
      <c r="O8" s="6"/>
      <c r="P8" s="6">
        <v>137</v>
      </c>
      <c r="Q8" s="6"/>
      <c r="R8" s="6"/>
      <c r="S8" s="6"/>
      <c r="T8" s="6"/>
      <c r="U8" s="6"/>
      <c r="V8" s="28">
        <v>145</v>
      </c>
      <c r="W8" s="28"/>
      <c r="X8" s="28"/>
      <c r="Y8" s="28"/>
      <c r="Z8" s="28"/>
      <c r="AA8" s="28"/>
      <c r="AB8" s="6">
        <v>148</v>
      </c>
      <c r="AC8" s="6"/>
      <c r="AD8" s="6"/>
      <c r="AE8" s="6"/>
      <c r="AF8" s="6"/>
      <c r="AG8" s="6"/>
      <c r="AH8" s="20">
        <f>154+38</f>
        <v>192</v>
      </c>
      <c r="AI8" s="20"/>
      <c r="AJ8" s="20"/>
      <c r="AK8" s="20"/>
      <c r="AL8" s="20"/>
      <c r="AM8" s="20"/>
    </row>
    <row r="9" spans="1:39">
      <c r="A9" s="3"/>
      <c r="B9" s="3"/>
      <c r="C9" s="3"/>
      <c r="D9" s="5">
        <v>4</v>
      </c>
      <c r="E9" s="5"/>
      <c r="F9" s="5"/>
      <c r="G9" s="3"/>
      <c r="H9" s="3"/>
      <c r="I9" s="3"/>
      <c r="J9" s="7">
        <v>146</v>
      </c>
      <c r="K9" s="6"/>
      <c r="L9" s="6"/>
      <c r="M9" s="6"/>
      <c r="N9" s="6"/>
      <c r="O9" s="6"/>
      <c r="P9" s="6">
        <v>161</v>
      </c>
      <c r="Q9" s="6"/>
      <c r="R9" s="6"/>
      <c r="S9" s="6"/>
      <c r="T9" s="6"/>
      <c r="U9" s="6"/>
      <c r="V9" s="28">
        <v>135</v>
      </c>
      <c r="W9" s="28"/>
      <c r="X9" s="28"/>
      <c r="Y9" s="28"/>
      <c r="Z9" s="28"/>
      <c r="AA9" s="28"/>
      <c r="AB9" s="6">
        <v>120</v>
      </c>
      <c r="AC9" s="6"/>
      <c r="AD9" s="6"/>
      <c r="AE9" s="6"/>
      <c r="AF9" s="6"/>
      <c r="AG9" s="6"/>
      <c r="AH9" s="20">
        <f>136+41</f>
        <v>177</v>
      </c>
      <c r="AI9" s="20"/>
      <c r="AJ9" s="20"/>
      <c r="AK9" s="20"/>
      <c r="AL9" s="20"/>
      <c r="AM9" s="20"/>
    </row>
    <row r="10" spans="1:39">
      <c r="A10" s="3"/>
      <c r="B10" s="3"/>
      <c r="C10" s="3"/>
      <c r="D10" s="5">
        <v>5</v>
      </c>
      <c r="E10" s="5"/>
      <c r="F10" s="5"/>
      <c r="G10" s="3"/>
      <c r="H10" s="3"/>
      <c r="I10" s="3"/>
      <c r="J10" s="7">
        <v>185</v>
      </c>
      <c r="K10" s="6"/>
      <c r="L10" s="6"/>
      <c r="M10" s="6"/>
      <c r="N10" s="6"/>
      <c r="O10" s="6"/>
      <c r="P10" s="6">
        <v>138</v>
      </c>
      <c r="Q10" s="6"/>
      <c r="R10" s="6"/>
      <c r="S10" s="6"/>
      <c r="T10" s="6"/>
      <c r="U10" s="6"/>
      <c r="V10" s="28">
        <v>137</v>
      </c>
      <c r="W10" s="28"/>
      <c r="X10" s="28"/>
      <c r="Y10" s="28"/>
      <c r="Z10" s="28"/>
      <c r="AA10" s="28"/>
      <c r="AB10" s="6">
        <v>136</v>
      </c>
      <c r="AC10" s="6"/>
      <c r="AD10" s="6"/>
      <c r="AE10" s="6"/>
      <c r="AF10" s="6"/>
      <c r="AG10" s="6"/>
      <c r="AH10" s="20">
        <f>170+40</f>
        <v>210</v>
      </c>
      <c r="AI10" s="20"/>
      <c r="AJ10" s="20"/>
      <c r="AK10" s="20"/>
      <c r="AL10" s="20"/>
      <c r="AM10" s="20"/>
    </row>
    <row r="11" spans="1:39">
      <c r="A11" s="3"/>
      <c r="B11" s="3"/>
      <c r="C11" s="3"/>
      <c r="D11" s="5">
        <v>6</v>
      </c>
      <c r="E11" s="5"/>
      <c r="F11" s="5"/>
      <c r="G11" s="3"/>
      <c r="H11" s="3"/>
      <c r="I11" s="3"/>
      <c r="J11" s="7">
        <v>155</v>
      </c>
      <c r="K11" s="6"/>
      <c r="L11" s="6"/>
      <c r="M11" s="6"/>
      <c r="N11" s="6"/>
      <c r="O11" s="6"/>
      <c r="P11" s="6">
        <v>119</v>
      </c>
      <c r="Q11" s="6"/>
      <c r="R11" s="6"/>
      <c r="S11" s="6"/>
      <c r="T11" s="6"/>
      <c r="U11" s="6"/>
      <c r="V11" s="28">
        <v>116</v>
      </c>
      <c r="W11" s="28"/>
      <c r="X11" s="28"/>
      <c r="Y11" s="28"/>
      <c r="Z11" s="28"/>
      <c r="AA11" s="28"/>
      <c r="AB11" s="6">
        <v>137</v>
      </c>
      <c r="AC11" s="6"/>
      <c r="AD11" s="6"/>
      <c r="AE11" s="6"/>
      <c r="AF11" s="6"/>
      <c r="AG11" s="6"/>
      <c r="AH11" s="20">
        <f>158+37</f>
        <v>195</v>
      </c>
      <c r="AI11" s="20"/>
      <c r="AJ11" s="20"/>
      <c r="AK11" s="20"/>
      <c r="AL11" s="20"/>
      <c r="AM11" s="20"/>
    </row>
    <row r="12" spans="1:39">
      <c r="A12" s="3"/>
      <c r="B12" s="3"/>
      <c r="C12" s="3"/>
      <c r="D12" s="5">
        <v>7</v>
      </c>
      <c r="E12" s="5"/>
      <c r="F12" s="5"/>
      <c r="G12" s="3"/>
      <c r="H12" s="3"/>
      <c r="I12" s="3"/>
      <c r="J12" s="7">
        <v>134</v>
      </c>
      <c r="K12" s="6"/>
      <c r="L12" s="6"/>
      <c r="M12" s="6"/>
      <c r="N12" s="6"/>
      <c r="O12" s="6"/>
      <c r="P12" s="6">
        <v>160</v>
      </c>
      <c r="Q12" s="6"/>
      <c r="R12" s="6"/>
      <c r="S12" s="6"/>
      <c r="T12" s="6"/>
      <c r="U12" s="6"/>
      <c r="V12" s="28">
        <v>113</v>
      </c>
      <c r="W12" s="28"/>
      <c r="X12" s="28"/>
      <c r="Y12" s="28"/>
      <c r="Z12" s="28"/>
      <c r="AA12" s="28"/>
      <c r="AB12" s="6">
        <v>124</v>
      </c>
      <c r="AC12" s="6"/>
      <c r="AD12" s="6"/>
      <c r="AE12" s="6"/>
      <c r="AF12" s="6"/>
      <c r="AG12" s="6"/>
      <c r="AH12" s="20">
        <f>143+37</f>
        <v>180</v>
      </c>
      <c r="AI12" s="20"/>
      <c r="AJ12" s="20"/>
      <c r="AK12" s="20"/>
      <c r="AL12" s="20"/>
      <c r="AM12" s="20"/>
    </row>
    <row r="13" spans="1:39">
      <c r="A13" s="3"/>
      <c r="B13" s="3"/>
      <c r="C13" s="3"/>
      <c r="D13" s="5">
        <v>8</v>
      </c>
      <c r="E13" s="5"/>
      <c r="F13" s="5"/>
      <c r="G13" s="3"/>
      <c r="H13" s="3"/>
      <c r="I13" s="3"/>
      <c r="J13" s="7">
        <v>182</v>
      </c>
      <c r="K13" s="6"/>
      <c r="L13" s="6"/>
      <c r="M13" s="6"/>
      <c r="N13" s="6"/>
      <c r="O13" s="6"/>
      <c r="P13" s="6">
        <v>140</v>
      </c>
      <c r="Q13" s="6"/>
      <c r="R13" s="6"/>
      <c r="S13" s="6"/>
      <c r="T13" s="6"/>
      <c r="U13" s="6"/>
      <c r="V13" s="28">
        <v>161</v>
      </c>
      <c r="W13" s="28"/>
      <c r="X13" s="28"/>
      <c r="Y13" s="28"/>
      <c r="Z13" s="28"/>
      <c r="AA13" s="28"/>
      <c r="AB13" s="6">
        <v>145</v>
      </c>
      <c r="AC13" s="6"/>
      <c r="AD13" s="6"/>
      <c r="AE13" s="6"/>
      <c r="AF13" s="6"/>
      <c r="AG13" s="6"/>
      <c r="AH13" s="20">
        <f>155+41</f>
        <v>196</v>
      </c>
      <c r="AI13" s="20"/>
      <c r="AJ13" s="20"/>
      <c r="AK13" s="20"/>
      <c r="AL13" s="20"/>
      <c r="AM13" s="20"/>
    </row>
    <row r="14" spans="1:39">
      <c r="A14" s="3"/>
      <c r="B14" s="3"/>
      <c r="C14" s="3"/>
      <c r="D14" s="5">
        <v>9</v>
      </c>
      <c r="E14" s="5"/>
      <c r="F14" s="5"/>
      <c r="G14" s="3"/>
      <c r="H14" s="3"/>
      <c r="I14" s="3"/>
      <c r="J14" s="7">
        <v>118</v>
      </c>
      <c r="K14" s="6"/>
      <c r="L14" s="6"/>
      <c r="M14" s="6"/>
      <c r="N14" s="6"/>
      <c r="O14" s="6"/>
      <c r="P14" s="6">
        <v>144</v>
      </c>
      <c r="Q14" s="6"/>
      <c r="R14" s="6"/>
      <c r="S14" s="6"/>
      <c r="T14" s="6"/>
      <c r="U14" s="6"/>
      <c r="V14" s="28">
        <v>143</v>
      </c>
      <c r="W14" s="28"/>
      <c r="X14" s="28"/>
      <c r="Y14" s="28"/>
      <c r="Z14" s="28"/>
      <c r="AA14" s="28"/>
      <c r="AB14" s="6">
        <v>148</v>
      </c>
      <c r="AC14" s="6"/>
      <c r="AD14" s="6"/>
      <c r="AE14" s="6"/>
      <c r="AF14" s="6"/>
      <c r="AG14" s="6"/>
      <c r="AH14" s="20">
        <f>134+25</f>
        <v>159</v>
      </c>
      <c r="AI14" s="20"/>
      <c r="AJ14" s="20"/>
      <c r="AK14" s="20"/>
      <c r="AL14" s="20"/>
      <c r="AM14" s="20"/>
    </row>
    <row r="15" spans="1:39">
      <c r="A15" s="3"/>
      <c r="B15" s="3"/>
      <c r="C15" s="3"/>
      <c r="D15" s="5">
        <v>10</v>
      </c>
      <c r="E15" s="5"/>
      <c r="F15" s="5"/>
      <c r="G15" s="3"/>
      <c r="H15" s="3"/>
      <c r="I15" s="3"/>
      <c r="J15" s="7">
        <v>213</v>
      </c>
      <c r="K15" s="6"/>
      <c r="L15" s="6"/>
      <c r="M15" s="6"/>
      <c r="N15" s="6"/>
      <c r="O15" s="6"/>
      <c r="P15" s="6">
        <v>146</v>
      </c>
      <c r="Q15" s="6"/>
      <c r="R15" s="6"/>
      <c r="S15" s="6"/>
      <c r="T15" s="6"/>
      <c r="U15" s="6"/>
      <c r="V15" s="28">
        <v>117</v>
      </c>
      <c r="W15" s="28"/>
      <c r="X15" s="28"/>
      <c r="Y15" s="28"/>
      <c r="Z15" s="28"/>
      <c r="AA15" s="28"/>
      <c r="AB15" s="6">
        <v>130</v>
      </c>
      <c r="AC15" s="6"/>
      <c r="AD15" s="6"/>
      <c r="AE15" s="6"/>
      <c r="AF15" s="6"/>
      <c r="AG15" s="6"/>
      <c r="AH15" s="20">
        <f>156+27</f>
        <v>183</v>
      </c>
      <c r="AI15" s="20"/>
      <c r="AJ15" s="20"/>
      <c r="AK15" s="20"/>
      <c r="AL15" s="20"/>
      <c r="AM15" s="20"/>
    </row>
    <row r="16" spans="1:39">
      <c r="A16" s="3"/>
      <c r="B16" s="3"/>
      <c r="C16" s="3"/>
      <c r="D16" s="5">
        <v>11</v>
      </c>
      <c r="E16" s="5"/>
      <c r="F16" s="5"/>
      <c r="G16" s="3"/>
      <c r="H16" s="3"/>
      <c r="I16" s="3"/>
      <c r="J16" s="7">
        <v>139</v>
      </c>
      <c r="K16" s="6"/>
      <c r="L16" s="6"/>
      <c r="M16" s="6"/>
      <c r="N16" s="6"/>
      <c r="O16" s="6"/>
      <c r="P16" s="6">
        <v>137</v>
      </c>
      <c r="Q16" s="6"/>
      <c r="R16" s="6"/>
      <c r="S16" s="6"/>
      <c r="T16" s="6"/>
      <c r="U16" s="6"/>
      <c r="V16" s="28">
        <v>127</v>
      </c>
      <c r="W16" s="28"/>
      <c r="X16" s="28"/>
      <c r="Y16" s="28"/>
      <c r="Z16" s="28"/>
      <c r="AA16" s="28"/>
      <c r="AB16" s="6">
        <v>187</v>
      </c>
      <c r="AC16" s="6"/>
      <c r="AD16" s="6"/>
      <c r="AE16" s="6"/>
      <c r="AF16" s="6"/>
      <c r="AG16" s="6"/>
      <c r="AH16" s="20">
        <f>155+33</f>
        <v>188</v>
      </c>
      <c r="AI16" s="20"/>
      <c r="AJ16" s="20"/>
      <c r="AK16" s="20"/>
      <c r="AL16" s="20"/>
      <c r="AM16" s="20"/>
    </row>
    <row r="17" spans="1:39" ht="13.5" thickBot="1">
      <c r="A17" s="4"/>
      <c r="B17" s="4"/>
      <c r="C17" s="4"/>
      <c r="D17" s="24">
        <v>12</v>
      </c>
      <c r="E17" s="24"/>
      <c r="F17" s="24"/>
      <c r="G17" s="4"/>
      <c r="H17" s="4"/>
      <c r="I17" s="4"/>
      <c r="J17" s="27">
        <v>158</v>
      </c>
      <c r="K17" s="25"/>
      <c r="L17" s="25"/>
      <c r="M17" s="25"/>
      <c r="N17" s="25"/>
      <c r="O17" s="25"/>
      <c r="P17" s="25">
        <v>161</v>
      </c>
      <c r="Q17" s="25"/>
      <c r="R17" s="25"/>
      <c r="S17" s="25"/>
      <c r="T17" s="25"/>
      <c r="U17" s="25"/>
      <c r="V17" s="29">
        <v>127</v>
      </c>
      <c r="W17" s="29"/>
      <c r="X17" s="29"/>
      <c r="Y17" s="29"/>
      <c r="Z17" s="29"/>
      <c r="AA17" s="29"/>
      <c r="AB17" s="25">
        <v>140</v>
      </c>
      <c r="AC17" s="25"/>
      <c r="AD17" s="25"/>
      <c r="AE17" s="25"/>
      <c r="AF17" s="25"/>
      <c r="AG17" s="25"/>
      <c r="AH17" s="26">
        <f>181+42</f>
        <v>223</v>
      </c>
      <c r="AI17" s="26"/>
      <c r="AJ17" s="26"/>
      <c r="AK17" s="26"/>
      <c r="AL17" s="26"/>
      <c r="AM17" s="26"/>
    </row>
    <row r="18" spans="1:39">
      <c r="A18" s="22" t="s">
        <v>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</row>
  </sheetData>
  <mergeCells count="87">
    <mergeCell ref="AB14:AG14"/>
    <mergeCell ref="AH14:AM14"/>
    <mergeCell ref="J14:O14"/>
    <mergeCell ref="P13:U13"/>
    <mergeCell ref="V12:AA12"/>
    <mergeCell ref="P14:U14"/>
    <mergeCell ref="V14:AA14"/>
    <mergeCell ref="J13:O13"/>
    <mergeCell ref="AB12:AG12"/>
    <mergeCell ref="AH12:AM12"/>
    <mergeCell ref="J12:O12"/>
    <mergeCell ref="P12:U12"/>
    <mergeCell ref="J16:O16"/>
    <mergeCell ref="P16:U16"/>
    <mergeCell ref="V16:AA16"/>
    <mergeCell ref="J15:O15"/>
    <mergeCell ref="P15:U15"/>
    <mergeCell ref="A18:AM18"/>
    <mergeCell ref="D17:F17"/>
    <mergeCell ref="AB17:AG17"/>
    <mergeCell ref="AH17:AM17"/>
    <mergeCell ref="J17:O17"/>
    <mergeCell ref="P17:U17"/>
    <mergeCell ref="V17:AA17"/>
    <mergeCell ref="AH8:AM8"/>
    <mergeCell ref="J8:O8"/>
    <mergeCell ref="D16:F16"/>
    <mergeCell ref="AB16:AG16"/>
    <mergeCell ref="AH16:AM16"/>
    <mergeCell ref="D14:F14"/>
    <mergeCell ref="V13:AA13"/>
    <mergeCell ref="AH15:AM15"/>
    <mergeCell ref="V15:AA15"/>
    <mergeCell ref="P8:U8"/>
    <mergeCell ref="D13:F13"/>
    <mergeCell ref="D15:F15"/>
    <mergeCell ref="AB15:AG15"/>
    <mergeCell ref="AB13:AG13"/>
    <mergeCell ref="AH13:AM13"/>
    <mergeCell ref="D12:F12"/>
    <mergeCell ref="AH10:AM10"/>
    <mergeCell ref="P10:U10"/>
    <mergeCell ref="AH7:AM7"/>
    <mergeCell ref="J7:O7"/>
    <mergeCell ref="D11:F11"/>
    <mergeCell ref="AB11:AG11"/>
    <mergeCell ref="AH11:AM11"/>
    <mergeCell ref="V10:AA10"/>
    <mergeCell ref="D10:F10"/>
    <mergeCell ref="D9:F9"/>
    <mergeCell ref="AB9:AG9"/>
    <mergeCell ref="AH9:AM9"/>
    <mergeCell ref="J9:O9"/>
    <mergeCell ref="P9:U9"/>
    <mergeCell ref="D8:F8"/>
    <mergeCell ref="AB8:AG8"/>
    <mergeCell ref="B5:H5"/>
    <mergeCell ref="AB5:AG5"/>
    <mergeCell ref="AH5:AM5"/>
    <mergeCell ref="P7:U7"/>
    <mergeCell ref="V7:AA7"/>
    <mergeCell ref="D6:F6"/>
    <mergeCell ref="AB6:AG6"/>
    <mergeCell ref="AH6:AM6"/>
    <mergeCell ref="J5:O5"/>
    <mergeCell ref="P5:U5"/>
    <mergeCell ref="V5:AA5"/>
    <mergeCell ref="A1:AM2"/>
    <mergeCell ref="AA3:AM3"/>
    <mergeCell ref="A4:I4"/>
    <mergeCell ref="AB4:AG4"/>
    <mergeCell ref="AH4:AM4"/>
    <mergeCell ref="J4:O4"/>
    <mergeCell ref="P4:U4"/>
    <mergeCell ref="V4:AA4"/>
    <mergeCell ref="V11:AA11"/>
    <mergeCell ref="V8:AA8"/>
    <mergeCell ref="D7:F7"/>
    <mergeCell ref="AB7:AG7"/>
    <mergeCell ref="V6:AA6"/>
    <mergeCell ref="V9:AA9"/>
    <mergeCell ref="AB10:AG10"/>
    <mergeCell ref="J6:O6"/>
    <mergeCell ref="P6:U6"/>
    <mergeCell ref="J10:O10"/>
    <mergeCell ref="J11:O11"/>
    <mergeCell ref="P11:U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Q-8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dcterms:created xsi:type="dcterms:W3CDTF">2021-09-15T01:25:15Z</dcterms:created>
  <dcterms:modified xsi:type="dcterms:W3CDTF">2024-04-08T07:14:17Z</dcterms:modified>
</cp:coreProperties>
</file>