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7AA9DAE3-AE2F-490F-8B34-B9C533C91F6E}" xr6:coauthVersionLast="47" xr6:coauthVersionMax="47" xr10:uidLastSave="{00000000-0000-0000-0000-000000000000}"/>
  <bookViews>
    <workbookView xWindow="-120" yWindow="-120" windowWidth="29040" windowHeight="15720" xr2:uid="{20500ABC-0AD1-4977-B461-5DE447A0E291}"/>
  </bookViews>
  <sheets>
    <sheet name="K-15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'K-15'!$A$1:$AM$38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7" i="1" l="1"/>
  <c r="AH36" i="1"/>
  <c r="AH33" i="1"/>
  <c r="AH32" i="1"/>
  <c r="AH30" i="1"/>
  <c r="AH29" i="1"/>
  <c r="AH26" i="1"/>
  <c r="Z25" i="1"/>
  <c r="AH25" i="1" s="1"/>
  <c r="AH23" i="1"/>
  <c r="AH22" i="1"/>
  <c r="AH19" i="1"/>
  <c r="AH18" i="1"/>
  <c r="AH16" i="1"/>
  <c r="AH15" i="1"/>
  <c r="AH13" i="1"/>
  <c r="AH12" i="1"/>
  <c r="AH10" i="1"/>
  <c r="AH9" i="1"/>
  <c r="AH7" i="1"/>
  <c r="Z6" i="1"/>
  <c r="AH6" i="1" s="1"/>
</calcChain>
</file>

<file path=xl/sharedStrings.xml><?xml version="1.0" encoding="utf-8"?>
<sst xmlns="http://schemas.openxmlformats.org/spreadsheetml/2006/main" count="59" uniqueCount="23">
  <si>
    <t>Ｋ - １５　資源化実績（かん･びん･ペットボトル･プラ容器）</t>
    <rPh sb="7" eb="10">
      <t>シゲンカ</t>
    </rPh>
    <rPh sb="10" eb="12">
      <t>ジッセキ</t>
    </rPh>
    <rPh sb="28" eb="30">
      <t>ヨウキ</t>
    </rPh>
    <phoneticPr fontId="4"/>
  </si>
  <si>
    <t>区分</t>
    <rPh sb="0" eb="2">
      <t>クブン</t>
    </rPh>
    <phoneticPr fontId="8"/>
  </si>
  <si>
    <t>施設搬入量（t）</t>
    <rPh sb="0" eb="2">
      <t>シセツ</t>
    </rPh>
    <rPh sb="2" eb="4">
      <t>ハンニュウ</t>
    </rPh>
    <rPh sb="4" eb="5">
      <t>リョウ</t>
    </rPh>
    <phoneticPr fontId="8"/>
  </si>
  <si>
    <t>資源化量（t）</t>
    <rPh sb="0" eb="2">
      <t>シゲン</t>
    </rPh>
    <rPh sb="2" eb="3">
      <t>カ</t>
    </rPh>
    <rPh sb="3" eb="4">
      <t>リョウ</t>
    </rPh>
    <phoneticPr fontId="8"/>
  </si>
  <si>
    <t>資源化率（%）</t>
    <rPh sb="0" eb="3">
      <t>シゲンカ</t>
    </rPh>
    <rPh sb="3" eb="4">
      <t>リツ</t>
    </rPh>
    <phoneticPr fontId="8"/>
  </si>
  <si>
    <t>令和2年度</t>
    <phoneticPr fontId="9"/>
  </si>
  <si>
    <t>　</t>
    <phoneticPr fontId="8"/>
  </si>
  <si>
    <t>かん</t>
    <phoneticPr fontId="8"/>
  </si>
  <si>
    <t>びん</t>
    <phoneticPr fontId="8"/>
  </si>
  <si>
    <t>透明びん</t>
    <rPh sb="0" eb="2">
      <t>トウメイ</t>
    </rPh>
    <phoneticPr fontId="8"/>
  </si>
  <si>
    <t>有色びん</t>
    <rPh sb="0" eb="2">
      <t>ユウショク</t>
    </rPh>
    <phoneticPr fontId="8"/>
  </si>
  <si>
    <t>ペットボトル</t>
    <phoneticPr fontId="8"/>
  </si>
  <si>
    <t>プラ容器</t>
    <phoneticPr fontId="8"/>
  </si>
  <si>
    <t>令和3年度</t>
    <rPh sb="0" eb="2">
      <t>レイワ</t>
    </rPh>
    <rPh sb="3" eb="5">
      <t>ネンド</t>
    </rPh>
    <phoneticPr fontId="8"/>
  </si>
  <si>
    <t>令和4年度</t>
    <phoneticPr fontId="4"/>
  </si>
  <si>
    <t>その他色びん</t>
    <phoneticPr fontId="9"/>
  </si>
  <si>
    <t>ペットボトル</t>
    <phoneticPr fontId="9"/>
  </si>
  <si>
    <t>プラ容器</t>
    <phoneticPr fontId="9"/>
  </si>
  <si>
    <t>令和5年度</t>
    <phoneticPr fontId="4"/>
  </si>
  <si>
    <t>茶色びん</t>
    <rPh sb="0" eb="2">
      <t>チャイロ</t>
    </rPh>
    <phoneticPr fontId="8"/>
  </si>
  <si>
    <t>その他色びん</t>
    <rPh sb="2" eb="3">
      <t>ホカ</t>
    </rPh>
    <rPh sb="3" eb="4">
      <t>イロ</t>
    </rPh>
    <phoneticPr fontId="8"/>
  </si>
  <si>
    <t>令和6年度</t>
    <phoneticPr fontId="4"/>
  </si>
  <si>
    <t>資料 : 環境部廃棄物減量推進課</t>
    <rPh sb="0" eb="2">
      <t>シリョウ</t>
    </rPh>
    <rPh sb="5" eb="8">
      <t>カンキョウブ</t>
    </rPh>
    <rPh sb="8" eb="11">
      <t>ハイキブツ</t>
    </rPh>
    <rPh sb="11" eb="13">
      <t>ゲンリョウ</t>
    </rPh>
    <rPh sb="13" eb="15">
      <t>スイシン</t>
    </rPh>
    <rPh sb="15" eb="16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</si>
</sst>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9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3" fillId="0" borderId="0"/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5" fillId="0" borderId="0" xfId="1" applyFont="1" applyProtection="1">
      <protection locked="0"/>
    </xf>
    <xf numFmtId="0" fontId="6" fillId="0" borderId="1" xfId="1" applyFont="1" applyBorder="1" applyProtection="1">
      <protection locked="0"/>
    </xf>
    <xf numFmtId="0" fontId="6" fillId="0" borderId="0" xfId="1" applyFont="1" applyAlignment="1" applyProtection="1">
      <alignment vertical="center"/>
      <protection locked="0"/>
    </xf>
    <xf numFmtId="43" fontId="6" fillId="0" borderId="5" xfId="1" applyNumberFormat="1" applyFont="1" applyBorder="1" applyAlignment="1" applyProtection="1">
      <alignment vertical="center"/>
      <protection locked="0"/>
    </xf>
    <xf numFmtId="43" fontId="5" fillId="0" borderId="0" xfId="1" applyNumberFormat="1" applyFont="1" applyAlignment="1" applyProtection="1">
      <alignment vertical="center"/>
      <protection locked="0"/>
    </xf>
    <xf numFmtId="43" fontId="6" fillId="0" borderId="0" xfId="1" applyNumberFormat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43" fontId="6" fillId="0" borderId="0" xfId="1" applyNumberFormat="1" applyFont="1" applyAlignment="1" applyProtection="1">
      <alignment horizontal="right" vertical="center"/>
      <protection locked="0"/>
    </xf>
    <xf numFmtId="9" fontId="10" fillId="0" borderId="0" xfId="2" applyFont="1" applyFill="1" applyAlignment="1" applyProtection="1">
      <protection locked="0"/>
    </xf>
    <xf numFmtId="0" fontId="11" fillId="0" borderId="5" xfId="1" applyFont="1" applyBorder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43" fontId="6" fillId="0" borderId="1" xfId="1" applyNumberFormat="1" applyFont="1" applyBorder="1" applyAlignment="1" applyProtection="1">
      <alignment vertical="center"/>
      <protection locked="0"/>
    </xf>
    <xf numFmtId="43" fontId="5" fillId="0" borderId="1" xfId="1" applyNumberFormat="1" applyFont="1" applyBorder="1" applyAlignment="1" applyProtection="1">
      <alignment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/>
      <protection locked="0"/>
    </xf>
    <xf numFmtId="43" fontId="6" fillId="0" borderId="0" xfId="1" applyNumberFormat="1" applyFont="1" applyAlignment="1">
      <alignment vertical="center"/>
    </xf>
    <xf numFmtId="0" fontId="6" fillId="0" borderId="1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vertical="center"/>
      <protection locked="0"/>
    </xf>
    <xf numFmtId="43" fontId="6" fillId="0" borderId="8" xfId="1" applyNumberFormat="1" applyFont="1" applyBorder="1" applyAlignment="1" applyProtection="1">
      <alignment vertical="center"/>
      <protection locked="0"/>
    </xf>
    <xf numFmtId="43" fontId="6" fillId="0" borderId="1" xfId="1" applyNumberFormat="1" applyFont="1" applyBorder="1" applyAlignment="1" applyProtection="1">
      <alignment vertical="center"/>
      <protection locked="0"/>
    </xf>
    <xf numFmtId="43" fontId="6" fillId="0" borderId="1" xfId="1" applyNumberFormat="1" applyFont="1" applyBorder="1" applyAlignment="1">
      <alignment vertical="center"/>
    </xf>
    <xf numFmtId="43" fontId="6" fillId="0" borderId="0" xfId="1" applyNumberFormat="1" applyFont="1" applyAlignment="1" applyProtection="1">
      <alignment vertical="center"/>
      <protection locked="0"/>
    </xf>
    <xf numFmtId="43" fontId="6" fillId="0" borderId="0" xfId="1" applyNumberFormat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6" fillId="0" borderId="6" xfId="1" applyFont="1" applyBorder="1" applyAlignment="1" applyProtection="1">
      <alignment vertical="center"/>
      <protection locked="0"/>
    </xf>
    <xf numFmtId="43" fontId="6" fillId="0" borderId="5" xfId="1" applyNumberFormat="1" applyFont="1" applyBorder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43" fontId="6" fillId="0" borderId="5" xfId="1" applyNumberFormat="1" applyFont="1" applyBorder="1" applyAlignment="1" applyProtection="1">
      <alignment horizontal="right" vertical="center"/>
      <protection locked="0"/>
    </xf>
    <xf numFmtId="43" fontId="6" fillId="0" borderId="0" xfId="1" applyNumberFormat="1" applyFont="1" applyAlignment="1">
      <alignment horizontal="center" vertical="center"/>
    </xf>
    <xf numFmtId="0" fontId="5" fillId="0" borderId="0" xfId="1" applyFont="1" applyAlignment="1" applyProtection="1">
      <alignment vertical="center"/>
      <protection locked="0"/>
    </xf>
    <xf numFmtId="0" fontId="5" fillId="0" borderId="6" xfId="1" applyFont="1" applyBorder="1" applyAlignment="1" applyProtection="1">
      <alignment vertical="center"/>
      <protection locked="0"/>
    </xf>
    <xf numFmtId="43" fontId="6" fillId="0" borderId="5" xfId="1" applyNumberFormat="1" applyFont="1" applyBorder="1" applyAlignment="1" applyProtection="1">
      <alignment horizontal="center" vertical="center"/>
      <protection locked="0"/>
    </xf>
    <xf numFmtId="43" fontId="6" fillId="0" borderId="0" xfId="1" applyNumberFormat="1" applyFont="1" applyAlignment="1" applyProtection="1">
      <alignment horizontal="center" vertical="center"/>
      <protection locked="0"/>
    </xf>
    <xf numFmtId="43" fontId="5" fillId="0" borderId="0" xfId="1" applyNumberFormat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 applyProtection="1">
      <alignment horizontal="distributed" vertical="center" indent="3"/>
      <protection locked="0"/>
    </xf>
    <xf numFmtId="0" fontId="5" fillId="0" borderId="2" xfId="1" applyFont="1" applyBorder="1" applyAlignment="1" applyProtection="1">
      <alignment horizontal="distributed" vertical="center" indent="3"/>
      <protection locked="0"/>
    </xf>
    <xf numFmtId="0" fontId="5" fillId="0" borderId="3" xfId="1" applyFont="1" applyBorder="1" applyAlignment="1" applyProtection="1">
      <alignment horizontal="distributed" vertical="center" indent="3"/>
      <protection locked="0"/>
    </xf>
    <xf numFmtId="0" fontId="6" fillId="0" borderId="4" xfId="1" applyFont="1" applyBorder="1" applyAlignment="1" applyProtection="1">
      <alignment horizontal="center" vertical="center" shrinkToFit="1"/>
      <protection locked="0"/>
    </xf>
    <xf numFmtId="0" fontId="5" fillId="0" borderId="2" xfId="1" applyFont="1" applyBorder="1" applyAlignment="1" applyProtection="1">
      <alignment horizontal="center" vertical="center" shrinkToFit="1"/>
      <protection locked="0"/>
    </xf>
    <xf numFmtId="0" fontId="5" fillId="0" borderId="3" xfId="1" applyFont="1" applyBorder="1" applyAlignment="1" applyProtection="1">
      <alignment horizontal="center" vertical="center" shrinkToFit="1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</cellXfs>
  <cellStyles count="5">
    <cellStyle name="パーセント 2 2" xfId="2" xr:uid="{3A32BEDA-EADE-4EBE-AF73-B27305171681}"/>
    <cellStyle name="桁区切り 2 2 2" xfId="4" xr:uid="{09E66E8D-B6D7-4645-A2BA-5DCFEB591512}"/>
    <cellStyle name="標準" xfId="0" builtinId="0"/>
    <cellStyle name="標準 2 3 2" xfId="1" xr:uid="{E2F465C2-F8B9-43DF-99EB-E06580680227}"/>
    <cellStyle name="標準 8" xfId="3" xr:uid="{8BA55D4F-29FC-47D0-AC43-1EC051F6FE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81E9-1C22-47AD-9AE2-AE3EE30974A6}">
  <sheetPr>
    <tabColor rgb="FFFF0000"/>
  </sheetPr>
  <dimension ref="A1:AS38"/>
  <sheetViews>
    <sheetView tabSelected="1" view="pageBreakPreview" zoomScaleNormal="85" zoomScaleSheetLayoutView="100" workbookViewId="0">
      <selection sqref="A1:AM2"/>
    </sheetView>
  </sheetViews>
  <sheetFormatPr defaultColWidth="2.25" defaultRowHeight="18.75"/>
  <cols>
    <col min="1" max="40" width="2.25" style="1"/>
    <col min="41" max="41" width="6.5" style="1" bestFit="1" customWidth="1"/>
    <col min="42" max="44" width="2.25" style="1"/>
    <col min="45" max="45" width="4.5" style="1" bestFit="1" customWidth="1"/>
    <col min="46" max="48" width="2.25" style="1"/>
    <col min="49" max="49" width="5.5" style="1" bestFit="1" customWidth="1"/>
    <col min="50" max="56" width="2.25" style="1"/>
    <col min="57" max="57" width="2.25" style="1" customWidth="1"/>
    <col min="58" max="16384" width="2.25" style="1"/>
  </cols>
  <sheetData>
    <row r="1" spans="1:41" ht="11.2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9"/>
      <c r="AM1" s="39"/>
    </row>
    <row r="2" spans="1:41" ht="11.2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9"/>
      <c r="AM2" s="39"/>
    </row>
    <row r="3" spans="1:41" ht="11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40"/>
      <c r="AD3" s="41"/>
      <c r="AE3" s="41"/>
      <c r="AF3" s="41"/>
      <c r="AG3" s="41"/>
      <c r="AH3" s="41"/>
      <c r="AI3" s="41"/>
      <c r="AJ3" s="41"/>
      <c r="AK3" s="41"/>
      <c r="AL3" s="41"/>
      <c r="AM3" s="41"/>
    </row>
    <row r="4" spans="1:41" ht="15" customHeight="1">
      <c r="A4" s="42" t="s">
        <v>1</v>
      </c>
      <c r="B4" s="43"/>
      <c r="C4" s="43"/>
      <c r="D4" s="43"/>
      <c r="E4" s="43"/>
      <c r="F4" s="43"/>
      <c r="G4" s="43"/>
      <c r="H4" s="43"/>
      <c r="I4" s="43"/>
      <c r="J4" s="43"/>
      <c r="K4" s="44"/>
      <c r="L4" s="45" t="s">
        <v>2</v>
      </c>
      <c r="M4" s="46"/>
      <c r="N4" s="46"/>
      <c r="O4" s="46"/>
      <c r="P4" s="46"/>
      <c r="Q4" s="46"/>
      <c r="R4" s="46"/>
      <c r="S4" s="47"/>
      <c r="T4" s="48" t="s">
        <v>3</v>
      </c>
      <c r="U4" s="49"/>
      <c r="V4" s="50"/>
      <c r="W4" s="50"/>
      <c r="X4" s="50"/>
      <c r="Y4" s="50"/>
      <c r="Z4" s="50"/>
      <c r="AA4" s="50"/>
      <c r="AB4" s="50"/>
      <c r="AC4" s="50"/>
      <c r="AD4" s="50"/>
      <c r="AE4" s="50"/>
      <c r="AF4" s="45" t="s">
        <v>4</v>
      </c>
      <c r="AG4" s="46"/>
      <c r="AH4" s="46"/>
      <c r="AI4" s="46"/>
      <c r="AJ4" s="46"/>
      <c r="AK4" s="46"/>
      <c r="AL4" s="46"/>
      <c r="AM4" s="46"/>
    </row>
    <row r="5" spans="1:41" ht="15" customHeight="1">
      <c r="A5" s="3" t="s">
        <v>5</v>
      </c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5"/>
      <c r="N5" s="5"/>
      <c r="O5" s="5"/>
      <c r="P5" s="5"/>
      <c r="Q5" s="5"/>
      <c r="R5" s="5"/>
      <c r="S5" s="5"/>
      <c r="T5" s="6"/>
      <c r="U5" s="6"/>
      <c r="V5" s="6"/>
      <c r="W5" s="6"/>
      <c r="X5" s="6"/>
      <c r="Y5" s="6"/>
      <c r="Z5" s="6"/>
      <c r="AA5" s="5"/>
      <c r="AB5" s="5"/>
      <c r="AC5" s="5"/>
      <c r="AD5" s="5"/>
      <c r="AE5" s="5"/>
      <c r="AF5" s="5"/>
      <c r="AG5" s="5"/>
      <c r="AH5" s="6"/>
      <c r="AI5" s="5"/>
      <c r="AJ5" s="5"/>
      <c r="AK5" s="5"/>
      <c r="AL5" s="5"/>
      <c r="AM5" s="5"/>
    </row>
    <row r="6" spans="1:41" ht="15" customHeight="1">
      <c r="A6" s="3"/>
      <c r="B6" s="3" t="s">
        <v>6</v>
      </c>
      <c r="C6" s="3"/>
      <c r="D6" s="3"/>
      <c r="E6" s="25" t="s">
        <v>7</v>
      </c>
      <c r="F6" s="25"/>
      <c r="G6" s="25"/>
      <c r="H6" s="25"/>
      <c r="I6" s="25"/>
      <c r="J6" s="25"/>
      <c r="K6" s="26"/>
      <c r="L6" s="27">
        <v>576.86</v>
      </c>
      <c r="M6" s="23"/>
      <c r="N6" s="23"/>
      <c r="O6" s="23"/>
      <c r="P6" s="23"/>
      <c r="Q6" s="23"/>
      <c r="R6" s="23"/>
      <c r="S6" s="23"/>
      <c r="T6" s="5"/>
      <c r="U6" s="6"/>
      <c r="V6" s="6"/>
      <c r="W6" s="6"/>
      <c r="X6" s="6"/>
      <c r="Y6" s="6"/>
      <c r="Z6" s="17">
        <f>249.99+224.37</f>
        <v>474.36</v>
      </c>
      <c r="AA6" s="17"/>
      <c r="AB6" s="17"/>
      <c r="AC6" s="17"/>
      <c r="AD6" s="17"/>
      <c r="AE6" s="17"/>
      <c r="AF6" s="6"/>
      <c r="AG6" s="6"/>
      <c r="AH6" s="17">
        <f>Z6/L6*100</f>
        <v>82.231390632042434</v>
      </c>
      <c r="AI6" s="17"/>
      <c r="AJ6" s="17"/>
      <c r="AK6" s="17"/>
      <c r="AL6" s="17"/>
      <c r="AM6" s="17"/>
    </row>
    <row r="7" spans="1:41" ht="15" customHeight="1">
      <c r="A7" s="3"/>
      <c r="B7" s="3" t="s">
        <v>6</v>
      </c>
      <c r="C7" s="7"/>
      <c r="D7" s="7"/>
      <c r="E7" s="25" t="s">
        <v>8</v>
      </c>
      <c r="F7" s="25"/>
      <c r="G7" s="25"/>
      <c r="H7" s="25"/>
      <c r="I7" s="25"/>
      <c r="J7" s="25"/>
      <c r="K7" s="26"/>
      <c r="L7" s="27">
        <v>1266.3</v>
      </c>
      <c r="M7" s="23"/>
      <c r="N7" s="23"/>
      <c r="O7" s="23"/>
      <c r="P7" s="23"/>
      <c r="Q7" s="23"/>
      <c r="R7" s="23"/>
      <c r="S7" s="23"/>
      <c r="T7" s="24" t="s">
        <v>9</v>
      </c>
      <c r="U7" s="37"/>
      <c r="V7" s="37"/>
      <c r="W7" s="37"/>
      <c r="X7" s="37"/>
      <c r="Y7" s="37"/>
      <c r="Z7" s="23">
        <v>678.06</v>
      </c>
      <c r="AA7" s="23"/>
      <c r="AB7" s="23"/>
      <c r="AC7" s="23"/>
      <c r="AD7" s="23"/>
      <c r="AE7" s="23"/>
      <c r="AF7" s="6"/>
      <c r="AG7" s="6"/>
      <c r="AH7" s="17">
        <f>(Z7+Z8)/L7*100</f>
        <v>83.991155334438915</v>
      </c>
      <c r="AI7" s="17"/>
      <c r="AJ7" s="17"/>
      <c r="AK7" s="17"/>
      <c r="AL7" s="17"/>
      <c r="AM7" s="17"/>
    </row>
    <row r="8" spans="1:41" ht="15" customHeight="1">
      <c r="A8" s="3"/>
      <c r="B8" s="7"/>
      <c r="C8" s="7"/>
      <c r="D8" s="7"/>
      <c r="E8" s="25"/>
      <c r="F8" s="25"/>
      <c r="G8" s="25"/>
      <c r="H8" s="25"/>
      <c r="I8" s="25"/>
      <c r="J8" s="25"/>
      <c r="K8" s="26"/>
      <c r="L8" s="27"/>
      <c r="M8" s="23"/>
      <c r="N8" s="23"/>
      <c r="O8" s="23"/>
      <c r="P8" s="23"/>
      <c r="Q8" s="23"/>
      <c r="R8" s="23"/>
      <c r="S8" s="23"/>
      <c r="T8" s="24" t="s">
        <v>10</v>
      </c>
      <c r="U8" s="37"/>
      <c r="V8" s="37"/>
      <c r="W8" s="37"/>
      <c r="X8" s="37"/>
      <c r="Y8" s="37"/>
      <c r="Z8" s="23">
        <v>385.52</v>
      </c>
      <c r="AA8" s="23"/>
      <c r="AB8" s="23"/>
      <c r="AC8" s="23"/>
      <c r="AD8" s="23"/>
      <c r="AE8" s="23"/>
      <c r="AF8" s="6"/>
      <c r="AG8" s="6"/>
      <c r="AH8" s="17"/>
      <c r="AI8" s="17"/>
      <c r="AJ8" s="17"/>
      <c r="AK8" s="17"/>
      <c r="AL8" s="17"/>
      <c r="AM8" s="17"/>
    </row>
    <row r="9" spans="1:41" ht="15" customHeight="1">
      <c r="A9" s="3"/>
      <c r="B9" s="7"/>
      <c r="C9" s="7"/>
      <c r="D9" s="3"/>
      <c r="E9" s="25" t="s">
        <v>11</v>
      </c>
      <c r="F9" s="25"/>
      <c r="G9" s="25"/>
      <c r="H9" s="25"/>
      <c r="I9" s="25"/>
      <c r="J9" s="25"/>
      <c r="K9" s="26"/>
      <c r="L9" s="27">
        <v>830.5</v>
      </c>
      <c r="M9" s="23"/>
      <c r="N9" s="23"/>
      <c r="O9" s="23"/>
      <c r="P9" s="23"/>
      <c r="Q9" s="23"/>
      <c r="R9" s="23"/>
      <c r="S9" s="23"/>
      <c r="T9" s="6"/>
      <c r="U9" s="6"/>
      <c r="V9" s="6"/>
      <c r="W9" s="6"/>
      <c r="X9" s="6"/>
      <c r="Y9" s="6"/>
      <c r="Z9" s="23">
        <v>636.99</v>
      </c>
      <c r="AA9" s="23"/>
      <c r="AB9" s="23"/>
      <c r="AC9" s="23"/>
      <c r="AD9" s="23"/>
      <c r="AE9" s="23"/>
      <c r="AF9" s="6"/>
      <c r="AG9" s="6"/>
      <c r="AH9" s="17">
        <f>Z9/L9*100</f>
        <v>76.699578567128242</v>
      </c>
      <c r="AI9" s="17"/>
      <c r="AJ9" s="17"/>
      <c r="AK9" s="17"/>
      <c r="AL9" s="17"/>
      <c r="AM9" s="17"/>
    </row>
    <row r="10" spans="1:41" ht="15" customHeight="1">
      <c r="A10" s="3"/>
      <c r="B10" s="3" t="s">
        <v>6</v>
      </c>
      <c r="C10" s="3"/>
      <c r="D10" s="3"/>
      <c r="E10" s="25" t="s">
        <v>12</v>
      </c>
      <c r="F10" s="25"/>
      <c r="G10" s="25"/>
      <c r="H10" s="25"/>
      <c r="I10" s="25"/>
      <c r="J10" s="25"/>
      <c r="K10" s="26"/>
      <c r="L10" s="27">
        <v>1758.72</v>
      </c>
      <c r="M10" s="23"/>
      <c r="N10" s="23"/>
      <c r="O10" s="23"/>
      <c r="P10" s="23"/>
      <c r="Q10" s="23"/>
      <c r="R10" s="23"/>
      <c r="S10" s="23"/>
      <c r="T10" s="6"/>
      <c r="U10" s="6"/>
      <c r="V10" s="6"/>
      <c r="W10" s="6"/>
      <c r="X10" s="6"/>
      <c r="Y10" s="6"/>
      <c r="Z10" s="23">
        <v>1449.36</v>
      </c>
      <c r="AA10" s="23"/>
      <c r="AB10" s="23"/>
      <c r="AC10" s="23"/>
      <c r="AD10" s="23"/>
      <c r="AE10" s="23"/>
      <c r="AF10" s="6"/>
      <c r="AG10" s="6"/>
      <c r="AH10" s="17">
        <f>Z10/L10*100</f>
        <v>82.409934497816579</v>
      </c>
      <c r="AI10" s="17"/>
      <c r="AJ10" s="17"/>
      <c r="AK10" s="17"/>
      <c r="AL10" s="17"/>
      <c r="AM10" s="17"/>
    </row>
    <row r="11" spans="1:41" ht="15" customHeight="1">
      <c r="A11" s="3" t="s">
        <v>13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4"/>
      <c r="M11" s="5"/>
      <c r="N11" s="5"/>
      <c r="O11" s="5"/>
      <c r="P11" s="5"/>
      <c r="Q11" s="5"/>
      <c r="R11" s="5"/>
      <c r="S11" s="5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23"/>
      <c r="AI11" s="36"/>
      <c r="AJ11" s="36"/>
      <c r="AK11" s="36"/>
      <c r="AL11" s="36"/>
      <c r="AM11" s="36"/>
    </row>
    <row r="12" spans="1:41" ht="15" customHeight="1">
      <c r="A12" s="3"/>
      <c r="B12" s="3" t="s">
        <v>6</v>
      </c>
      <c r="C12" s="3"/>
      <c r="D12" s="3"/>
      <c r="E12" s="25" t="s">
        <v>7</v>
      </c>
      <c r="F12" s="32"/>
      <c r="G12" s="32"/>
      <c r="H12" s="32"/>
      <c r="I12" s="32"/>
      <c r="J12" s="32"/>
      <c r="K12" s="33"/>
      <c r="L12" s="27">
        <v>479.05</v>
      </c>
      <c r="M12" s="23"/>
      <c r="N12" s="23"/>
      <c r="O12" s="23"/>
      <c r="P12" s="23"/>
      <c r="Q12" s="23"/>
      <c r="R12" s="23"/>
      <c r="S12" s="23"/>
      <c r="T12" s="6"/>
      <c r="U12" s="6"/>
      <c r="V12" s="6"/>
      <c r="W12" s="6"/>
      <c r="X12" s="6"/>
      <c r="Y12" s="6"/>
      <c r="Z12" s="17">
        <v>379.47</v>
      </c>
      <c r="AA12" s="17"/>
      <c r="AB12" s="17"/>
      <c r="AC12" s="17"/>
      <c r="AD12" s="17"/>
      <c r="AE12" s="17"/>
      <c r="AF12" s="5"/>
      <c r="AG12" s="5"/>
      <c r="AH12" s="17">
        <f>Z12/L12*100</f>
        <v>79.213025780189966</v>
      </c>
      <c r="AI12" s="17"/>
      <c r="AJ12" s="17"/>
      <c r="AK12" s="17"/>
      <c r="AL12" s="17"/>
      <c r="AM12" s="17"/>
      <c r="AO12" s="9"/>
    </row>
    <row r="13" spans="1:41" ht="15" customHeight="1">
      <c r="A13" s="3"/>
      <c r="B13" s="3" t="s">
        <v>6</v>
      </c>
      <c r="C13" s="7"/>
      <c r="D13" s="7"/>
      <c r="E13" s="25" t="s">
        <v>8</v>
      </c>
      <c r="F13" s="25"/>
      <c r="G13" s="25"/>
      <c r="H13" s="25"/>
      <c r="I13" s="25"/>
      <c r="J13" s="25"/>
      <c r="K13" s="26"/>
      <c r="L13" s="27">
        <v>1204.45</v>
      </c>
      <c r="M13" s="23"/>
      <c r="N13" s="23"/>
      <c r="O13" s="23"/>
      <c r="P13" s="23"/>
      <c r="Q13" s="23"/>
      <c r="R13" s="23"/>
      <c r="S13" s="23"/>
      <c r="T13" s="24" t="s">
        <v>9</v>
      </c>
      <c r="U13" s="24"/>
      <c r="V13" s="24"/>
      <c r="W13" s="24"/>
      <c r="X13" s="24"/>
      <c r="Y13" s="24"/>
      <c r="Z13" s="23">
        <v>657.39</v>
      </c>
      <c r="AA13" s="23"/>
      <c r="AB13" s="23"/>
      <c r="AC13" s="23"/>
      <c r="AD13" s="23"/>
      <c r="AE13" s="23"/>
      <c r="AF13" s="5"/>
      <c r="AG13" s="5"/>
      <c r="AH13" s="17">
        <f>(Z13+Z14)/L13*100</f>
        <v>87.182531445888159</v>
      </c>
      <c r="AI13" s="17"/>
      <c r="AJ13" s="17"/>
      <c r="AK13" s="17"/>
      <c r="AL13" s="17"/>
      <c r="AM13" s="17"/>
      <c r="AO13" s="9"/>
    </row>
    <row r="14" spans="1:41" ht="15" customHeight="1">
      <c r="A14" s="3"/>
      <c r="B14" s="7"/>
      <c r="C14" s="7"/>
      <c r="D14" s="7"/>
      <c r="E14" s="25"/>
      <c r="F14" s="25"/>
      <c r="G14" s="25"/>
      <c r="H14" s="25"/>
      <c r="I14" s="25"/>
      <c r="J14" s="25"/>
      <c r="K14" s="26"/>
      <c r="L14" s="27"/>
      <c r="M14" s="23"/>
      <c r="N14" s="23"/>
      <c r="O14" s="23"/>
      <c r="P14" s="23"/>
      <c r="Q14" s="23"/>
      <c r="R14" s="23"/>
      <c r="S14" s="23"/>
      <c r="T14" s="24" t="s">
        <v>10</v>
      </c>
      <c r="U14" s="24"/>
      <c r="V14" s="24"/>
      <c r="W14" s="24"/>
      <c r="X14" s="24"/>
      <c r="Y14" s="24"/>
      <c r="Z14" s="23">
        <v>392.68</v>
      </c>
      <c r="AA14" s="23"/>
      <c r="AB14" s="23"/>
      <c r="AC14" s="23"/>
      <c r="AD14" s="23"/>
      <c r="AE14" s="23"/>
      <c r="AF14" s="5"/>
      <c r="AG14" s="5"/>
      <c r="AH14" s="17"/>
      <c r="AI14" s="17"/>
      <c r="AJ14" s="17"/>
      <c r="AK14" s="17"/>
      <c r="AL14" s="17"/>
      <c r="AM14" s="17"/>
      <c r="AO14" s="9"/>
    </row>
    <row r="15" spans="1:41" ht="15" customHeight="1">
      <c r="A15" s="3"/>
      <c r="B15" s="7"/>
      <c r="C15" s="7"/>
      <c r="D15" s="3"/>
      <c r="E15" s="25" t="s">
        <v>11</v>
      </c>
      <c r="F15" s="32"/>
      <c r="G15" s="32"/>
      <c r="H15" s="32"/>
      <c r="I15" s="32"/>
      <c r="J15" s="32"/>
      <c r="K15" s="33"/>
      <c r="L15" s="27">
        <v>860.51</v>
      </c>
      <c r="M15" s="23"/>
      <c r="N15" s="23"/>
      <c r="O15" s="23"/>
      <c r="P15" s="23"/>
      <c r="Q15" s="23"/>
      <c r="R15" s="23"/>
      <c r="S15" s="23"/>
      <c r="T15" s="6"/>
      <c r="U15" s="6"/>
      <c r="V15" s="6"/>
      <c r="W15" s="6"/>
      <c r="X15" s="6"/>
      <c r="Y15" s="6"/>
      <c r="Z15" s="23">
        <v>710.65</v>
      </c>
      <c r="AA15" s="23"/>
      <c r="AB15" s="23"/>
      <c r="AC15" s="23"/>
      <c r="AD15" s="23"/>
      <c r="AE15" s="23"/>
      <c r="AF15" s="5"/>
      <c r="AG15" s="5"/>
      <c r="AH15" s="17">
        <f>Z15/L15*100</f>
        <v>82.584746255127769</v>
      </c>
      <c r="AI15" s="17"/>
      <c r="AJ15" s="17"/>
      <c r="AK15" s="17"/>
      <c r="AL15" s="17"/>
      <c r="AM15" s="17"/>
      <c r="AO15" s="9"/>
    </row>
    <row r="16" spans="1:41" ht="15" customHeight="1">
      <c r="A16" s="3"/>
      <c r="B16" s="3" t="s">
        <v>6</v>
      </c>
      <c r="C16" s="3"/>
      <c r="D16" s="3"/>
      <c r="E16" s="25" t="s">
        <v>12</v>
      </c>
      <c r="F16" s="32"/>
      <c r="G16" s="32"/>
      <c r="H16" s="32"/>
      <c r="I16" s="32"/>
      <c r="J16" s="32"/>
      <c r="K16" s="33"/>
      <c r="L16" s="27">
        <v>1809.03</v>
      </c>
      <c r="M16" s="23"/>
      <c r="N16" s="23"/>
      <c r="O16" s="23"/>
      <c r="P16" s="23"/>
      <c r="Q16" s="23"/>
      <c r="R16" s="23"/>
      <c r="S16" s="23"/>
      <c r="T16" s="6"/>
      <c r="U16" s="6"/>
      <c r="V16" s="6"/>
      <c r="W16" s="6"/>
      <c r="X16" s="6"/>
      <c r="Y16" s="6"/>
      <c r="Z16" s="23">
        <v>1428.31</v>
      </c>
      <c r="AA16" s="23"/>
      <c r="AB16" s="23"/>
      <c r="AC16" s="23"/>
      <c r="AD16" s="23"/>
      <c r="AE16" s="23"/>
      <c r="AF16" s="5"/>
      <c r="AG16" s="5"/>
      <c r="AH16" s="17">
        <f>Z16/L16*100</f>
        <v>78.954467311210976</v>
      </c>
      <c r="AI16" s="17"/>
      <c r="AJ16" s="17"/>
      <c r="AK16" s="17"/>
      <c r="AL16" s="17"/>
      <c r="AM16" s="17"/>
      <c r="AO16" s="9"/>
    </row>
    <row r="17" spans="1:45" ht="15" customHeight="1">
      <c r="A17" s="3" t="s">
        <v>14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27"/>
      <c r="M17" s="23"/>
      <c r="N17" s="23"/>
      <c r="O17" s="23"/>
      <c r="P17" s="23"/>
      <c r="Q17" s="23"/>
      <c r="R17" s="23"/>
      <c r="S17" s="23"/>
      <c r="T17" s="6"/>
      <c r="U17" s="6"/>
      <c r="V17" s="6"/>
      <c r="W17" s="6"/>
      <c r="X17" s="6"/>
      <c r="Y17" s="6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</row>
    <row r="18" spans="1:45" ht="15" customHeight="1">
      <c r="A18" s="3"/>
      <c r="B18" s="3" t="s">
        <v>6</v>
      </c>
      <c r="C18" s="3"/>
      <c r="D18" s="3"/>
      <c r="E18" s="25" t="s">
        <v>7</v>
      </c>
      <c r="F18" s="32"/>
      <c r="G18" s="32"/>
      <c r="H18" s="32"/>
      <c r="I18" s="32"/>
      <c r="J18" s="32"/>
      <c r="K18" s="33"/>
      <c r="L18" s="27">
        <v>348.02</v>
      </c>
      <c r="M18" s="23"/>
      <c r="N18" s="23"/>
      <c r="O18" s="23"/>
      <c r="P18" s="23"/>
      <c r="Q18" s="23"/>
      <c r="R18" s="23"/>
      <c r="S18" s="23"/>
      <c r="T18" s="6"/>
      <c r="U18" s="6"/>
      <c r="V18" s="6"/>
      <c r="W18" s="6"/>
      <c r="X18" s="6"/>
      <c r="Y18" s="6"/>
      <c r="Z18" s="23">
        <v>265.92</v>
      </c>
      <c r="AA18" s="23"/>
      <c r="AB18" s="23"/>
      <c r="AC18" s="23"/>
      <c r="AD18" s="23"/>
      <c r="AE18" s="23"/>
      <c r="AF18" s="5"/>
      <c r="AG18" s="5"/>
      <c r="AH18" s="17">
        <f>Z18/L18*100</f>
        <v>76.409401758519635</v>
      </c>
      <c r="AI18" s="17"/>
      <c r="AJ18" s="17"/>
      <c r="AK18" s="17"/>
      <c r="AL18" s="17"/>
      <c r="AM18" s="17"/>
      <c r="AO18" s="9"/>
    </row>
    <row r="19" spans="1:45" ht="15" customHeight="1">
      <c r="A19" s="3"/>
      <c r="B19" s="3" t="s">
        <v>6</v>
      </c>
      <c r="C19" s="7"/>
      <c r="D19" s="7"/>
      <c r="E19" s="28" t="s">
        <v>8</v>
      </c>
      <c r="F19" s="28"/>
      <c r="G19" s="28"/>
      <c r="H19" s="28"/>
      <c r="I19" s="28"/>
      <c r="J19" s="28"/>
      <c r="K19" s="29"/>
      <c r="L19" s="34">
        <v>1590.42</v>
      </c>
      <c r="M19" s="35"/>
      <c r="N19" s="35"/>
      <c r="O19" s="35"/>
      <c r="P19" s="35"/>
      <c r="Q19" s="35"/>
      <c r="R19" s="35"/>
      <c r="S19" s="35"/>
      <c r="T19" s="24" t="s">
        <v>9</v>
      </c>
      <c r="U19" s="24"/>
      <c r="V19" s="24"/>
      <c r="W19" s="24"/>
      <c r="X19" s="24"/>
      <c r="Y19" s="24"/>
      <c r="Z19" s="23">
        <v>584.79999999999995</v>
      </c>
      <c r="AA19" s="23"/>
      <c r="AB19" s="23"/>
      <c r="AC19" s="23"/>
      <c r="AD19" s="23"/>
      <c r="AE19" s="23"/>
      <c r="AF19" s="5"/>
      <c r="AG19" s="5"/>
      <c r="AH19" s="31">
        <f>(Z19+Z20+Z21)/L19*100</f>
        <v>79.562631254637125</v>
      </c>
      <c r="AI19" s="31"/>
      <c r="AJ19" s="31"/>
      <c r="AK19" s="31"/>
      <c r="AL19" s="31"/>
      <c r="AM19" s="31"/>
      <c r="AO19" s="9"/>
    </row>
    <row r="20" spans="1:45" ht="15" customHeight="1">
      <c r="A20" s="3"/>
      <c r="B20" s="7"/>
      <c r="C20" s="7"/>
      <c r="D20" s="7"/>
      <c r="E20" s="28"/>
      <c r="F20" s="28"/>
      <c r="G20" s="28"/>
      <c r="H20" s="28"/>
      <c r="I20" s="28"/>
      <c r="J20" s="28"/>
      <c r="K20" s="29"/>
      <c r="L20" s="34"/>
      <c r="M20" s="35"/>
      <c r="N20" s="35"/>
      <c r="O20" s="35"/>
      <c r="P20" s="35"/>
      <c r="Q20" s="35"/>
      <c r="R20" s="35"/>
      <c r="S20" s="35"/>
      <c r="T20" s="24" t="s">
        <v>10</v>
      </c>
      <c r="U20" s="24"/>
      <c r="V20" s="24"/>
      <c r="W20" s="24"/>
      <c r="X20" s="24"/>
      <c r="Y20" s="24"/>
      <c r="Z20" s="23">
        <v>386.64</v>
      </c>
      <c r="AA20" s="23"/>
      <c r="AB20" s="23"/>
      <c r="AC20" s="23"/>
      <c r="AD20" s="23"/>
      <c r="AE20" s="23"/>
      <c r="AF20" s="5"/>
      <c r="AG20" s="5"/>
      <c r="AH20" s="31"/>
      <c r="AI20" s="31"/>
      <c r="AJ20" s="31"/>
      <c r="AK20" s="31"/>
      <c r="AL20" s="31"/>
      <c r="AM20" s="31"/>
      <c r="AO20" s="9"/>
    </row>
    <row r="21" spans="1:45" ht="15" customHeight="1">
      <c r="A21" s="3"/>
      <c r="B21" s="7"/>
      <c r="C21" s="7"/>
      <c r="D21" s="3"/>
      <c r="E21" s="28"/>
      <c r="F21" s="28"/>
      <c r="G21" s="28"/>
      <c r="H21" s="28"/>
      <c r="I21" s="28"/>
      <c r="J21" s="28"/>
      <c r="K21" s="29"/>
      <c r="L21" s="34"/>
      <c r="M21" s="35"/>
      <c r="N21" s="35"/>
      <c r="O21" s="35"/>
      <c r="P21" s="35"/>
      <c r="Q21" s="35"/>
      <c r="R21" s="35"/>
      <c r="S21" s="35"/>
      <c r="T21" s="24" t="s">
        <v>15</v>
      </c>
      <c r="U21" s="24"/>
      <c r="V21" s="24"/>
      <c r="W21" s="24"/>
      <c r="X21" s="24"/>
      <c r="Y21" s="24"/>
      <c r="Z21" s="23">
        <v>293.94</v>
      </c>
      <c r="AA21" s="23"/>
      <c r="AB21" s="23"/>
      <c r="AC21" s="23"/>
      <c r="AD21" s="23"/>
      <c r="AE21" s="23"/>
      <c r="AF21" s="5"/>
      <c r="AG21" s="5"/>
      <c r="AH21" s="31"/>
      <c r="AI21" s="31"/>
      <c r="AJ21" s="31"/>
      <c r="AK21" s="31"/>
      <c r="AL21" s="31"/>
      <c r="AM21" s="31"/>
      <c r="AO21" s="9"/>
    </row>
    <row r="22" spans="1:45" ht="15" customHeight="1">
      <c r="A22" s="3"/>
      <c r="B22" s="7"/>
      <c r="C22" s="7"/>
      <c r="D22" s="3"/>
      <c r="E22" s="28" t="s">
        <v>16</v>
      </c>
      <c r="F22" s="28"/>
      <c r="G22" s="28"/>
      <c r="H22" s="28"/>
      <c r="I22" s="28"/>
      <c r="J22" s="28"/>
      <c r="K22" s="29"/>
      <c r="L22" s="30">
        <v>885.78</v>
      </c>
      <c r="M22" s="24"/>
      <c r="N22" s="24"/>
      <c r="O22" s="24"/>
      <c r="P22" s="24"/>
      <c r="Q22" s="24"/>
      <c r="R22" s="24"/>
      <c r="S22" s="24"/>
      <c r="T22" s="8"/>
      <c r="U22" s="8"/>
      <c r="V22" s="8"/>
      <c r="W22" s="8"/>
      <c r="X22" s="8"/>
      <c r="Y22" s="8"/>
      <c r="Z22" s="24">
        <v>637.67999999999995</v>
      </c>
      <c r="AA22" s="24"/>
      <c r="AB22" s="24"/>
      <c r="AC22" s="24"/>
      <c r="AD22" s="24"/>
      <c r="AE22" s="24"/>
      <c r="AF22" s="5"/>
      <c r="AG22" s="5"/>
      <c r="AH22" s="17">
        <f>Z22/L22*100</f>
        <v>71.990787780261456</v>
      </c>
      <c r="AI22" s="17"/>
      <c r="AJ22" s="17"/>
      <c r="AK22" s="17"/>
      <c r="AL22" s="17"/>
      <c r="AM22" s="17"/>
      <c r="AO22" s="9"/>
    </row>
    <row r="23" spans="1:45" ht="15" customHeight="1">
      <c r="A23" s="3"/>
      <c r="B23" s="3" t="s">
        <v>6</v>
      </c>
      <c r="C23" s="3"/>
      <c r="D23" s="3"/>
      <c r="E23" s="25" t="s">
        <v>17</v>
      </c>
      <c r="F23" s="32"/>
      <c r="G23" s="32"/>
      <c r="H23" s="32"/>
      <c r="I23" s="32"/>
      <c r="J23" s="32"/>
      <c r="K23" s="32"/>
      <c r="L23" s="30">
        <v>1769.6</v>
      </c>
      <c r="M23" s="24"/>
      <c r="N23" s="24"/>
      <c r="O23" s="24"/>
      <c r="P23" s="24"/>
      <c r="Q23" s="24"/>
      <c r="R23" s="24"/>
      <c r="S23" s="24"/>
      <c r="T23" s="6"/>
      <c r="U23" s="6"/>
      <c r="V23" s="6"/>
      <c r="W23" s="6"/>
      <c r="X23" s="6"/>
      <c r="Y23" s="6"/>
      <c r="Z23" s="23">
        <v>1346.173</v>
      </c>
      <c r="AA23" s="23"/>
      <c r="AB23" s="23"/>
      <c r="AC23" s="23"/>
      <c r="AD23" s="23"/>
      <c r="AE23" s="23"/>
      <c r="AF23" s="5"/>
      <c r="AG23" s="5"/>
      <c r="AH23" s="17">
        <f>Z23/L23*100</f>
        <v>76.072163200723324</v>
      </c>
      <c r="AI23" s="17"/>
      <c r="AJ23" s="17"/>
      <c r="AK23" s="17"/>
      <c r="AL23" s="17"/>
      <c r="AM23" s="17"/>
      <c r="AO23" s="9"/>
    </row>
    <row r="24" spans="1:45" ht="15" customHeight="1">
      <c r="A24" s="3" t="s">
        <v>18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10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</row>
    <row r="25" spans="1:45" ht="15" customHeight="1">
      <c r="A25" s="3"/>
      <c r="B25" s="3" t="s">
        <v>6</v>
      </c>
      <c r="C25" s="3"/>
      <c r="D25" s="3"/>
      <c r="E25" s="25" t="s">
        <v>7</v>
      </c>
      <c r="F25" s="25"/>
      <c r="G25" s="25"/>
      <c r="H25" s="25"/>
      <c r="I25" s="25"/>
      <c r="J25" s="25"/>
      <c r="K25" s="26"/>
      <c r="L25" s="27">
        <v>284.03000000000003</v>
      </c>
      <c r="M25" s="23"/>
      <c r="N25" s="23"/>
      <c r="O25" s="23"/>
      <c r="P25" s="23"/>
      <c r="Q25" s="23"/>
      <c r="R25" s="23"/>
      <c r="S25" s="23"/>
      <c r="T25" s="6"/>
      <c r="U25" s="6"/>
      <c r="V25" s="6"/>
      <c r="W25" s="6"/>
      <c r="X25" s="6"/>
      <c r="Y25" s="6"/>
      <c r="Z25" s="23">
        <f>102.86+94.33</f>
        <v>197.19</v>
      </c>
      <c r="AA25" s="23"/>
      <c r="AB25" s="23"/>
      <c r="AC25" s="23"/>
      <c r="AD25" s="23"/>
      <c r="AE25" s="23"/>
      <c r="AF25" s="5"/>
      <c r="AG25" s="5"/>
      <c r="AH25" s="17">
        <f>Z25/L25*100</f>
        <v>69.425764883991121</v>
      </c>
      <c r="AI25" s="17"/>
      <c r="AJ25" s="17"/>
      <c r="AK25" s="17"/>
      <c r="AL25" s="17"/>
      <c r="AM25" s="17"/>
      <c r="AO25" s="9"/>
    </row>
    <row r="26" spans="1:45" ht="15" customHeight="1">
      <c r="A26" s="3"/>
      <c r="B26" s="3" t="s">
        <v>6</v>
      </c>
      <c r="C26" s="7"/>
      <c r="D26" s="7"/>
      <c r="E26" s="28" t="s">
        <v>8</v>
      </c>
      <c r="F26" s="28"/>
      <c r="G26" s="28"/>
      <c r="H26" s="28"/>
      <c r="I26" s="28"/>
      <c r="J26" s="28"/>
      <c r="K26" s="29"/>
      <c r="L26" s="30">
        <v>1515.72</v>
      </c>
      <c r="M26" s="24"/>
      <c r="N26" s="24"/>
      <c r="O26" s="24"/>
      <c r="P26" s="24"/>
      <c r="Q26" s="24"/>
      <c r="R26" s="24"/>
      <c r="S26" s="24"/>
      <c r="T26" s="24" t="s">
        <v>9</v>
      </c>
      <c r="U26" s="24"/>
      <c r="V26" s="24"/>
      <c r="W26" s="24"/>
      <c r="X26" s="24"/>
      <c r="Y26" s="24"/>
      <c r="Z26" s="23">
        <v>505.54999999999995</v>
      </c>
      <c r="AA26" s="23"/>
      <c r="AB26" s="23"/>
      <c r="AC26" s="23"/>
      <c r="AD26" s="23"/>
      <c r="AE26" s="23"/>
      <c r="AF26" s="5"/>
      <c r="AG26" s="5"/>
      <c r="AH26" s="31">
        <f>(Z26+Z27+Z28)/L26*100</f>
        <v>77.621196527063034</v>
      </c>
      <c r="AI26" s="31"/>
      <c r="AJ26" s="31"/>
      <c r="AK26" s="31"/>
      <c r="AL26" s="31"/>
      <c r="AM26" s="31"/>
      <c r="AO26" s="9"/>
    </row>
    <row r="27" spans="1:45" ht="15" customHeight="1">
      <c r="A27" s="3"/>
      <c r="B27" s="7"/>
      <c r="C27" s="7"/>
      <c r="D27" s="7"/>
      <c r="E27" s="28"/>
      <c r="F27" s="28"/>
      <c r="G27" s="28"/>
      <c r="H27" s="28"/>
      <c r="I27" s="28"/>
      <c r="J27" s="28"/>
      <c r="K27" s="29"/>
      <c r="L27" s="30"/>
      <c r="M27" s="24"/>
      <c r="N27" s="24"/>
      <c r="O27" s="24"/>
      <c r="P27" s="24"/>
      <c r="Q27" s="24"/>
      <c r="R27" s="24"/>
      <c r="S27" s="24"/>
      <c r="T27" s="24" t="s">
        <v>19</v>
      </c>
      <c r="U27" s="24"/>
      <c r="V27" s="24"/>
      <c r="W27" s="24"/>
      <c r="X27" s="24"/>
      <c r="Y27" s="24"/>
      <c r="Z27" s="23">
        <v>353.46999999999991</v>
      </c>
      <c r="AA27" s="23"/>
      <c r="AB27" s="23"/>
      <c r="AC27" s="23"/>
      <c r="AD27" s="23"/>
      <c r="AE27" s="23"/>
      <c r="AF27" s="5"/>
      <c r="AG27" s="5"/>
      <c r="AH27" s="31"/>
      <c r="AI27" s="31"/>
      <c r="AJ27" s="31"/>
      <c r="AK27" s="31"/>
      <c r="AL27" s="31"/>
      <c r="AM27" s="31"/>
      <c r="AO27" s="9"/>
    </row>
    <row r="28" spans="1:45" ht="15" customHeight="1">
      <c r="A28" s="3"/>
      <c r="B28" s="7"/>
      <c r="C28" s="7"/>
      <c r="D28" s="7"/>
      <c r="E28" s="28"/>
      <c r="F28" s="28"/>
      <c r="G28" s="28"/>
      <c r="H28" s="28"/>
      <c r="I28" s="28"/>
      <c r="J28" s="28"/>
      <c r="K28" s="29"/>
      <c r="L28" s="30"/>
      <c r="M28" s="24"/>
      <c r="N28" s="24"/>
      <c r="O28" s="24"/>
      <c r="P28" s="24"/>
      <c r="Q28" s="24"/>
      <c r="R28" s="24"/>
      <c r="S28" s="24"/>
      <c r="T28" s="24" t="s">
        <v>20</v>
      </c>
      <c r="U28" s="24"/>
      <c r="V28" s="24"/>
      <c r="W28" s="24"/>
      <c r="X28" s="24"/>
      <c r="Y28" s="24"/>
      <c r="Z28" s="23">
        <v>317.5</v>
      </c>
      <c r="AA28" s="23"/>
      <c r="AB28" s="23"/>
      <c r="AC28" s="23"/>
      <c r="AD28" s="23"/>
      <c r="AE28" s="23"/>
      <c r="AF28" s="5"/>
      <c r="AG28" s="5"/>
      <c r="AH28" s="31"/>
      <c r="AI28" s="31"/>
      <c r="AJ28" s="31"/>
      <c r="AK28" s="31"/>
      <c r="AL28" s="31"/>
      <c r="AM28" s="31"/>
      <c r="AO28" s="9"/>
    </row>
    <row r="29" spans="1:45" ht="15" customHeight="1">
      <c r="A29" s="3"/>
      <c r="B29" s="7"/>
      <c r="C29" s="7"/>
      <c r="D29" s="3"/>
      <c r="E29" s="25" t="s">
        <v>11</v>
      </c>
      <c r="F29" s="25"/>
      <c r="G29" s="25"/>
      <c r="H29" s="25"/>
      <c r="I29" s="25"/>
      <c r="J29" s="25"/>
      <c r="K29" s="26"/>
      <c r="L29" s="27">
        <v>882.88</v>
      </c>
      <c r="M29" s="23"/>
      <c r="N29" s="23"/>
      <c r="O29" s="23"/>
      <c r="P29" s="23"/>
      <c r="Q29" s="23"/>
      <c r="R29" s="23"/>
      <c r="S29" s="23"/>
      <c r="T29" s="6"/>
      <c r="U29" s="6"/>
      <c r="V29" s="6"/>
      <c r="W29" s="6"/>
      <c r="X29" s="6"/>
      <c r="Y29" s="6"/>
      <c r="Z29" s="23">
        <v>656.27000000000021</v>
      </c>
      <c r="AA29" s="23"/>
      <c r="AB29" s="23"/>
      <c r="AC29" s="23"/>
      <c r="AD29" s="23"/>
      <c r="AE29" s="23"/>
      <c r="AF29" s="5"/>
      <c r="AG29" s="5"/>
      <c r="AH29" s="17">
        <f>Z29/L29*100</f>
        <v>74.332865168539357</v>
      </c>
      <c r="AI29" s="17"/>
      <c r="AJ29" s="17"/>
      <c r="AK29" s="17"/>
      <c r="AL29" s="17"/>
      <c r="AM29" s="17"/>
      <c r="AO29" s="9"/>
    </row>
    <row r="30" spans="1:45" ht="15" customHeight="1">
      <c r="A30" s="3"/>
      <c r="B30" s="3" t="s">
        <v>6</v>
      </c>
      <c r="C30" s="3"/>
      <c r="D30" s="3"/>
      <c r="E30" s="25" t="s">
        <v>12</v>
      </c>
      <c r="F30" s="25"/>
      <c r="G30" s="25"/>
      <c r="H30" s="25"/>
      <c r="I30" s="25"/>
      <c r="J30" s="25"/>
      <c r="K30" s="26"/>
      <c r="L30" s="27">
        <v>1731.09</v>
      </c>
      <c r="M30" s="23"/>
      <c r="N30" s="23"/>
      <c r="O30" s="23"/>
      <c r="P30" s="23"/>
      <c r="Q30" s="23"/>
      <c r="R30" s="23"/>
      <c r="S30" s="23"/>
      <c r="T30" s="6"/>
      <c r="U30" s="6"/>
      <c r="V30" s="6"/>
      <c r="W30" s="6"/>
      <c r="X30" s="6"/>
      <c r="Y30" s="6"/>
      <c r="Z30" s="23">
        <v>1375.45</v>
      </c>
      <c r="AA30" s="23"/>
      <c r="AB30" s="23"/>
      <c r="AC30" s="23"/>
      <c r="AD30" s="23"/>
      <c r="AE30" s="23"/>
      <c r="AF30" s="5"/>
      <c r="AG30" s="5"/>
      <c r="AH30" s="17">
        <f>Z30/L30*100</f>
        <v>79.455718651254415</v>
      </c>
      <c r="AI30" s="17"/>
      <c r="AJ30" s="17"/>
      <c r="AK30" s="17"/>
      <c r="AL30" s="17"/>
      <c r="AM30" s="17"/>
      <c r="AO30" s="9"/>
    </row>
    <row r="31" spans="1:45" ht="15" customHeight="1">
      <c r="A31" s="3" t="s">
        <v>21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10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</row>
    <row r="32" spans="1:45" ht="15" customHeight="1">
      <c r="A32" s="3"/>
      <c r="B32" s="3" t="s">
        <v>6</v>
      </c>
      <c r="C32" s="3"/>
      <c r="D32" s="3"/>
      <c r="E32" s="25" t="s">
        <v>7</v>
      </c>
      <c r="F32" s="25"/>
      <c r="G32" s="25"/>
      <c r="H32" s="25"/>
      <c r="I32" s="25"/>
      <c r="J32" s="25"/>
      <c r="K32" s="26"/>
      <c r="L32" s="27">
        <v>253.62</v>
      </c>
      <c r="M32" s="23"/>
      <c r="N32" s="23"/>
      <c r="O32" s="23"/>
      <c r="P32" s="23"/>
      <c r="Q32" s="23"/>
      <c r="R32" s="23"/>
      <c r="S32" s="23"/>
      <c r="T32" s="6"/>
      <c r="U32" s="6"/>
      <c r="V32" s="6"/>
      <c r="W32" s="6"/>
      <c r="X32" s="6"/>
      <c r="Y32" s="6"/>
      <c r="Z32" s="23">
        <v>198.99</v>
      </c>
      <c r="AA32" s="23"/>
      <c r="AB32" s="23"/>
      <c r="AC32" s="23"/>
      <c r="AD32" s="23"/>
      <c r="AE32" s="23"/>
      <c r="AF32" s="5"/>
      <c r="AG32" s="5"/>
      <c r="AH32" s="17">
        <f>Z32/L32*100</f>
        <v>78.459900638750895</v>
      </c>
      <c r="AI32" s="17"/>
      <c r="AJ32" s="17"/>
      <c r="AK32" s="17"/>
      <c r="AL32" s="17"/>
      <c r="AM32" s="17"/>
      <c r="AO32" s="9"/>
      <c r="AS32" s="9"/>
    </row>
    <row r="33" spans="1:45" ht="15" customHeight="1">
      <c r="A33" s="3"/>
      <c r="B33" s="3" t="s">
        <v>6</v>
      </c>
      <c r="C33" s="7"/>
      <c r="D33" s="7"/>
      <c r="E33" s="28" t="s">
        <v>8</v>
      </c>
      <c r="F33" s="28"/>
      <c r="G33" s="28"/>
      <c r="H33" s="28"/>
      <c r="I33" s="28"/>
      <c r="J33" s="28"/>
      <c r="K33" s="29"/>
      <c r="L33" s="30">
        <v>1473.66</v>
      </c>
      <c r="M33" s="24"/>
      <c r="N33" s="24"/>
      <c r="O33" s="24"/>
      <c r="P33" s="24"/>
      <c r="Q33" s="24"/>
      <c r="R33" s="24"/>
      <c r="S33" s="24"/>
      <c r="T33" s="24" t="s">
        <v>9</v>
      </c>
      <c r="U33" s="24"/>
      <c r="V33" s="24"/>
      <c r="W33" s="24"/>
      <c r="X33" s="24"/>
      <c r="Y33" s="24"/>
      <c r="Z33" s="23">
        <v>533.12999999999988</v>
      </c>
      <c r="AA33" s="23"/>
      <c r="AB33" s="23"/>
      <c r="AC33" s="23"/>
      <c r="AD33" s="23"/>
      <c r="AE33" s="23"/>
      <c r="AF33" s="5"/>
      <c r="AG33" s="5"/>
      <c r="AH33" s="31">
        <f>(Z33+Z34+Z35)/L33*100</f>
        <v>85.187220932915324</v>
      </c>
      <c r="AI33" s="31"/>
      <c r="AJ33" s="31"/>
      <c r="AK33" s="31"/>
      <c r="AL33" s="31"/>
      <c r="AM33" s="31"/>
      <c r="AO33" s="9"/>
      <c r="AS33" s="9"/>
    </row>
    <row r="34" spans="1:45" ht="15" customHeight="1">
      <c r="A34" s="3"/>
      <c r="B34" s="7"/>
      <c r="C34" s="7"/>
      <c r="D34" s="7"/>
      <c r="E34" s="28"/>
      <c r="F34" s="28"/>
      <c r="G34" s="28"/>
      <c r="H34" s="28"/>
      <c r="I34" s="28"/>
      <c r="J34" s="28"/>
      <c r="K34" s="29"/>
      <c r="L34" s="30"/>
      <c r="M34" s="24"/>
      <c r="N34" s="24"/>
      <c r="O34" s="24"/>
      <c r="P34" s="24"/>
      <c r="Q34" s="24"/>
      <c r="R34" s="24"/>
      <c r="S34" s="24"/>
      <c r="T34" s="24" t="s">
        <v>19</v>
      </c>
      <c r="U34" s="24"/>
      <c r="V34" s="24"/>
      <c r="W34" s="24"/>
      <c r="X34" s="24"/>
      <c r="Y34" s="24"/>
      <c r="Z34" s="23">
        <v>377.43999999999994</v>
      </c>
      <c r="AA34" s="23"/>
      <c r="AB34" s="23"/>
      <c r="AC34" s="23"/>
      <c r="AD34" s="23"/>
      <c r="AE34" s="23"/>
      <c r="AF34" s="5"/>
      <c r="AG34" s="5"/>
      <c r="AH34" s="31"/>
      <c r="AI34" s="31"/>
      <c r="AJ34" s="31"/>
      <c r="AK34" s="31"/>
      <c r="AL34" s="31"/>
      <c r="AM34" s="31"/>
      <c r="AO34" s="9"/>
      <c r="AS34" s="9"/>
    </row>
    <row r="35" spans="1:45" ht="15" customHeight="1">
      <c r="A35" s="3"/>
      <c r="B35" s="7"/>
      <c r="C35" s="7"/>
      <c r="D35" s="7"/>
      <c r="E35" s="28"/>
      <c r="F35" s="28"/>
      <c r="G35" s="28"/>
      <c r="H35" s="28"/>
      <c r="I35" s="28"/>
      <c r="J35" s="28"/>
      <c r="K35" s="29"/>
      <c r="L35" s="30"/>
      <c r="M35" s="24"/>
      <c r="N35" s="24"/>
      <c r="O35" s="24"/>
      <c r="P35" s="24"/>
      <c r="Q35" s="24"/>
      <c r="R35" s="24"/>
      <c r="S35" s="24"/>
      <c r="T35" s="24" t="s">
        <v>20</v>
      </c>
      <c r="U35" s="24"/>
      <c r="V35" s="24"/>
      <c r="W35" s="24"/>
      <c r="X35" s="24"/>
      <c r="Y35" s="24"/>
      <c r="Z35" s="23">
        <v>344.8</v>
      </c>
      <c r="AA35" s="23"/>
      <c r="AB35" s="23"/>
      <c r="AC35" s="23"/>
      <c r="AD35" s="23"/>
      <c r="AE35" s="23"/>
      <c r="AF35" s="5"/>
      <c r="AG35" s="5"/>
      <c r="AH35" s="31"/>
      <c r="AI35" s="31"/>
      <c r="AJ35" s="31"/>
      <c r="AK35" s="31"/>
      <c r="AL35" s="31"/>
      <c r="AM35" s="31"/>
      <c r="AO35" s="9"/>
      <c r="AS35" s="9"/>
    </row>
    <row r="36" spans="1:45" ht="15" customHeight="1">
      <c r="A36" s="3"/>
      <c r="B36" s="7"/>
      <c r="C36" s="7"/>
      <c r="D36" s="3"/>
      <c r="E36" s="25" t="s">
        <v>11</v>
      </c>
      <c r="F36" s="25"/>
      <c r="G36" s="25"/>
      <c r="H36" s="25"/>
      <c r="I36" s="25"/>
      <c r="J36" s="25"/>
      <c r="K36" s="26"/>
      <c r="L36" s="27">
        <v>882.84999999999991</v>
      </c>
      <c r="M36" s="23"/>
      <c r="N36" s="23"/>
      <c r="O36" s="23"/>
      <c r="P36" s="23"/>
      <c r="Q36" s="23"/>
      <c r="R36" s="23"/>
      <c r="S36" s="23"/>
      <c r="T36" s="6"/>
      <c r="U36" s="6"/>
      <c r="V36" s="6"/>
      <c r="W36" s="6"/>
      <c r="X36" s="6"/>
      <c r="Y36" s="6"/>
      <c r="Z36" s="23">
        <v>681.86999999999989</v>
      </c>
      <c r="AA36" s="23"/>
      <c r="AB36" s="23"/>
      <c r="AC36" s="23"/>
      <c r="AD36" s="23"/>
      <c r="AE36" s="23"/>
      <c r="AF36" s="5"/>
      <c r="AG36" s="5"/>
      <c r="AH36" s="17">
        <f>Z36/L36*100</f>
        <v>77.235090898793686</v>
      </c>
      <c r="AI36" s="17"/>
      <c r="AJ36" s="17"/>
      <c r="AK36" s="17"/>
      <c r="AL36" s="17"/>
      <c r="AM36" s="17"/>
      <c r="AO36" s="9"/>
      <c r="AS36" s="9"/>
    </row>
    <row r="37" spans="1:45" ht="15" customHeight="1" thickBot="1">
      <c r="A37" s="12"/>
      <c r="B37" s="12" t="s">
        <v>6</v>
      </c>
      <c r="C37" s="12"/>
      <c r="D37" s="12"/>
      <c r="E37" s="18" t="s">
        <v>12</v>
      </c>
      <c r="F37" s="18"/>
      <c r="G37" s="18"/>
      <c r="H37" s="18"/>
      <c r="I37" s="18"/>
      <c r="J37" s="18"/>
      <c r="K37" s="19"/>
      <c r="L37" s="20">
        <v>1698.9299999999998</v>
      </c>
      <c r="M37" s="21"/>
      <c r="N37" s="21"/>
      <c r="O37" s="21"/>
      <c r="P37" s="21"/>
      <c r="Q37" s="21"/>
      <c r="R37" s="21"/>
      <c r="S37" s="21"/>
      <c r="T37" s="13"/>
      <c r="U37" s="13"/>
      <c r="V37" s="13"/>
      <c r="W37" s="13"/>
      <c r="X37" s="13"/>
      <c r="Y37" s="13"/>
      <c r="Z37" s="21">
        <v>1307.92</v>
      </c>
      <c r="AA37" s="21"/>
      <c r="AB37" s="21"/>
      <c r="AC37" s="21"/>
      <c r="AD37" s="21"/>
      <c r="AE37" s="21"/>
      <c r="AF37" s="14"/>
      <c r="AG37" s="14"/>
      <c r="AH37" s="22">
        <f>Z37/L37*100</f>
        <v>76.984925806242771</v>
      </c>
      <c r="AI37" s="22"/>
      <c r="AJ37" s="22"/>
      <c r="AK37" s="22"/>
      <c r="AL37" s="22"/>
      <c r="AM37" s="22"/>
      <c r="AO37" s="9"/>
      <c r="AS37" s="9"/>
    </row>
    <row r="38" spans="1:45" ht="13.5" customHeight="1">
      <c r="A38" s="15" t="s">
        <v>22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</row>
  </sheetData>
  <sheetProtection formatCells="0"/>
  <mergeCells count="111">
    <mergeCell ref="A1:AM2"/>
    <mergeCell ref="AC3:AM3"/>
    <mergeCell ref="A4:K4"/>
    <mergeCell ref="L4:S4"/>
    <mergeCell ref="T4:AE4"/>
    <mergeCell ref="AF4:AM4"/>
    <mergeCell ref="E6:K6"/>
    <mergeCell ref="L6:S6"/>
    <mergeCell ref="Z6:AE6"/>
    <mergeCell ref="AH6:AM6"/>
    <mergeCell ref="E7:K8"/>
    <mergeCell ref="L7:S8"/>
    <mergeCell ref="T7:Y7"/>
    <mergeCell ref="Z7:AE7"/>
    <mergeCell ref="AH7:AM8"/>
    <mergeCell ref="T8:Y8"/>
    <mergeCell ref="Z8:AE8"/>
    <mergeCell ref="E9:K9"/>
    <mergeCell ref="L9:S9"/>
    <mergeCell ref="Z9:AE9"/>
    <mergeCell ref="AH9:AM9"/>
    <mergeCell ref="E10:K10"/>
    <mergeCell ref="L10:S10"/>
    <mergeCell ref="Z10:AE10"/>
    <mergeCell ref="AH10:AM10"/>
    <mergeCell ref="T14:Y14"/>
    <mergeCell ref="Z14:AE14"/>
    <mergeCell ref="E15:K15"/>
    <mergeCell ref="L15:S15"/>
    <mergeCell ref="Z15:AE15"/>
    <mergeCell ref="AH15:AM15"/>
    <mergeCell ref="AH11:AM11"/>
    <mergeCell ref="E12:K12"/>
    <mergeCell ref="L12:S12"/>
    <mergeCell ref="Z12:AE12"/>
    <mergeCell ref="AH12:AM12"/>
    <mergeCell ref="E13:K14"/>
    <mergeCell ref="L13:S14"/>
    <mergeCell ref="T13:Y13"/>
    <mergeCell ref="Z13:AE13"/>
    <mergeCell ref="AH13:AM14"/>
    <mergeCell ref="AH18:AM18"/>
    <mergeCell ref="E19:K21"/>
    <mergeCell ref="L19:S21"/>
    <mergeCell ref="T19:Y19"/>
    <mergeCell ref="Z19:AE19"/>
    <mergeCell ref="AH19:AM21"/>
    <mergeCell ref="T20:Y20"/>
    <mergeCell ref="E16:K16"/>
    <mergeCell ref="L16:S16"/>
    <mergeCell ref="Z16:AE16"/>
    <mergeCell ref="AH16:AM16"/>
    <mergeCell ref="L17:S17"/>
    <mergeCell ref="Z17:AE17"/>
    <mergeCell ref="AF17:AM17"/>
    <mergeCell ref="Z20:AE20"/>
    <mergeCell ref="T21:Y21"/>
    <mergeCell ref="Z21:AE21"/>
    <mergeCell ref="E22:K22"/>
    <mergeCell ref="L22:S22"/>
    <mergeCell ref="Z22:AE22"/>
    <mergeCell ref="E18:K18"/>
    <mergeCell ref="L18:S18"/>
    <mergeCell ref="Z18:AE18"/>
    <mergeCell ref="AH22:AM22"/>
    <mergeCell ref="E23:K23"/>
    <mergeCell ref="L23:S23"/>
    <mergeCell ref="Z23:AE23"/>
    <mergeCell ref="AH23:AM23"/>
    <mergeCell ref="E25:K25"/>
    <mergeCell ref="L25:S25"/>
    <mergeCell ref="Z25:AE25"/>
    <mergeCell ref="AH25:AM25"/>
    <mergeCell ref="E26:K28"/>
    <mergeCell ref="L26:S28"/>
    <mergeCell ref="T26:Y26"/>
    <mergeCell ref="Z26:AE26"/>
    <mergeCell ref="AH26:AM28"/>
    <mergeCell ref="T27:Y27"/>
    <mergeCell ref="Z27:AE27"/>
    <mergeCell ref="T28:Y28"/>
    <mergeCell ref="Z28:AE28"/>
    <mergeCell ref="AH32:AM32"/>
    <mergeCell ref="E33:K35"/>
    <mergeCell ref="L33:S35"/>
    <mergeCell ref="T33:Y33"/>
    <mergeCell ref="Z33:AE33"/>
    <mergeCell ref="AH33:AM35"/>
    <mergeCell ref="T34:Y34"/>
    <mergeCell ref="E29:K29"/>
    <mergeCell ref="L29:S29"/>
    <mergeCell ref="Z29:AE29"/>
    <mergeCell ref="AH29:AM29"/>
    <mergeCell ref="E30:K30"/>
    <mergeCell ref="L30:S30"/>
    <mergeCell ref="Z30:AE30"/>
    <mergeCell ref="AH30:AM30"/>
    <mergeCell ref="Z34:AE34"/>
    <mergeCell ref="T35:Y35"/>
    <mergeCell ref="Z35:AE35"/>
    <mergeCell ref="E36:K36"/>
    <mergeCell ref="L36:S36"/>
    <mergeCell ref="Z36:AE36"/>
    <mergeCell ref="E32:K32"/>
    <mergeCell ref="L32:S32"/>
    <mergeCell ref="Z32:AE32"/>
    <mergeCell ref="AH36:AM36"/>
    <mergeCell ref="E37:K37"/>
    <mergeCell ref="L37:S37"/>
    <mergeCell ref="Z37:AE37"/>
    <mergeCell ref="AH37:AM37"/>
  </mergeCells>
  <phoneticPr fontId="3"/>
  <pageMargins left="0.70866141732283472" right="0.70866141732283472" top="0.6692913385826772" bottom="0.6692913385826772" header="0.31496062992125984" footer="0.31496062992125984"/>
  <pageSetup paperSize="9" scale="79" orientation="portrait" r:id="rId1"/>
  <headerFooter differentOddEven="1" scaleWithDoc="0" alignWithMargins="0">
    <oddHeader>&amp;R&amp;"HG丸ｺﾞｼｯｸM-PRO,標準"K　保健・衛生　　－&amp;P－</oddHeader>
    <evenHeader>&amp;L&amp;"HG丸ｺﾞｼｯｸM-PRO,標準"－&amp;P－　　K　保健衛生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K-15</vt:lpstr>
      <vt:lpstr>'K-15'!Print_Area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2026-04-01T02:40:10Z</dcterms:created>
  <dcterms:modified xsi:type="dcterms:W3CDTF">2026-04-01T02:41:48Z</dcterms:modified>
</cp:coreProperties>
</file>