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葛川少年自然の家\ライブラリ掲載\R8\【1】小学校提出書類(R8)\"/>
    </mc:Choice>
  </mc:AlternateContent>
  <xr:revisionPtr revIDLastSave="0" documentId="13_ncr:1_{51196330-8543-4921-BC52-4B86059B2E3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様式３" sheetId="1" r:id="rId1"/>
    <sheet name="記入例" sheetId="4" r:id="rId2"/>
  </sheets>
  <definedNames>
    <definedName name="_xlnm.Print_Area" localSheetId="1">記入例!$A$1:$K$69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K14" i="1" s="1"/>
  <c r="E16" i="1"/>
  <c r="K16" i="1" s="1"/>
  <c r="E18" i="1"/>
  <c r="K18" i="1" s="1"/>
  <c r="E20" i="1"/>
  <c r="K20" i="1" s="1"/>
  <c r="E22" i="1"/>
  <c r="K22" i="1" s="1"/>
  <c r="E24" i="1"/>
  <c r="K24" i="1" s="1"/>
  <c r="E26" i="1"/>
  <c r="K26" i="1" s="1"/>
  <c r="E28" i="1"/>
  <c r="K28" i="1" s="1"/>
  <c r="E30" i="1"/>
  <c r="K30" i="1" s="1"/>
  <c r="E32" i="1"/>
  <c r="K32" i="1" s="1"/>
  <c r="E34" i="1"/>
  <c r="K34" i="1" s="1"/>
  <c r="K22" i="4"/>
  <c r="K10" i="4"/>
  <c r="K14" i="4"/>
  <c r="K16" i="4"/>
  <c r="K18" i="4"/>
  <c r="K20" i="4"/>
  <c r="K28" i="4"/>
  <c r="K30" i="4"/>
  <c r="K32" i="4"/>
  <c r="K34" i="4"/>
  <c r="K36" i="4"/>
  <c r="K36" i="1"/>
  <c r="K10" i="1"/>
  <c r="K38" i="4" l="1"/>
  <c r="K38" i="1"/>
</calcChain>
</file>

<file path=xl/sharedStrings.xml><?xml version="1.0" encoding="utf-8"?>
<sst xmlns="http://schemas.openxmlformats.org/spreadsheetml/2006/main" count="121" uniqueCount="69">
  <si>
    <t>活動</t>
    <rPh sb="0" eb="2">
      <t>カツドウ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</si>
  <si>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</si>
  <si>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</si>
  <si>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学校名</t>
    <rPh sb="0" eb="2">
      <t>ガッコウ</t>
    </rPh>
    <rPh sb="2" eb="3">
      <t>メイ</t>
    </rPh>
    <phoneticPr fontId="2"/>
  </si>
  <si>
    <t>合計金額</t>
    <rPh sb="0" eb="2">
      <t>ゴウケイ</t>
    </rPh>
    <rPh sb="2" eb="4">
      <t>キンガク</t>
    </rPh>
    <phoneticPr fontId="2"/>
  </si>
  <si>
    <t>備考</t>
    <rPh sb="0" eb="2">
      <t>ビコウ</t>
    </rPh>
    <phoneticPr fontId="2"/>
  </si>
  <si>
    <t>×</t>
    <phoneticPr fontId="2"/>
  </si>
  <si>
    <t>名</t>
    <rPh sb="0" eb="1">
      <t>メイ</t>
    </rPh>
    <phoneticPr fontId="2"/>
  </si>
  <si>
    <t>クラフト</t>
    <phoneticPr fontId="2"/>
  </si>
  <si>
    <t xml:space="preserve"> </t>
    <phoneticPr fontId="2"/>
  </si>
  <si>
    <t>４年生</t>
    <rPh sb="1" eb="3">
      <t>ネンセイ</t>
    </rPh>
    <phoneticPr fontId="2"/>
  </si>
  <si>
    <t>　</t>
    <phoneticPr fontId="2"/>
  </si>
  <si>
    <t>申　請　上　限</t>
    <rPh sb="0" eb="1">
      <t>サル</t>
    </rPh>
    <rPh sb="2" eb="3">
      <t>ショウ</t>
    </rPh>
    <rPh sb="4" eb="5">
      <t>ウエ</t>
    </rPh>
    <rPh sb="6" eb="7">
      <t>キリ</t>
    </rPh>
    <phoneticPr fontId="2"/>
  </si>
  <si>
    <t>カラーテックス</t>
    <phoneticPr fontId="2"/>
  </si>
  <si>
    <t>（実施日の３週間前に提出）</t>
  </si>
  <si>
    <t>数量</t>
    <rPh sb="0" eb="2">
      <t>スウリョウ</t>
    </rPh>
    <phoneticPr fontId="2"/>
  </si>
  <si>
    <t>×</t>
    <phoneticPr fontId="2"/>
  </si>
  <si>
    <t>本</t>
    <rPh sb="0" eb="1">
      <t>ホン</t>
    </rPh>
    <phoneticPr fontId="2"/>
  </si>
  <si>
    <t>杉板（小）３０cm</t>
    <rPh sb="0" eb="1">
      <t>スギ</t>
    </rPh>
    <rPh sb="1" eb="2">
      <t>イタ</t>
    </rPh>
    <rPh sb="3" eb="4">
      <t>ショウ</t>
    </rPh>
    <phoneticPr fontId="2"/>
  </si>
  <si>
    <t>(児童数)　　　　＝</t>
    <rPh sb="1" eb="4">
      <t>ジドウスウ</t>
    </rPh>
    <phoneticPr fontId="2"/>
  </si>
  <si>
    <t>校長名　　   　　　　　　　　　　　　　　    公印省略</t>
    <rPh sb="0" eb="2">
      <t>コウチョウ</t>
    </rPh>
    <rPh sb="2" eb="3">
      <t>メイ</t>
    </rPh>
    <rPh sb="26" eb="27">
      <t>コウ</t>
    </rPh>
    <rPh sb="27" eb="28">
      <t>イン</t>
    </rPh>
    <rPh sb="28" eb="30">
      <t>ショウリャク</t>
    </rPh>
    <phoneticPr fontId="2"/>
  </si>
  <si>
    <t>実施日　　　　　月　　　日（　　　）～　　　月　　　日（　　　）　</t>
    <rPh sb="0" eb="3">
      <t>ジッシビ</t>
    </rPh>
    <rPh sb="8" eb="9">
      <t>ガツ</t>
    </rPh>
    <rPh sb="12" eb="13">
      <t>ニチ</t>
    </rPh>
    <rPh sb="22" eb="23">
      <t>ガツ</t>
    </rPh>
    <rPh sb="26" eb="27">
      <t>ニチ</t>
    </rPh>
    <phoneticPr fontId="2"/>
  </si>
  <si>
    <t>白（　　　）、オレンジ（　　　）、黄（　　　）
黄緑（　　　）、ピンク（　　　）、青（　　　）</t>
    <rPh sb="0" eb="1">
      <t>シロ</t>
    </rPh>
    <rPh sb="41" eb="42">
      <t>アオ</t>
    </rPh>
    <phoneticPr fontId="2"/>
  </si>
  <si>
    <t>　</t>
    <phoneticPr fontId="2"/>
  </si>
  <si>
    <t>×</t>
    <phoneticPr fontId="2"/>
  </si>
  <si>
    <t>×</t>
    <phoneticPr fontId="2"/>
  </si>
  <si>
    <t>校長名　　  　　○○　　○○　　    公印省略</t>
    <rPh sb="0" eb="2">
      <t>コウチョウ</t>
    </rPh>
    <rPh sb="2" eb="3">
      <t>メイ</t>
    </rPh>
    <rPh sb="21" eb="22">
      <t>コウ</t>
    </rPh>
    <rPh sb="22" eb="23">
      <t>イン</t>
    </rPh>
    <rPh sb="23" eb="25">
      <t>ショウリャク</t>
    </rPh>
    <phoneticPr fontId="2"/>
  </si>
  <si>
    <t>実施日　○　月　○　日（○）～　○　月　○　日（○）　</t>
    <rPh sb="0" eb="3">
      <t>ジッシビ</t>
    </rPh>
    <rPh sb="6" eb="7">
      <t>ガツ</t>
    </rPh>
    <rPh sb="10" eb="11">
      <t>ニチ</t>
    </rPh>
    <rPh sb="18" eb="19">
      <t>ガツ</t>
    </rPh>
    <rPh sb="22" eb="23">
      <t>ニチ</t>
    </rPh>
    <phoneticPr fontId="2"/>
  </si>
  <si>
    <t>記入例</t>
    <rPh sb="0" eb="2">
      <t>キニュウ</t>
    </rPh>
    <rPh sb="2" eb="3">
      <t>レイ</t>
    </rPh>
    <phoneticPr fontId="2"/>
  </si>
  <si>
    <t>（様式小－３）</t>
    <rPh sb="1" eb="3">
      <t>ヨウシキ</t>
    </rPh>
    <rPh sb="3" eb="4">
      <t>ショウ</t>
    </rPh>
    <phoneticPr fontId="2"/>
  </si>
  <si>
    <t>物品</t>
    <rPh sb="0" eb="2">
      <t>ブッピン</t>
    </rPh>
    <phoneticPr fontId="2"/>
  </si>
  <si>
    <t>※申請上限を越える物品については、各校の教材費等の支出で「食事・クラフト等注文表」で注文して下さい。</t>
    <rPh sb="1" eb="3">
      <t>シンセイ</t>
    </rPh>
    <rPh sb="3" eb="5">
      <t>ジョウゲン</t>
    </rPh>
    <rPh sb="6" eb="7">
      <t>コ</t>
    </rPh>
    <rPh sb="9" eb="11">
      <t>ブッピン</t>
    </rPh>
    <rPh sb="17" eb="19">
      <t>カクコウ</t>
    </rPh>
    <rPh sb="20" eb="23">
      <t>キョウザイヒ</t>
    </rPh>
    <rPh sb="23" eb="24">
      <t>トウ</t>
    </rPh>
    <rPh sb="25" eb="27">
      <t>シシュツ</t>
    </rPh>
    <rPh sb="29" eb="31">
      <t>ショクジ</t>
    </rPh>
    <rPh sb="36" eb="37">
      <t>トウ</t>
    </rPh>
    <rPh sb="37" eb="39">
      <t>チュウモン</t>
    </rPh>
    <rPh sb="39" eb="40">
      <t>ヒョウ</t>
    </rPh>
    <rPh sb="42" eb="44">
      <t>チュウモン</t>
    </rPh>
    <rPh sb="46" eb="47">
      <t>クダ</t>
    </rPh>
    <phoneticPr fontId="2"/>
  </si>
  <si>
    <t>カラーテックス</t>
    <phoneticPr fontId="2"/>
  </si>
  <si>
    <t>ストラップ</t>
    <phoneticPr fontId="2"/>
  </si>
  <si>
    <t>ヒートン（口閉じ）２０個入　内径５mm</t>
    <phoneticPr fontId="2"/>
  </si>
  <si>
    <t>活動眼（うごく目）極小１０個入　内径４mm</t>
    <phoneticPr fontId="2"/>
  </si>
  <si>
    <t>紙やすり（♯240：225×280）</t>
    <phoneticPr fontId="2"/>
  </si>
  <si>
    <t>杉板（大）２００cm</t>
    <phoneticPr fontId="2"/>
  </si>
  <si>
    <t>お箸（1膳）</t>
    <rPh sb="1" eb="2">
      <t>ハシ</t>
    </rPh>
    <rPh sb="4" eb="5">
      <t>ゼン</t>
    </rPh>
    <phoneticPr fontId="2"/>
  </si>
  <si>
    <t>キーホルダーボールチェーン（10個入）</t>
  </si>
  <si>
    <t>小枝のキーホルダーに利用</t>
  </si>
  <si>
    <t>小枝のストラップに利用</t>
  </si>
  <si>
    <t>ヒートン（口閉じ）２０個入　内径５mm</t>
  </si>
  <si>
    <t>焼き杉・小枝のキーホルダー・ストラップに利用</t>
  </si>
  <si>
    <t>活動眼（うごく目）極小１０個入　内径４mm</t>
  </si>
  <si>
    <t>活動眼（うごく目）小１０個入　内径８mm</t>
  </si>
  <si>
    <t>紙やすり（♯80：230×280）</t>
  </si>
  <si>
    <t>紙やすり（♯240：225×280）</t>
  </si>
  <si>
    <t>カラーひも　１ｍ</t>
  </si>
  <si>
    <t>カラーテックス　１本</t>
  </si>
  <si>
    <t>木のはがき（切手なし）</t>
  </si>
  <si>
    <t>クラフト</t>
    <phoneticPr fontId="2"/>
  </si>
  <si>
    <t>携帯ストラップ</t>
    <rPh sb="0" eb="2">
      <t>ケイタイ</t>
    </rPh>
    <phoneticPr fontId="2"/>
  </si>
  <si>
    <t>スプーンセット</t>
    <phoneticPr fontId="2"/>
  </si>
  <si>
    <t>お箸づくりに利用</t>
    <rPh sb="1" eb="2">
      <t>ハシ</t>
    </rPh>
    <rPh sb="6" eb="8">
      <t>リヨウ</t>
    </rPh>
    <phoneticPr fontId="2"/>
  </si>
  <si>
    <r>
      <t>杉板（大）１８</t>
    </r>
    <r>
      <rPr>
        <sz val="11"/>
        <rFont val="ＭＳ Ｐゴシック"/>
        <family val="3"/>
        <charset val="128"/>
      </rPr>
      <t>０</t>
    </r>
    <r>
      <rPr>
        <sz val="11"/>
        <rFont val="ＭＳ Ｐゴシック"/>
        <family val="3"/>
        <charset val="128"/>
      </rPr>
      <t>cm（２０cｍ程ゆとりあり）</t>
    </r>
    <rPh sb="0" eb="1">
      <t>スギ</t>
    </rPh>
    <rPh sb="1" eb="2">
      <t>イタ</t>
    </rPh>
    <rPh sb="3" eb="4">
      <t>ダイ</t>
    </rPh>
    <rPh sb="15" eb="16">
      <t>ホド</t>
    </rPh>
    <phoneticPr fontId="2"/>
  </si>
  <si>
    <t>木のおはしづくりに利用</t>
    <phoneticPr fontId="2"/>
  </si>
  <si>
    <t>焼き杉等に利用</t>
    <phoneticPr fontId="2"/>
  </si>
  <si>
    <t>草木染用ハンカチ</t>
    <phoneticPr fontId="2"/>
  </si>
  <si>
    <t xml:space="preserve">            　　　　　小学校</t>
    <rPh sb="17" eb="18">
      <t>ショウ</t>
    </rPh>
    <rPh sb="18" eb="20">
      <t>ガッコウ</t>
    </rPh>
    <phoneticPr fontId="2"/>
  </si>
  <si>
    <t xml:space="preserve">              　○○小学校</t>
    <rPh sb="17" eb="18">
      <t>ショウ</t>
    </rPh>
    <rPh sb="18" eb="20">
      <t>ガッコウ</t>
    </rPh>
    <phoneticPr fontId="2"/>
  </si>
  <si>
    <t>白（34）、オレンジ（33）、黄（33）
黄緑（34）、ピンク（33）、青（33）</t>
    <rPh sb="0" eb="1">
      <t>シロ</t>
    </rPh>
    <rPh sb="36" eb="37">
      <t>アオ</t>
    </rPh>
    <phoneticPr fontId="2"/>
  </si>
  <si>
    <t>メモクリップ</t>
    <phoneticPr fontId="2"/>
  </si>
  <si>
    <t>スプーンの持ち手　※箸置き用角材</t>
    <rPh sb="5" eb="6">
      <t>モ</t>
    </rPh>
    <rPh sb="7" eb="8">
      <t>テ</t>
    </rPh>
    <rPh sb="10" eb="12">
      <t>ハシオ</t>
    </rPh>
    <rPh sb="13" eb="14">
      <t>ヨウ</t>
    </rPh>
    <rPh sb="14" eb="16">
      <t>カクザイ</t>
    </rPh>
    <phoneticPr fontId="2"/>
  </si>
  <si>
    <t>令和８年度『森林環境学習「やまのこ」事業』公費負担申請書
当　日　活　動　費</t>
    <rPh sb="0" eb="2">
      <t>レイワ</t>
    </rPh>
    <rPh sb="3" eb="5">
      <t>ネンド</t>
    </rPh>
    <rPh sb="6" eb="8">
      <t>シンリン</t>
    </rPh>
    <rPh sb="8" eb="10">
      <t>カンキョウ</t>
    </rPh>
    <rPh sb="10" eb="12">
      <t>ガクシュウ</t>
    </rPh>
    <rPh sb="18" eb="20">
      <t>ジギョウ</t>
    </rPh>
    <rPh sb="21" eb="23">
      <t>コウヒ</t>
    </rPh>
    <rPh sb="23" eb="25">
      <t>フタン</t>
    </rPh>
    <rPh sb="25" eb="28">
      <t>シンセイショ</t>
    </rPh>
    <rPh sb="29" eb="30">
      <t>トウ</t>
    </rPh>
    <rPh sb="31" eb="32">
      <t>ヒ</t>
    </rPh>
    <rPh sb="33" eb="34">
      <t>カツ</t>
    </rPh>
    <rPh sb="35" eb="36">
      <t>ドウ</t>
    </rPh>
    <rPh sb="37" eb="38">
      <t>ヒ</t>
    </rPh>
    <phoneticPr fontId="2"/>
  </si>
  <si>
    <t>焼き杉・小枝のキーホルダー・ストラップに利用</t>
    <phoneticPr fontId="2"/>
  </si>
  <si>
    <r>
      <t xml:space="preserve">料金表 </t>
    </r>
    <r>
      <rPr>
        <sz val="10"/>
        <rFont val="ＭＳ Ｐゴシック"/>
        <family val="3"/>
        <charset val="128"/>
      </rPr>
      <t>（仕入れ値の価格上昇に伴い、年度途中の販売価格変更の場合があります。）　　　R8.4.１現在</t>
    </r>
    <rPh sb="0" eb="2">
      <t>リョウキン</t>
    </rPh>
    <rPh sb="2" eb="3">
      <t>ヒョウ</t>
    </rPh>
    <rPh sb="5" eb="7">
      <t>シイ</t>
    </rPh>
    <rPh sb="8" eb="9">
      <t>ネ</t>
    </rPh>
    <rPh sb="10" eb="14">
      <t>カカクジョウショウ</t>
    </rPh>
    <rPh sb="15" eb="16">
      <t>トモナ</t>
    </rPh>
    <rPh sb="18" eb="22">
      <t>ネンドトチュウ</t>
    </rPh>
    <rPh sb="23" eb="29">
      <t>ハンバイカカクヘンコウ</t>
    </rPh>
    <rPh sb="30" eb="32">
      <t>バアイ</t>
    </rPh>
    <rPh sb="48" eb="50">
      <t>ゲンザイ</t>
    </rPh>
    <phoneticPr fontId="2"/>
  </si>
  <si>
    <t>木のワッペン</t>
    <rPh sb="0" eb="1">
      <t>キ</t>
    </rPh>
    <phoneticPr fontId="2"/>
  </si>
  <si>
    <t>令和８年度『森林環境学習「やまのこ」事業』公費負担申請書
当　日　活　動　費</t>
    <rPh sb="0" eb="1">
      <t>レイ</t>
    </rPh>
    <rPh sb="1" eb="2">
      <t>ワ</t>
    </rPh>
    <rPh sb="3" eb="5">
      <t>ネンド</t>
    </rPh>
    <rPh sb="6" eb="8">
      <t>シンリン</t>
    </rPh>
    <rPh sb="8" eb="10">
      <t>カンキョウ</t>
    </rPh>
    <rPh sb="10" eb="12">
      <t>ガクシュウ</t>
    </rPh>
    <rPh sb="18" eb="20">
      <t>ジギョウ</t>
    </rPh>
    <rPh sb="21" eb="23">
      <t>コウヒ</t>
    </rPh>
    <rPh sb="23" eb="25">
      <t>フタン</t>
    </rPh>
    <rPh sb="25" eb="28">
      <t>シンセイショ</t>
    </rPh>
    <rPh sb="29" eb="30">
      <t>トウ</t>
    </rPh>
    <rPh sb="31" eb="32">
      <t>ヒ</t>
    </rPh>
    <rPh sb="33" eb="34">
      <t>カツ</t>
    </rPh>
    <rPh sb="35" eb="36">
      <t>ドウ</t>
    </rPh>
    <rPh sb="37" eb="3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</si>
</sst>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.5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5" fillId="0" borderId="0" xfId="0" applyFont="1">
      <alignment vertical="center"/>
    </xf>
    <xf numFmtId="5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5" fontId="1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42" fontId="10" fillId="0" borderId="6" xfId="1" applyNumberFormat="1" applyFont="1" applyBorder="1" applyAlignment="1" applyProtection="1">
      <alignment vertical="center"/>
    </xf>
    <xf numFmtId="42" fontId="10" fillId="0" borderId="0" xfId="1" applyNumberFormat="1" applyFont="1" applyBorder="1" applyAlignment="1" applyProtection="1">
      <alignment vertical="center"/>
    </xf>
    <xf numFmtId="0" fontId="11" fillId="0" borderId="0" xfId="0" applyFont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5" fontId="0" fillId="0" borderId="3" xfId="0" applyNumberFormat="1" applyBorder="1" applyAlignment="1">
      <alignment horizontal="left" vertical="center"/>
    </xf>
    <xf numFmtId="5" fontId="0" fillId="0" borderId="4" xfId="0" applyNumberFormat="1" applyBorder="1" applyAlignment="1">
      <alignment horizontal="left" vertical="center"/>
    </xf>
    <xf numFmtId="5" fontId="0" fillId="0" borderId="5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1" xfId="0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0" fillId="0" borderId="70" xfId="0" applyFill="1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5" fontId="5" fillId="0" borderId="3" xfId="0" applyNumberFormat="1" applyFont="1" applyBorder="1" applyAlignment="1">
      <alignment horizontal="right" vertical="center"/>
    </xf>
    <xf numFmtId="5" fontId="5" fillId="0" borderId="5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6" fontId="0" fillId="0" borderId="50" xfId="0" applyNumberFormat="1" applyBorder="1" applyAlignment="1">
      <alignment horizontal="center" vertical="center"/>
    </xf>
    <xf numFmtId="6" fontId="0" fillId="0" borderId="42" xfId="0" applyNumberForma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5" fontId="5" fillId="0" borderId="21" xfId="0" applyNumberFormat="1" applyFont="1" applyBorder="1" applyAlignment="1">
      <alignment horizontal="center" vertical="center"/>
    </xf>
    <xf numFmtId="5" fontId="5" fillId="0" borderId="8" xfId="0" applyNumberFormat="1" applyFont="1" applyBorder="1" applyAlignment="1">
      <alignment horizontal="center" vertical="center"/>
    </xf>
    <xf numFmtId="5" fontId="5" fillId="0" borderId="7" xfId="0" applyNumberFormat="1" applyFont="1" applyBorder="1" applyAlignment="1">
      <alignment horizontal="center" vertical="center"/>
    </xf>
    <xf numFmtId="5" fontId="5" fillId="0" borderId="22" xfId="0" applyNumberFormat="1" applyFont="1" applyBorder="1" applyAlignment="1">
      <alignment horizontal="center" vertical="center"/>
    </xf>
    <xf numFmtId="5" fontId="5" fillId="0" borderId="23" xfId="0" applyNumberFormat="1" applyFont="1" applyBorder="1" applyAlignment="1">
      <alignment horizontal="center" vertical="center"/>
    </xf>
    <xf numFmtId="5" fontId="5" fillId="0" borderId="9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5" fontId="5" fillId="0" borderId="18" xfId="0" applyNumberFormat="1" applyFont="1" applyBorder="1" applyAlignment="1">
      <alignment horizontal="right" vertical="center"/>
    </xf>
    <xf numFmtId="5" fontId="5" fillId="0" borderId="14" xfId="0" applyNumberFormat="1" applyFont="1" applyBorder="1" applyAlignment="1">
      <alignment horizontal="right" vertical="center"/>
    </xf>
    <xf numFmtId="5" fontId="7" fillId="0" borderId="18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5" fontId="5" fillId="0" borderId="19" xfId="0" applyNumberFormat="1" applyFont="1" applyBorder="1" applyAlignment="1">
      <alignment horizontal="right" vertical="center"/>
    </xf>
    <xf numFmtId="5" fontId="5" fillId="0" borderId="20" xfId="0" applyNumberFormat="1" applyFont="1" applyBorder="1" applyAlignment="1">
      <alignment horizontal="right" vertical="center"/>
    </xf>
    <xf numFmtId="5" fontId="5" fillId="0" borderId="37" xfId="0" applyNumberFormat="1" applyFont="1" applyBorder="1" applyAlignment="1">
      <alignment horizontal="right" vertical="center"/>
    </xf>
    <xf numFmtId="6" fontId="5" fillId="0" borderId="8" xfId="0" applyNumberFormat="1" applyFont="1" applyBorder="1" applyAlignment="1">
      <alignment horizontal="center" vertical="center"/>
    </xf>
    <xf numFmtId="6" fontId="5" fillId="0" borderId="3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5" fontId="5" fillId="0" borderId="36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34" xfId="0" applyFont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6" fontId="5" fillId="0" borderId="24" xfId="0" applyNumberFormat="1" applyFont="1" applyBorder="1" applyAlignment="1">
      <alignment horizontal="center" vertical="center"/>
    </xf>
    <xf numFmtId="6" fontId="5" fillId="0" borderId="33" xfId="0" applyNumberFormat="1" applyFont="1" applyBorder="1" applyAlignment="1">
      <alignment horizontal="center" vertical="center"/>
    </xf>
    <xf numFmtId="6" fontId="5" fillId="0" borderId="25" xfId="0" applyNumberFormat="1" applyFont="1" applyBorder="1" applyAlignment="1">
      <alignment horizontal="left" vertical="center"/>
    </xf>
    <xf numFmtId="6" fontId="5" fillId="0" borderId="30" xfId="0" applyNumberFormat="1" applyFont="1" applyBorder="1" applyAlignment="1">
      <alignment horizontal="left" vertical="center"/>
    </xf>
    <xf numFmtId="6" fontId="5" fillId="0" borderId="34" xfId="0" applyNumberFormat="1" applyFont="1" applyBorder="1" applyAlignment="1">
      <alignment horizontal="left" vertical="center"/>
    </xf>
    <xf numFmtId="6" fontId="5" fillId="0" borderId="35" xfId="0" applyNumberFormat="1" applyFont="1" applyBorder="1" applyAlignment="1">
      <alignment horizontal="left" vertical="center"/>
    </xf>
    <xf numFmtId="6" fontId="5" fillId="0" borderId="25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" fontId="5" fillId="0" borderId="54" xfId="0" applyNumberFormat="1" applyFont="1" applyBorder="1" applyAlignment="1">
      <alignment horizontal="center" vertical="center"/>
    </xf>
    <xf numFmtId="5" fontId="5" fillId="0" borderId="18" xfId="0" applyNumberFormat="1" applyFont="1" applyBorder="1" applyAlignment="1">
      <alignment horizontal="center" vertical="center"/>
    </xf>
    <xf numFmtId="5" fontId="5" fillId="0" borderId="55" xfId="0" applyNumberFormat="1" applyFont="1" applyBorder="1" applyAlignment="1">
      <alignment horizontal="center" vertical="center"/>
    </xf>
    <xf numFmtId="5" fontId="5" fillId="0" borderId="14" xfId="0" applyNumberFormat="1" applyFont="1" applyBorder="1" applyAlignment="1">
      <alignment horizontal="center" vertical="center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5" fontId="7" fillId="0" borderId="14" xfId="0" applyNumberFormat="1" applyFont="1" applyBorder="1" applyAlignment="1">
      <alignment horizontal="left" vertical="center"/>
    </xf>
    <xf numFmtId="6" fontId="0" fillId="0" borderId="5" xfId="0" applyNumberFormat="1" applyBorder="1" applyAlignment="1">
      <alignment horizontal="right" vertical="center"/>
    </xf>
    <xf numFmtId="5" fontId="5" fillId="0" borderId="4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5" fontId="7" fillId="0" borderId="3" xfId="0" applyNumberFormat="1" applyFont="1" applyBorder="1" applyAlignment="1">
      <alignment horizontal="left" vertical="center"/>
    </xf>
    <xf numFmtId="5" fontId="7" fillId="0" borderId="4" xfId="0" applyNumberFormat="1" applyFont="1" applyBorder="1" applyAlignment="1">
      <alignment horizontal="left" vertical="center"/>
    </xf>
    <xf numFmtId="5" fontId="7" fillId="0" borderId="5" xfId="0" applyNumberFormat="1" applyFont="1" applyBorder="1" applyAlignment="1">
      <alignment horizontal="left" vertical="center"/>
    </xf>
    <xf numFmtId="0" fontId="0" fillId="0" borderId="56" xfId="0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66" xfId="0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6" fontId="0" fillId="0" borderId="11" xfId="0" applyNumberFormat="1" applyBorder="1" applyAlignment="1">
      <alignment horizontal="right" vertical="center"/>
    </xf>
    <xf numFmtId="6" fontId="0" fillId="0" borderId="13" xfId="0" applyNumberForma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0" fillId="0" borderId="63" xfId="0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5" fontId="7" fillId="0" borderId="32" xfId="0" applyNumberFormat="1" applyFont="1" applyBorder="1" applyAlignment="1">
      <alignment horizontal="left" vertical="center"/>
    </xf>
    <xf numFmtId="5" fontId="7" fillId="0" borderId="10" xfId="0" applyNumberFormat="1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5" fontId="1" fillId="0" borderId="19" xfId="0" applyNumberFormat="1" applyFont="1" applyBorder="1" applyAlignment="1">
      <alignment horizontal="right" vertical="center"/>
    </xf>
    <xf numFmtId="5" fontId="1" fillId="0" borderId="37" xfId="0" applyNumberFormat="1" applyFont="1" applyBorder="1" applyAlignment="1">
      <alignment horizontal="right" vertical="center"/>
    </xf>
    <xf numFmtId="5" fontId="1" fillId="0" borderId="20" xfId="0" applyNumberFormat="1" applyFont="1" applyBorder="1" applyAlignment="1">
      <alignment horizontal="right" vertical="center"/>
    </xf>
    <xf numFmtId="6" fontId="1" fillId="0" borderId="8" xfId="0" applyNumberFormat="1" applyFont="1" applyBorder="1" applyAlignment="1">
      <alignment horizontal="center" vertical="center"/>
    </xf>
    <xf numFmtId="6" fontId="1" fillId="0" borderId="34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5" fontId="1" fillId="0" borderId="54" xfId="0" applyNumberFormat="1" applyFont="1" applyBorder="1" applyAlignment="1">
      <alignment horizontal="center" vertical="center"/>
    </xf>
    <xf numFmtId="5" fontId="1" fillId="0" borderId="18" xfId="0" applyNumberFormat="1" applyFont="1" applyBorder="1" applyAlignment="1">
      <alignment horizontal="center" vertical="center"/>
    </xf>
    <xf numFmtId="5" fontId="1" fillId="0" borderId="55" xfId="0" applyNumberFormat="1" applyFont="1" applyBorder="1" applyAlignment="1">
      <alignment horizontal="center" vertical="center"/>
    </xf>
    <xf numFmtId="5" fontId="1" fillId="0" borderId="14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5" fontId="1" fillId="0" borderId="36" xfId="0" applyNumberFormat="1" applyFont="1" applyBorder="1" applyAlignment="1">
      <alignment horizontal="right" vertical="center"/>
    </xf>
    <xf numFmtId="6" fontId="1" fillId="0" borderId="25" xfId="0" applyNumberFormat="1" applyFont="1" applyBorder="1" applyAlignment="1">
      <alignment horizontal="center" vertical="center"/>
    </xf>
    <xf numFmtId="6" fontId="1" fillId="0" borderId="24" xfId="0" applyNumberFormat="1" applyFont="1" applyBorder="1" applyAlignment="1">
      <alignment horizontal="center" vertical="center"/>
    </xf>
    <xf numFmtId="6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6" fontId="1" fillId="0" borderId="25" xfId="0" applyNumberFormat="1" applyFont="1" applyBorder="1" applyAlignment="1">
      <alignment horizontal="left" vertical="center"/>
    </xf>
    <xf numFmtId="6" fontId="1" fillId="0" borderId="30" xfId="0" applyNumberFormat="1" applyFont="1" applyBorder="1" applyAlignment="1">
      <alignment horizontal="left" vertical="center"/>
    </xf>
    <xf numFmtId="6" fontId="1" fillId="0" borderId="34" xfId="0" applyNumberFormat="1" applyFont="1" applyBorder="1" applyAlignment="1">
      <alignment horizontal="left" vertical="center"/>
    </xf>
    <xf numFmtId="6" fontId="1" fillId="0" borderId="35" xfId="0" applyNumberFormat="1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5" fontId="7" fillId="0" borderId="43" xfId="0" applyNumberFormat="1" applyFont="1" applyBorder="1" applyAlignment="1">
      <alignment horizontal="left" vertical="center"/>
    </xf>
    <xf numFmtId="5" fontId="7" fillId="0" borderId="44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3"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25</xdr:row>
      <xdr:rowOff>76198</xdr:rowOff>
    </xdr:from>
    <xdr:to>
      <xdr:col>7</xdr:col>
      <xdr:colOff>247651</xdr:colOff>
      <xdr:row>27</xdr:row>
      <xdr:rowOff>142873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 flipV="1">
          <a:off x="1933575" y="3895723"/>
          <a:ext cx="2619376" cy="352425"/>
        </a:xfrm>
        <a:prstGeom prst="wedgeRectCallout">
          <a:avLst>
            <a:gd name="adj1" fmla="val -39333"/>
            <a:gd name="adj2" fmla="val 1677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リストから選択すると、自動的に単価が出力されます。</a:t>
          </a:r>
        </a:p>
      </xdr:txBody>
    </xdr:sp>
    <xdr:clientData/>
  </xdr:twoCellAnchor>
  <xdr:twoCellAnchor>
    <xdr:from>
      <xdr:col>6</xdr:col>
      <xdr:colOff>19050</xdr:colOff>
      <xdr:row>30</xdr:row>
      <xdr:rowOff>47625</xdr:rowOff>
    </xdr:from>
    <xdr:to>
      <xdr:col>10</xdr:col>
      <xdr:colOff>133350</xdr:colOff>
      <xdr:row>32</xdr:row>
      <xdr:rowOff>123825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 flipV="1">
          <a:off x="4067175" y="4581525"/>
          <a:ext cx="1933575" cy="361950"/>
        </a:xfrm>
        <a:prstGeom prst="wedgeRectCallout">
          <a:avLst>
            <a:gd name="adj1" fmla="val -3204"/>
            <a:gd name="adj2" fmla="val -1095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カラーテックスを購入する場合は６色の中から指定してください。</a:t>
          </a:r>
        </a:p>
      </xdr:txBody>
    </xdr:sp>
    <xdr:clientData/>
  </xdr:twoCellAnchor>
  <xdr:twoCellAnchor>
    <xdr:from>
      <xdr:col>8</xdr:col>
      <xdr:colOff>542925</xdr:colOff>
      <xdr:row>40</xdr:row>
      <xdr:rowOff>133350</xdr:rowOff>
    </xdr:from>
    <xdr:to>
      <xdr:col>10</xdr:col>
      <xdr:colOff>1285875</xdr:colOff>
      <xdr:row>43</xdr:row>
      <xdr:rowOff>47625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rrowheads="1"/>
        </xdr:cNvSpPr>
      </xdr:nvSpPr>
      <xdr:spPr bwMode="auto">
        <a:xfrm flipV="1">
          <a:off x="5105400" y="6610350"/>
          <a:ext cx="2047875" cy="400050"/>
        </a:xfrm>
        <a:prstGeom prst="wedgeRectCallout">
          <a:avLst>
            <a:gd name="adj1" fmla="val 37440"/>
            <a:gd name="adj2" fmla="val 14047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申請上限を超えないように、各項目の予算を合計して記入する。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69"/>
  <sheetViews>
    <sheetView showZeros="0" view="pageBreakPreview" zoomScaleNormal="100" zoomScaleSheetLayoutView="100" workbookViewId="0">
      <selection activeCell="A14" sqref="A14:D15"/>
    </sheetView>
  </sheetViews>
  <sheetFormatPr defaultRowHeight="13.15" customHeight="1" x14ac:dyDescent="0.15"/>
  <cols>
    <col min="1" max="1" width="10.375" customWidth="1"/>
    <col min="2" max="2" width="6.25" customWidth="1"/>
    <col min="3" max="3" width="15.125" bestFit="1" customWidth="1"/>
    <col min="4" max="4" width="7.25" customWidth="1"/>
    <col min="5" max="5" width="3.375" bestFit="1" customWidth="1"/>
    <col min="7" max="8" width="3.375" bestFit="1" customWidth="1"/>
    <col min="10" max="10" width="8.125" customWidth="1"/>
    <col min="11" max="11" width="21.5" customWidth="1"/>
  </cols>
  <sheetData>
    <row r="1" spans="1:11" ht="13.15" customHeight="1" x14ac:dyDescent="0.15">
      <c r="A1" t="s">
        <v>9</v>
      </c>
      <c r="K1" s="4" t="s">
        <v>29</v>
      </c>
    </row>
    <row r="2" spans="1:11" ht="13.15" customHeight="1" x14ac:dyDescent="0.15">
      <c r="A2" s="111" t="s">
        <v>64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3.15" customHeight="1" x14ac:dyDescent="0.15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13.15" customHeight="1" thickBo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13.15" customHeight="1" x14ac:dyDescent="0.15">
      <c r="A5" s="113" t="s">
        <v>3</v>
      </c>
      <c r="B5" s="115" t="s">
        <v>59</v>
      </c>
      <c r="C5" s="116"/>
      <c r="D5" s="117"/>
      <c r="E5" s="121" t="s">
        <v>10</v>
      </c>
      <c r="F5" s="122"/>
      <c r="G5" s="123"/>
      <c r="H5" s="127" t="s">
        <v>20</v>
      </c>
      <c r="I5" s="128"/>
      <c r="J5" s="128"/>
      <c r="K5" s="129"/>
    </row>
    <row r="6" spans="1:11" ht="13.15" customHeight="1" thickBot="1" x14ac:dyDescent="0.2">
      <c r="A6" s="114"/>
      <c r="B6" s="118"/>
      <c r="C6" s="119"/>
      <c r="D6" s="120"/>
      <c r="E6" s="124"/>
      <c r="F6" s="125"/>
      <c r="G6" s="126"/>
      <c r="H6" s="130"/>
      <c r="I6" s="131"/>
      <c r="J6" s="131"/>
      <c r="K6" s="132"/>
    </row>
    <row r="7" spans="1:11" ht="13.15" customHeight="1" x14ac:dyDescent="0.15">
      <c r="A7" s="1"/>
      <c r="B7" s="1"/>
      <c r="C7" s="1"/>
      <c r="D7" s="1"/>
      <c r="E7" s="133" t="s">
        <v>21</v>
      </c>
      <c r="F7" s="134"/>
      <c r="G7" s="134"/>
      <c r="H7" s="134"/>
      <c r="I7" s="134"/>
      <c r="J7" s="134"/>
      <c r="K7" s="135"/>
    </row>
    <row r="8" spans="1:11" ht="13.15" customHeight="1" thickBot="1" x14ac:dyDescent="0.2">
      <c r="A8" s="1"/>
      <c r="B8" s="1"/>
      <c r="C8" s="1"/>
      <c r="D8" s="1"/>
      <c r="E8" s="136"/>
      <c r="F8" s="137"/>
      <c r="G8" s="137"/>
      <c r="H8" s="137"/>
      <c r="I8" s="137"/>
      <c r="J8" s="137"/>
      <c r="K8" s="138"/>
    </row>
    <row r="9" spans="1:11" ht="13.15" customHeight="1" thickBot="1" x14ac:dyDescent="0.2">
      <c r="A9" s="1" t="s">
        <v>11</v>
      </c>
      <c r="B9" s="1"/>
      <c r="C9" s="1"/>
      <c r="D9" s="2"/>
      <c r="E9" s="1"/>
      <c r="F9" s="1"/>
      <c r="G9" s="1"/>
      <c r="H9" s="1"/>
      <c r="I9" s="1"/>
      <c r="J9" s="1"/>
      <c r="K9" s="1"/>
    </row>
    <row r="10" spans="1:11" ht="13.15" customHeight="1" x14ac:dyDescent="0.15">
      <c r="A10" s="121" t="s">
        <v>12</v>
      </c>
      <c r="B10" s="122"/>
      <c r="C10" s="123"/>
      <c r="D10" s="139">
        <v>650</v>
      </c>
      <c r="E10" s="145" t="s">
        <v>6</v>
      </c>
      <c r="F10" s="148"/>
      <c r="G10" s="145" t="s">
        <v>7</v>
      </c>
      <c r="H10" s="141" t="s">
        <v>19</v>
      </c>
      <c r="I10" s="141"/>
      <c r="J10" s="142"/>
      <c r="K10" s="88">
        <f>D10*F10</f>
        <v>0</v>
      </c>
    </row>
    <row r="11" spans="1:11" ht="13.15" customHeight="1" thickBot="1" x14ac:dyDescent="0.2">
      <c r="A11" s="124"/>
      <c r="B11" s="125"/>
      <c r="C11" s="126"/>
      <c r="D11" s="140"/>
      <c r="E11" s="85"/>
      <c r="F11" s="149"/>
      <c r="G11" s="85"/>
      <c r="H11" s="143"/>
      <c r="I11" s="143"/>
      <c r="J11" s="144"/>
      <c r="K11" s="83"/>
    </row>
    <row r="12" spans="1:11" ht="13.15" customHeight="1" x14ac:dyDescent="0.15">
      <c r="A12" s="150" t="s">
        <v>30</v>
      </c>
      <c r="B12" s="151"/>
      <c r="C12" s="151"/>
      <c r="D12" s="152"/>
      <c r="E12" s="156" t="s">
        <v>1</v>
      </c>
      <c r="F12" s="151"/>
      <c r="G12" s="151"/>
      <c r="H12" s="157"/>
      <c r="I12" s="151" t="s">
        <v>15</v>
      </c>
      <c r="J12" s="152"/>
      <c r="K12" s="146" t="s">
        <v>2</v>
      </c>
    </row>
    <row r="13" spans="1:11" ht="13.15" customHeight="1" thickBot="1" x14ac:dyDescent="0.2">
      <c r="A13" s="153"/>
      <c r="B13" s="154"/>
      <c r="C13" s="154"/>
      <c r="D13" s="155"/>
      <c r="E13" s="153"/>
      <c r="F13" s="154"/>
      <c r="G13" s="154"/>
      <c r="H13" s="158"/>
      <c r="I13" s="154"/>
      <c r="J13" s="155"/>
      <c r="K13" s="147"/>
    </row>
    <row r="14" spans="1:11" ht="11.25" customHeight="1" thickTop="1" x14ac:dyDescent="0.15">
      <c r="A14" s="166"/>
      <c r="B14" s="167"/>
      <c r="C14" s="167"/>
      <c r="D14" s="168"/>
      <c r="E14" s="162" t="e">
        <f>VLOOKUP(A14,$B$43:$H$65,6,FALSE)</f>
        <v>#N/A</v>
      </c>
      <c r="F14" s="163"/>
      <c r="G14" s="163"/>
      <c r="H14" s="163"/>
      <c r="I14" s="169"/>
      <c r="J14" s="170"/>
      <c r="K14" s="81" t="e">
        <f>E14*I14</f>
        <v>#N/A</v>
      </c>
    </row>
    <row r="15" spans="1:11" ht="11.25" customHeight="1" x14ac:dyDescent="0.15">
      <c r="A15" s="56"/>
      <c r="B15" s="57"/>
      <c r="C15" s="57"/>
      <c r="D15" s="58"/>
      <c r="E15" s="164"/>
      <c r="F15" s="165"/>
      <c r="G15" s="165"/>
      <c r="H15" s="165"/>
      <c r="I15" s="61"/>
      <c r="J15" s="62"/>
      <c r="K15" s="82"/>
    </row>
    <row r="16" spans="1:11" ht="11.25" customHeight="1" x14ac:dyDescent="0.15">
      <c r="A16" s="53"/>
      <c r="B16" s="54"/>
      <c r="C16" s="54"/>
      <c r="D16" s="55"/>
      <c r="E16" s="64" t="e">
        <f>VLOOKUP(A16,$B$43:$H$65,6,FALSE)</f>
        <v>#N/A</v>
      </c>
      <c r="F16" s="65"/>
      <c r="G16" s="65"/>
      <c r="H16" s="66"/>
      <c r="I16" s="61"/>
      <c r="J16" s="62"/>
      <c r="K16" s="81" t="e">
        <f>E16*I16</f>
        <v>#N/A</v>
      </c>
    </row>
    <row r="17" spans="1:11" ht="11.25" customHeight="1" x14ac:dyDescent="0.15">
      <c r="A17" s="56"/>
      <c r="B17" s="57"/>
      <c r="C17" s="57"/>
      <c r="D17" s="58"/>
      <c r="E17" s="67"/>
      <c r="F17" s="68"/>
      <c r="G17" s="68"/>
      <c r="H17" s="69"/>
      <c r="I17" s="61"/>
      <c r="J17" s="62"/>
      <c r="K17" s="82"/>
    </row>
    <row r="18" spans="1:11" ht="11.25" customHeight="1" x14ac:dyDescent="0.15">
      <c r="A18" s="53"/>
      <c r="B18" s="54"/>
      <c r="C18" s="54"/>
      <c r="D18" s="55"/>
      <c r="E18" s="64" t="e">
        <f>VLOOKUP(A18,$B$43:$H$65,6,FALSE)</f>
        <v>#N/A</v>
      </c>
      <c r="F18" s="65"/>
      <c r="G18" s="65"/>
      <c r="H18" s="66"/>
      <c r="I18" s="61"/>
      <c r="J18" s="62"/>
      <c r="K18" s="81" t="e">
        <f>E18*I18</f>
        <v>#N/A</v>
      </c>
    </row>
    <row r="19" spans="1:11" ht="11.25" customHeight="1" x14ac:dyDescent="0.15">
      <c r="A19" s="56"/>
      <c r="B19" s="57"/>
      <c r="C19" s="57"/>
      <c r="D19" s="58"/>
      <c r="E19" s="67"/>
      <c r="F19" s="68"/>
      <c r="G19" s="68"/>
      <c r="H19" s="69"/>
      <c r="I19" s="61"/>
      <c r="J19" s="62"/>
      <c r="K19" s="82"/>
    </row>
    <row r="20" spans="1:11" ht="11.25" customHeight="1" x14ac:dyDescent="0.15">
      <c r="A20" s="53"/>
      <c r="B20" s="54"/>
      <c r="C20" s="54"/>
      <c r="D20" s="55"/>
      <c r="E20" s="64" t="e">
        <f>VLOOKUP(A20,$B$43:$H$65,6,FALSE)</f>
        <v>#N/A</v>
      </c>
      <c r="F20" s="65"/>
      <c r="G20" s="65"/>
      <c r="H20" s="66"/>
      <c r="I20" s="61"/>
      <c r="J20" s="62"/>
      <c r="K20" s="81" t="e">
        <f>E20*I20</f>
        <v>#N/A</v>
      </c>
    </row>
    <row r="21" spans="1:11" ht="11.25" customHeight="1" x14ac:dyDescent="0.15">
      <c r="A21" s="56"/>
      <c r="B21" s="57"/>
      <c r="C21" s="57"/>
      <c r="D21" s="58"/>
      <c r="E21" s="67"/>
      <c r="F21" s="68"/>
      <c r="G21" s="68"/>
      <c r="H21" s="69"/>
      <c r="I21" s="61"/>
      <c r="J21" s="62"/>
      <c r="K21" s="82"/>
    </row>
    <row r="22" spans="1:11" ht="11.25" customHeight="1" x14ac:dyDescent="0.15">
      <c r="A22" s="53"/>
      <c r="B22" s="54"/>
      <c r="C22" s="54"/>
      <c r="D22" s="55"/>
      <c r="E22" s="64" t="e">
        <f>VLOOKUP(A22,$B$43:$H$65,6,FALSE)</f>
        <v>#N/A</v>
      </c>
      <c r="F22" s="65"/>
      <c r="G22" s="65"/>
      <c r="H22" s="66"/>
      <c r="I22" s="61"/>
      <c r="J22" s="62"/>
      <c r="K22" s="81" t="e">
        <f>E22*I22</f>
        <v>#N/A</v>
      </c>
    </row>
    <row r="23" spans="1:11" ht="11.25" customHeight="1" x14ac:dyDescent="0.15">
      <c r="A23" s="56"/>
      <c r="B23" s="57"/>
      <c r="C23" s="57"/>
      <c r="D23" s="58"/>
      <c r="E23" s="67"/>
      <c r="F23" s="68"/>
      <c r="G23" s="68"/>
      <c r="H23" s="69"/>
      <c r="I23" s="61"/>
      <c r="J23" s="62"/>
      <c r="K23" s="82"/>
    </row>
    <row r="24" spans="1:11" ht="11.25" customHeight="1" x14ac:dyDescent="0.15">
      <c r="A24" s="53"/>
      <c r="B24" s="54"/>
      <c r="C24" s="54"/>
      <c r="D24" s="55"/>
      <c r="E24" s="64" t="e">
        <f>VLOOKUP(A24,$B$43:$H$65,6,FALSE)</f>
        <v>#N/A</v>
      </c>
      <c r="F24" s="65"/>
      <c r="G24" s="65"/>
      <c r="H24" s="66"/>
      <c r="I24" s="61"/>
      <c r="J24" s="62"/>
      <c r="K24" s="81" t="e">
        <f>E24*I24</f>
        <v>#N/A</v>
      </c>
    </row>
    <row r="25" spans="1:11" ht="11.25" customHeight="1" x14ac:dyDescent="0.15">
      <c r="A25" s="56"/>
      <c r="B25" s="57"/>
      <c r="C25" s="57"/>
      <c r="D25" s="58"/>
      <c r="E25" s="67"/>
      <c r="F25" s="68"/>
      <c r="G25" s="68"/>
      <c r="H25" s="69"/>
      <c r="I25" s="61"/>
      <c r="J25" s="62"/>
      <c r="K25" s="82"/>
    </row>
    <row r="26" spans="1:11" ht="11.25" customHeight="1" x14ac:dyDescent="0.15">
      <c r="A26" s="53"/>
      <c r="B26" s="54"/>
      <c r="C26" s="54"/>
      <c r="D26" s="55"/>
      <c r="E26" s="64" t="e">
        <f>VLOOKUP(A26,$B$43:$H$65,6,FALSE)</f>
        <v>#N/A</v>
      </c>
      <c r="F26" s="65"/>
      <c r="G26" s="65"/>
      <c r="H26" s="66"/>
      <c r="I26" s="61"/>
      <c r="J26" s="62"/>
      <c r="K26" s="81" t="e">
        <f>E26*I26</f>
        <v>#N/A</v>
      </c>
    </row>
    <row r="27" spans="1:11" ht="11.25" customHeight="1" x14ac:dyDescent="0.15">
      <c r="A27" s="56"/>
      <c r="B27" s="57"/>
      <c r="C27" s="57"/>
      <c r="D27" s="58"/>
      <c r="E27" s="67"/>
      <c r="F27" s="68"/>
      <c r="G27" s="68"/>
      <c r="H27" s="69"/>
      <c r="I27" s="61"/>
      <c r="J27" s="62"/>
      <c r="K27" s="82"/>
    </row>
    <row r="28" spans="1:11" ht="11.25" customHeight="1" x14ac:dyDescent="0.15">
      <c r="A28" s="53"/>
      <c r="B28" s="54"/>
      <c r="C28" s="54"/>
      <c r="D28" s="55"/>
      <c r="E28" s="64" t="e">
        <f>VLOOKUP(A28,$B$43:$H$65,6,FALSE)</f>
        <v>#N/A</v>
      </c>
      <c r="F28" s="65"/>
      <c r="G28" s="65"/>
      <c r="H28" s="66"/>
      <c r="I28" s="61"/>
      <c r="J28" s="62"/>
      <c r="K28" s="81" t="e">
        <f>E28*I28</f>
        <v>#N/A</v>
      </c>
    </row>
    <row r="29" spans="1:11" ht="11.25" customHeight="1" x14ac:dyDescent="0.15">
      <c r="A29" s="56"/>
      <c r="B29" s="57"/>
      <c r="C29" s="57"/>
      <c r="D29" s="58"/>
      <c r="E29" s="67"/>
      <c r="F29" s="68"/>
      <c r="G29" s="68"/>
      <c r="H29" s="69"/>
      <c r="I29" s="61"/>
      <c r="J29" s="62"/>
      <c r="K29" s="82"/>
    </row>
    <row r="30" spans="1:11" ht="11.25" customHeight="1" x14ac:dyDescent="0.15">
      <c r="A30" s="53"/>
      <c r="B30" s="54"/>
      <c r="C30" s="54"/>
      <c r="D30" s="55"/>
      <c r="E30" s="64" t="e">
        <f>VLOOKUP(A30,$B$43:$H$65,6,FALSE)</f>
        <v>#N/A</v>
      </c>
      <c r="F30" s="65"/>
      <c r="G30" s="65"/>
      <c r="H30" s="66"/>
      <c r="I30" s="61"/>
      <c r="J30" s="62"/>
      <c r="K30" s="81" t="e">
        <f>E30*I30</f>
        <v>#N/A</v>
      </c>
    </row>
    <row r="31" spans="1:11" ht="11.25" customHeight="1" x14ac:dyDescent="0.15">
      <c r="A31" s="56"/>
      <c r="B31" s="57"/>
      <c r="C31" s="57"/>
      <c r="D31" s="58"/>
      <c r="E31" s="67"/>
      <c r="F31" s="68"/>
      <c r="G31" s="68"/>
      <c r="H31" s="69"/>
      <c r="I31" s="61"/>
      <c r="J31" s="62"/>
      <c r="K31" s="82"/>
    </row>
    <row r="32" spans="1:11" ht="11.25" customHeight="1" x14ac:dyDescent="0.15">
      <c r="A32" s="53"/>
      <c r="B32" s="54"/>
      <c r="C32" s="54"/>
      <c r="D32" s="55"/>
      <c r="E32" s="64" t="e">
        <f>VLOOKUP(A32,$B$43:$H$65,6,FALSE)</f>
        <v>#N/A</v>
      </c>
      <c r="F32" s="65"/>
      <c r="G32" s="65"/>
      <c r="H32" s="66"/>
      <c r="I32" s="61"/>
      <c r="J32" s="62"/>
      <c r="K32" s="81" t="e">
        <f>E32*I32</f>
        <v>#N/A</v>
      </c>
    </row>
    <row r="33" spans="1:13" ht="11.25" customHeight="1" x14ac:dyDescent="0.15">
      <c r="A33" s="56"/>
      <c r="B33" s="57"/>
      <c r="C33" s="57"/>
      <c r="D33" s="58"/>
      <c r="E33" s="67"/>
      <c r="F33" s="68"/>
      <c r="G33" s="68"/>
      <c r="H33" s="69"/>
      <c r="I33" s="61"/>
      <c r="J33" s="62"/>
      <c r="K33" s="82"/>
    </row>
    <row r="34" spans="1:13" ht="11.25" customHeight="1" x14ac:dyDescent="0.15">
      <c r="A34" s="53"/>
      <c r="B34" s="54"/>
      <c r="C34" s="54"/>
      <c r="D34" s="55"/>
      <c r="E34" s="64" t="e">
        <f>VLOOKUP(A34,$B$43:$H$65,6,FALSE)</f>
        <v>#N/A</v>
      </c>
      <c r="F34" s="65"/>
      <c r="G34" s="65"/>
      <c r="H34" s="66"/>
      <c r="I34" s="61"/>
      <c r="J34" s="62"/>
      <c r="K34" s="81" t="e">
        <f>E34*I34</f>
        <v>#N/A</v>
      </c>
    </row>
    <row r="35" spans="1:13" ht="11.25" customHeight="1" x14ac:dyDescent="0.15">
      <c r="A35" s="56"/>
      <c r="B35" s="57"/>
      <c r="C35" s="57"/>
      <c r="D35" s="58"/>
      <c r="E35" s="67"/>
      <c r="F35" s="68"/>
      <c r="G35" s="68"/>
      <c r="H35" s="69"/>
      <c r="I35" s="61"/>
      <c r="J35" s="62"/>
      <c r="K35" s="82"/>
    </row>
    <row r="36" spans="1:13" ht="13.15" customHeight="1" x14ac:dyDescent="0.15">
      <c r="A36" s="95" t="s">
        <v>13</v>
      </c>
      <c r="B36" s="96"/>
      <c r="C36" s="97"/>
      <c r="D36" s="59">
        <v>280</v>
      </c>
      <c r="E36" s="84" t="s">
        <v>16</v>
      </c>
      <c r="F36" s="101"/>
      <c r="G36" s="103" t="s">
        <v>17</v>
      </c>
      <c r="H36" s="105" t="s">
        <v>22</v>
      </c>
      <c r="I36" s="106"/>
      <c r="J36" s="107"/>
      <c r="K36" s="81">
        <f>D36*F36</f>
        <v>0</v>
      </c>
    </row>
    <row r="37" spans="1:13" ht="13.15" customHeight="1" thickBot="1" x14ac:dyDescent="0.2">
      <c r="A37" s="98"/>
      <c r="B37" s="99"/>
      <c r="C37" s="100"/>
      <c r="D37" s="60"/>
      <c r="E37" s="85"/>
      <c r="F37" s="102"/>
      <c r="G37" s="104"/>
      <c r="H37" s="108"/>
      <c r="I37" s="109"/>
      <c r="J37" s="110"/>
      <c r="K37" s="83"/>
    </row>
    <row r="38" spans="1:13" ht="13.15" customHeight="1" x14ac:dyDescent="0.15">
      <c r="A38" s="89" t="s">
        <v>4</v>
      </c>
      <c r="B38" s="90"/>
      <c r="C38" s="90"/>
      <c r="D38" s="90"/>
      <c r="E38" s="90"/>
      <c r="F38" s="90"/>
      <c r="G38" s="90"/>
      <c r="H38" s="90"/>
      <c r="I38" s="90"/>
      <c r="J38" s="91"/>
      <c r="K38" s="88">
        <f>SUMIF(K14:K37,"&lt;"&amp;10^10)</f>
        <v>0</v>
      </c>
      <c r="L38" s="11"/>
      <c r="M38" s="12"/>
    </row>
    <row r="39" spans="1:13" ht="13.15" customHeight="1" thickBo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4"/>
      <c r="K39" s="83"/>
    </row>
    <row r="40" spans="1:13" ht="13.15" customHeight="1" x14ac:dyDescent="0.15">
      <c r="A40" s="86" t="s">
        <v>66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3" ht="13.15" customHeight="1" x14ac:dyDescent="0.1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3" ht="13.15" customHeight="1" thickBot="1" x14ac:dyDescent="0.2">
      <c r="A42" s="3" t="s">
        <v>0</v>
      </c>
      <c r="B42" s="78" t="s">
        <v>30</v>
      </c>
      <c r="C42" s="79"/>
      <c r="D42" s="79"/>
      <c r="E42" s="79"/>
      <c r="F42" s="80"/>
      <c r="G42" s="70" t="s">
        <v>1</v>
      </c>
      <c r="H42" s="70"/>
      <c r="I42" s="70" t="s">
        <v>5</v>
      </c>
      <c r="J42" s="70"/>
      <c r="K42" s="70"/>
    </row>
    <row r="43" spans="1:13" ht="13.15" customHeight="1" thickTop="1" x14ac:dyDescent="0.15">
      <c r="A43" s="174" t="s">
        <v>51</v>
      </c>
      <c r="B43" s="41" t="s">
        <v>55</v>
      </c>
      <c r="C43" s="42"/>
      <c r="D43" s="42"/>
      <c r="E43" s="42"/>
      <c r="F43" s="43"/>
      <c r="G43" s="71">
        <v>760</v>
      </c>
      <c r="H43" s="71"/>
      <c r="I43" s="73"/>
      <c r="J43" s="73"/>
      <c r="K43" s="73"/>
    </row>
    <row r="44" spans="1:13" ht="13.15" customHeight="1" x14ac:dyDescent="0.15">
      <c r="A44" s="175"/>
      <c r="B44" s="38" t="s">
        <v>18</v>
      </c>
      <c r="C44" s="36"/>
      <c r="D44" s="36"/>
      <c r="E44" s="36"/>
      <c r="F44" s="37"/>
      <c r="G44" s="72">
        <v>260</v>
      </c>
      <c r="H44" s="72"/>
      <c r="I44" s="171"/>
      <c r="J44" s="171"/>
      <c r="K44" s="171"/>
    </row>
    <row r="45" spans="1:13" ht="13.15" customHeight="1" x14ac:dyDescent="0.15">
      <c r="A45" s="175"/>
      <c r="B45" s="35" t="s">
        <v>50</v>
      </c>
      <c r="C45" s="36"/>
      <c r="D45" s="36"/>
      <c r="E45" s="36"/>
      <c r="F45" s="37"/>
      <c r="G45" s="48">
        <v>150</v>
      </c>
      <c r="H45" s="49"/>
      <c r="I45" s="176"/>
      <c r="J45" s="177"/>
      <c r="K45" s="178"/>
    </row>
    <row r="46" spans="1:13" ht="13.15" customHeight="1" x14ac:dyDescent="0.15">
      <c r="A46" s="175"/>
      <c r="B46" s="8" t="s">
        <v>39</v>
      </c>
      <c r="C46" s="9"/>
      <c r="D46" s="9"/>
      <c r="E46" s="9"/>
      <c r="F46" s="10"/>
      <c r="G46" s="48">
        <v>440</v>
      </c>
      <c r="H46" s="49"/>
      <c r="I46" s="19" t="s">
        <v>40</v>
      </c>
      <c r="J46" s="20"/>
      <c r="K46" s="21"/>
    </row>
    <row r="47" spans="1:13" ht="13.15" customHeight="1" x14ac:dyDescent="0.15">
      <c r="A47" s="175"/>
      <c r="B47" s="14" t="s">
        <v>52</v>
      </c>
      <c r="C47" s="9"/>
      <c r="D47" s="9"/>
      <c r="E47" s="9"/>
      <c r="F47" s="10"/>
      <c r="G47" s="48">
        <v>170</v>
      </c>
      <c r="H47" s="49"/>
      <c r="I47" s="19" t="s">
        <v>41</v>
      </c>
      <c r="J47" s="20"/>
      <c r="K47" s="21"/>
    </row>
    <row r="48" spans="1:13" ht="13.15" customHeight="1" x14ac:dyDescent="0.15">
      <c r="A48" s="175"/>
      <c r="B48" s="8" t="s">
        <v>42</v>
      </c>
      <c r="C48" s="9"/>
      <c r="D48" s="9"/>
      <c r="E48" s="9"/>
      <c r="F48" s="10"/>
      <c r="G48" s="76">
        <v>250</v>
      </c>
      <c r="H48" s="172"/>
      <c r="I48" s="159" t="s">
        <v>65</v>
      </c>
      <c r="J48" s="160"/>
      <c r="K48" s="161"/>
    </row>
    <row r="49" spans="1:11" ht="13.15" customHeight="1" x14ac:dyDescent="0.15">
      <c r="A49" s="175"/>
      <c r="B49" s="14" t="s">
        <v>38</v>
      </c>
      <c r="C49" s="16"/>
      <c r="D49" s="16"/>
      <c r="E49" s="16"/>
      <c r="F49" s="15"/>
      <c r="G49" s="76">
        <v>160</v>
      </c>
      <c r="H49" s="172"/>
      <c r="I49" t="s">
        <v>56</v>
      </c>
      <c r="K49" s="15"/>
    </row>
    <row r="50" spans="1:11" ht="13.15" customHeight="1" x14ac:dyDescent="0.15">
      <c r="A50" s="175"/>
      <c r="B50" s="14" t="s">
        <v>53</v>
      </c>
      <c r="C50" s="16"/>
      <c r="D50" s="16"/>
      <c r="E50" s="16"/>
      <c r="F50" s="15"/>
      <c r="G50" s="48">
        <v>260</v>
      </c>
      <c r="H50" s="49"/>
      <c r="I50" s="22"/>
      <c r="J50" s="23"/>
      <c r="K50" s="24"/>
    </row>
    <row r="51" spans="1:11" ht="13.15" customHeight="1" x14ac:dyDescent="0.15">
      <c r="A51" s="175"/>
      <c r="B51" s="8" t="s">
        <v>44</v>
      </c>
      <c r="C51" s="9"/>
      <c r="D51" s="9"/>
      <c r="E51" s="9"/>
      <c r="F51" s="10"/>
      <c r="G51" s="48">
        <v>120</v>
      </c>
      <c r="H51" s="49"/>
      <c r="I51" s="22" t="s">
        <v>40</v>
      </c>
      <c r="J51" s="23"/>
      <c r="K51" s="24"/>
    </row>
    <row r="52" spans="1:11" ht="13.15" customHeight="1" x14ac:dyDescent="0.15">
      <c r="A52" s="175"/>
      <c r="B52" s="8" t="s">
        <v>45</v>
      </c>
      <c r="C52" s="9"/>
      <c r="D52" s="9"/>
      <c r="E52" s="9"/>
      <c r="F52" s="10"/>
      <c r="G52" s="48">
        <v>140</v>
      </c>
      <c r="H52" s="49"/>
      <c r="I52" s="25"/>
      <c r="J52" s="26"/>
      <c r="K52" s="27"/>
    </row>
    <row r="53" spans="1:11" ht="13.15" customHeight="1" x14ac:dyDescent="0.15">
      <c r="A53" s="175"/>
      <c r="B53" s="14" t="s">
        <v>46</v>
      </c>
      <c r="C53" s="16"/>
      <c r="D53" s="16"/>
      <c r="E53" s="16"/>
      <c r="F53" s="15"/>
      <c r="G53" s="48">
        <v>100</v>
      </c>
      <c r="H53" s="49"/>
      <c r="I53" s="19" t="s">
        <v>54</v>
      </c>
      <c r="J53" s="20"/>
      <c r="K53" s="21"/>
    </row>
    <row r="54" spans="1:11" ht="13.15" customHeight="1" x14ac:dyDescent="0.15">
      <c r="A54" s="175"/>
      <c r="B54" s="14" t="s">
        <v>47</v>
      </c>
      <c r="C54" s="16"/>
      <c r="D54" s="16"/>
      <c r="E54" s="16"/>
      <c r="F54" s="15"/>
      <c r="G54" s="48">
        <v>100</v>
      </c>
      <c r="H54" s="49"/>
      <c r="I54" s="19"/>
      <c r="J54" s="20"/>
      <c r="K54" s="21"/>
    </row>
    <row r="55" spans="1:11" ht="13.15" customHeight="1" x14ac:dyDescent="0.15">
      <c r="A55" s="175"/>
      <c r="B55" s="8" t="s">
        <v>48</v>
      </c>
      <c r="C55" s="9"/>
      <c r="D55" s="9"/>
      <c r="E55" s="9"/>
      <c r="F55" s="10"/>
      <c r="G55" s="48">
        <v>70</v>
      </c>
      <c r="H55" s="49"/>
      <c r="I55" s="22" t="s">
        <v>57</v>
      </c>
      <c r="J55" s="23"/>
      <c r="K55" s="24"/>
    </row>
    <row r="56" spans="1:11" ht="13.15" customHeight="1" x14ac:dyDescent="0.15">
      <c r="A56" s="175"/>
      <c r="B56" s="38" t="s">
        <v>49</v>
      </c>
      <c r="C56" s="39"/>
      <c r="D56" s="39"/>
      <c r="E56" s="39"/>
      <c r="F56" s="39"/>
      <c r="G56" s="76">
        <v>280</v>
      </c>
      <c r="H56" s="77"/>
      <c r="I56" s="14"/>
      <c r="J56" s="16"/>
      <c r="K56" s="15"/>
    </row>
    <row r="57" spans="1:11" ht="13.15" customHeight="1" x14ac:dyDescent="0.15">
      <c r="A57" s="175"/>
      <c r="B57" s="38" t="s">
        <v>58</v>
      </c>
      <c r="C57" s="39"/>
      <c r="D57" s="39"/>
      <c r="E57" s="39"/>
      <c r="F57" s="39"/>
      <c r="G57" s="76">
        <v>280</v>
      </c>
      <c r="H57" s="77"/>
      <c r="I57" s="14"/>
      <c r="J57" s="16"/>
      <c r="K57" s="15"/>
    </row>
    <row r="58" spans="1:11" ht="13.15" customHeight="1" x14ac:dyDescent="0.15">
      <c r="A58" s="175"/>
      <c r="B58" s="14" t="s">
        <v>62</v>
      </c>
      <c r="C58" s="16"/>
      <c r="D58" s="16"/>
      <c r="F58" s="15"/>
      <c r="G58" s="76">
        <v>20</v>
      </c>
      <c r="H58" s="77"/>
      <c r="K58" s="17"/>
    </row>
    <row r="59" spans="1:11" ht="13.15" customHeight="1" x14ac:dyDescent="0.15">
      <c r="A59" s="175"/>
      <c r="B59" s="14" t="s">
        <v>63</v>
      </c>
      <c r="C59" s="16"/>
      <c r="D59" s="16"/>
      <c r="E59" s="16"/>
      <c r="F59" s="15"/>
      <c r="G59" s="76">
        <v>90</v>
      </c>
      <c r="H59" s="77"/>
      <c r="I59" s="14"/>
      <c r="J59" s="16"/>
      <c r="K59" s="15"/>
    </row>
    <row r="60" spans="1:11" ht="13.15" customHeight="1" x14ac:dyDescent="0.15">
      <c r="A60" s="175"/>
      <c r="B60" s="44" t="s">
        <v>67</v>
      </c>
      <c r="F60" s="18"/>
      <c r="G60" s="76">
        <v>90</v>
      </c>
      <c r="H60" s="77"/>
      <c r="K60" s="18"/>
    </row>
    <row r="61" spans="1:11" ht="13.15" customHeight="1" x14ac:dyDescent="0.15">
      <c r="A61" s="175"/>
      <c r="B61" s="45" t="s">
        <v>11</v>
      </c>
      <c r="C61" s="36"/>
      <c r="D61" s="36"/>
      <c r="E61" s="36"/>
      <c r="F61" s="37"/>
      <c r="G61" s="173"/>
      <c r="H61" s="49"/>
      <c r="I61" s="50"/>
      <c r="J61" s="74"/>
      <c r="K61" s="75"/>
    </row>
    <row r="62" spans="1:11" ht="13.15" customHeight="1" x14ac:dyDescent="0.15">
      <c r="A62" s="175"/>
      <c r="B62" s="45" t="s">
        <v>11</v>
      </c>
      <c r="C62" s="36"/>
      <c r="D62" s="36"/>
      <c r="E62" s="36"/>
      <c r="F62" s="37"/>
      <c r="G62" s="76"/>
      <c r="H62" s="172"/>
      <c r="I62" s="50"/>
      <c r="J62" s="74"/>
      <c r="K62" s="75"/>
    </row>
    <row r="63" spans="1:11" ht="13.15" customHeight="1" x14ac:dyDescent="0.15">
      <c r="A63" s="175"/>
      <c r="B63" s="38" t="s">
        <v>11</v>
      </c>
      <c r="C63" s="39"/>
      <c r="D63" s="39"/>
      <c r="E63" s="39"/>
      <c r="F63" s="40"/>
      <c r="G63" s="48"/>
      <c r="H63" s="49"/>
      <c r="I63" s="50"/>
      <c r="J63" s="51"/>
      <c r="K63" s="52"/>
    </row>
    <row r="64" spans="1:11" ht="13.15" customHeight="1" x14ac:dyDescent="0.15">
      <c r="A64" s="175"/>
      <c r="B64" s="38" t="s">
        <v>11</v>
      </c>
      <c r="C64" s="39"/>
      <c r="D64" s="39"/>
      <c r="E64" s="39"/>
      <c r="F64" s="40"/>
      <c r="G64" s="76"/>
      <c r="H64" s="172"/>
      <c r="I64" s="50"/>
      <c r="J64" s="74"/>
      <c r="K64" s="75"/>
    </row>
    <row r="65" spans="1:11" ht="13.15" customHeight="1" x14ac:dyDescent="0.15">
      <c r="A65" s="175"/>
      <c r="B65" s="46" t="s">
        <v>11</v>
      </c>
      <c r="C65" s="9"/>
      <c r="D65" s="9"/>
      <c r="E65" s="9"/>
      <c r="F65" s="10"/>
      <c r="G65" s="76"/>
      <c r="H65" s="172"/>
      <c r="I65" s="50"/>
      <c r="J65" s="74"/>
      <c r="K65" s="75"/>
    </row>
    <row r="66" spans="1:11" ht="13.5" customHeight="1" x14ac:dyDescent="0.15">
      <c r="A66" s="7"/>
      <c r="B66" s="38" t="s">
        <v>11</v>
      </c>
      <c r="C66" s="36"/>
      <c r="D66" s="36"/>
      <c r="E66" s="36"/>
      <c r="F66" s="37"/>
      <c r="G66" s="72"/>
      <c r="H66" s="72"/>
      <c r="I66" s="171"/>
      <c r="J66" s="171"/>
      <c r="K66" s="171"/>
    </row>
    <row r="67" spans="1:11" ht="13.15" customHeight="1" x14ac:dyDescent="0.15">
      <c r="A67" s="63" t="s">
        <v>14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</row>
    <row r="69" spans="1:11" ht="13.15" customHeight="1" x14ac:dyDescent="0.15">
      <c r="A69" s="47" t="s">
        <v>31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</row>
  </sheetData>
  <mergeCells count="111">
    <mergeCell ref="I66:K66"/>
    <mergeCell ref="G66:H66"/>
    <mergeCell ref="G56:H56"/>
    <mergeCell ref="G64:H64"/>
    <mergeCell ref="G61:H61"/>
    <mergeCell ref="I64:K64"/>
    <mergeCell ref="I65:K65"/>
    <mergeCell ref="I62:K62"/>
    <mergeCell ref="A43:A65"/>
    <mergeCell ref="G65:H65"/>
    <mergeCell ref="G54:H54"/>
    <mergeCell ref="G57:H57"/>
    <mergeCell ref="G62:H62"/>
    <mergeCell ref="G45:H45"/>
    <mergeCell ref="G51:H51"/>
    <mergeCell ref="G46:H46"/>
    <mergeCell ref="G47:H47"/>
    <mergeCell ref="G48:H48"/>
    <mergeCell ref="G53:H53"/>
    <mergeCell ref="G49:H49"/>
    <mergeCell ref="G58:H58"/>
    <mergeCell ref="G59:H59"/>
    <mergeCell ref="I44:K44"/>
    <mergeCell ref="I45:K45"/>
    <mergeCell ref="I48:K48"/>
    <mergeCell ref="K28:K29"/>
    <mergeCell ref="K32:K33"/>
    <mergeCell ref="E14:H15"/>
    <mergeCell ref="I20:J21"/>
    <mergeCell ref="A14:D15"/>
    <mergeCell ref="A16:D17"/>
    <mergeCell ref="A18:D19"/>
    <mergeCell ref="A20:D21"/>
    <mergeCell ref="A22:D23"/>
    <mergeCell ref="I14:J15"/>
    <mergeCell ref="K16:K17"/>
    <mergeCell ref="E20:H21"/>
    <mergeCell ref="K14:K15"/>
    <mergeCell ref="E24:H25"/>
    <mergeCell ref="K22:K23"/>
    <mergeCell ref="K18:K19"/>
    <mergeCell ref="K26:K27"/>
    <mergeCell ref="K24:K25"/>
    <mergeCell ref="I24:J25"/>
    <mergeCell ref="E26:H27"/>
    <mergeCell ref="I26:J27"/>
    <mergeCell ref="A24:D25"/>
    <mergeCell ref="A26:D27"/>
    <mergeCell ref="A2:K4"/>
    <mergeCell ref="A5:A6"/>
    <mergeCell ref="B5:D6"/>
    <mergeCell ref="E5:G6"/>
    <mergeCell ref="H5:K6"/>
    <mergeCell ref="E7:K8"/>
    <mergeCell ref="K20:K21"/>
    <mergeCell ref="A10:C11"/>
    <mergeCell ref="D10:D11"/>
    <mergeCell ref="K10:K11"/>
    <mergeCell ref="H10:J11"/>
    <mergeCell ref="G10:G11"/>
    <mergeCell ref="K12:K13"/>
    <mergeCell ref="F10:F11"/>
    <mergeCell ref="A12:D13"/>
    <mergeCell ref="E10:E11"/>
    <mergeCell ref="E12:H13"/>
    <mergeCell ref="I12:J13"/>
    <mergeCell ref="K38:K39"/>
    <mergeCell ref="A38:J39"/>
    <mergeCell ref="I22:J23"/>
    <mergeCell ref="A36:C37"/>
    <mergeCell ref="A28:D29"/>
    <mergeCell ref="F36:F37"/>
    <mergeCell ref="G36:G37"/>
    <mergeCell ref="E30:H31"/>
    <mergeCell ref="H36:J37"/>
    <mergeCell ref="I18:J19"/>
    <mergeCell ref="I16:J17"/>
    <mergeCell ref="E18:H19"/>
    <mergeCell ref="E22:H23"/>
    <mergeCell ref="E16:H17"/>
    <mergeCell ref="K34:K35"/>
    <mergeCell ref="K36:K37"/>
    <mergeCell ref="K30:K31"/>
    <mergeCell ref="E28:H29"/>
    <mergeCell ref="I28:J29"/>
    <mergeCell ref="E36:E37"/>
    <mergeCell ref="E34:H35"/>
    <mergeCell ref="A69:K69"/>
    <mergeCell ref="G63:H63"/>
    <mergeCell ref="I63:K63"/>
    <mergeCell ref="G55:H55"/>
    <mergeCell ref="A30:D31"/>
    <mergeCell ref="D36:D37"/>
    <mergeCell ref="I30:J31"/>
    <mergeCell ref="A67:K67"/>
    <mergeCell ref="E32:H33"/>
    <mergeCell ref="I32:J33"/>
    <mergeCell ref="A32:D33"/>
    <mergeCell ref="A34:D35"/>
    <mergeCell ref="G52:H52"/>
    <mergeCell ref="I34:J35"/>
    <mergeCell ref="G42:H42"/>
    <mergeCell ref="G43:H43"/>
    <mergeCell ref="G44:H44"/>
    <mergeCell ref="I42:K42"/>
    <mergeCell ref="I43:K43"/>
    <mergeCell ref="I61:K61"/>
    <mergeCell ref="G50:H50"/>
    <mergeCell ref="G60:H60"/>
    <mergeCell ref="B42:F42"/>
    <mergeCell ref="A40:K41"/>
  </mergeCells>
  <phoneticPr fontId="2"/>
  <conditionalFormatting sqref="E14:H35">
    <cfRule type="containsErrors" dxfId="2" priority="4" stopIfTrue="1">
      <formula>ISERROR(E14)</formula>
    </cfRule>
  </conditionalFormatting>
  <conditionalFormatting sqref="K14:K37">
    <cfRule type="containsErrors" dxfId="1" priority="2" stopIfTrue="1">
      <formula>ISERROR(K14)</formula>
    </cfRule>
  </conditionalFormatting>
  <conditionalFormatting sqref="K38:K39">
    <cfRule type="cellIs" dxfId="0" priority="1" stopIfTrue="1" operator="greaterThan">
      <formula>$K$10</formula>
    </cfRule>
  </conditionalFormatting>
  <dataValidations count="1">
    <dataValidation type="list" allowBlank="1" showInputMessage="1" showErrorMessage="1" sqref="A14:D33 A34:D35" xr:uid="{00000000-0002-0000-0000-000000000000}">
      <formula1>$B$43:$B$66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K68"/>
  <sheetViews>
    <sheetView showZeros="0" tabSelected="1" topLeftCell="A37" zoomScaleNormal="100" zoomScaleSheetLayoutView="75" workbookViewId="0">
      <selection activeCell="A40" sqref="A40:K41"/>
    </sheetView>
  </sheetViews>
  <sheetFormatPr defaultRowHeight="13.15" customHeight="1" x14ac:dyDescent="0.15"/>
  <cols>
    <col min="1" max="1" width="10.375" customWidth="1"/>
    <col min="2" max="2" width="6.25" customWidth="1"/>
    <col min="3" max="3" width="15.125" bestFit="1" customWidth="1"/>
    <col min="5" max="5" width="3.375" bestFit="1" customWidth="1"/>
    <col min="7" max="8" width="3.375" bestFit="1" customWidth="1"/>
    <col min="10" max="10" width="8.125" customWidth="1"/>
    <col min="11" max="11" width="19" customWidth="1"/>
  </cols>
  <sheetData>
    <row r="1" spans="1:11" ht="13.15" customHeight="1" x14ac:dyDescent="0.15">
      <c r="A1" s="13" t="s">
        <v>28</v>
      </c>
      <c r="K1" s="4" t="s">
        <v>29</v>
      </c>
    </row>
    <row r="2" spans="1:11" ht="13.15" customHeight="1" x14ac:dyDescent="0.15">
      <c r="A2" s="111" t="s">
        <v>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3.15" customHeight="1" x14ac:dyDescent="0.15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13.15" customHeight="1" thickBo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13.15" customHeight="1" x14ac:dyDescent="0.15">
      <c r="A5" s="113" t="s">
        <v>3</v>
      </c>
      <c r="B5" s="217" t="s">
        <v>60</v>
      </c>
      <c r="C5" s="122"/>
      <c r="D5" s="123"/>
      <c r="E5" s="121" t="s">
        <v>10</v>
      </c>
      <c r="F5" s="122"/>
      <c r="G5" s="123"/>
      <c r="H5" s="219" t="s">
        <v>26</v>
      </c>
      <c r="I5" s="220"/>
      <c r="J5" s="220"/>
      <c r="K5" s="221"/>
    </row>
    <row r="6" spans="1:11" ht="13.15" customHeight="1" thickBot="1" x14ac:dyDescent="0.2">
      <c r="A6" s="114"/>
      <c r="B6" s="218"/>
      <c r="C6" s="125"/>
      <c r="D6" s="126"/>
      <c r="E6" s="124"/>
      <c r="F6" s="125"/>
      <c r="G6" s="126"/>
      <c r="H6" s="222"/>
      <c r="I6" s="223"/>
      <c r="J6" s="223"/>
      <c r="K6" s="224"/>
    </row>
    <row r="7" spans="1:11" ht="13.15" customHeight="1" x14ac:dyDescent="0.15">
      <c r="A7" s="5"/>
      <c r="B7" s="5"/>
      <c r="C7" s="5"/>
      <c r="D7" s="5"/>
      <c r="E7" s="225" t="s">
        <v>27</v>
      </c>
      <c r="F7" s="226"/>
      <c r="G7" s="226"/>
      <c r="H7" s="226"/>
      <c r="I7" s="226"/>
      <c r="J7" s="226"/>
      <c r="K7" s="227"/>
    </row>
    <row r="8" spans="1:11" ht="13.15" customHeight="1" thickBot="1" x14ac:dyDescent="0.2">
      <c r="A8" s="5"/>
      <c r="B8" s="5"/>
      <c r="C8" s="5"/>
      <c r="D8" s="5"/>
      <c r="E8" s="228"/>
      <c r="F8" s="229"/>
      <c r="G8" s="229"/>
      <c r="H8" s="229"/>
      <c r="I8" s="229"/>
      <c r="J8" s="229"/>
      <c r="K8" s="230"/>
    </row>
    <row r="9" spans="1:11" ht="13.15" customHeight="1" thickBot="1" x14ac:dyDescent="0.2">
      <c r="A9" s="5" t="s">
        <v>23</v>
      </c>
      <c r="B9" s="5"/>
      <c r="C9" s="5"/>
      <c r="D9" s="6"/>
      <c r="E9" s="5"/>
      <c r="F9" s="5"/>
      <c r="G9" s="5"/>
      <c r="H9" s="5"/>
      <c r="I9" s="5"/>
      <c r="J9" s="5"/>
      <c r="K9" s="5"/>
    </row>
    <row r="10" spans="1:11" ht="13.15" customHeight="1" x14ac:dyDescent="0.15">
      <c r="A10" s="121" t="s">
        <v>12</v>
      </c>
      <c r="B10" s="122"/>
      <c r="C10" s="123"/>
      <c r="D10" s="258">
        <v>650</v>
      </c>
      <c r="E10" s="257" t="s">
        <v>24</v>
      </c>
      <c r="F10" s="241">
        <v>140</v>
      </c>
      <c r="G10" s="257" t="s">
        <v>7</v>
      </c>
      <c r="H10" s="262" t="s">
        <v>19</v>
      </c>
      <c r="I10" s="262"/>
      <c r="J10" s="263"/>
      <c r="K10" s="256">
        <f>D10*F10</f>
        <v>91000</v>
      </c>
    </row>
    <row r="11" spans="1:11" ht="13.15" customHeight="1" thickBot="1" x14ac:dyDescent="0.2">
      <c r="A11" s="124"/>
      <c r="B11" s="125"/>
      <c r="C11" s="126"/>
      <c r="D11" s="259"/>
      <c r="E11" s="235"/>
      <c r="F11" s="266"/>
      <c r="G11" s="235"/>
      <c r="H11" s="264"/>
      <c r="I11" s="264"/>
      <c r="J11" s="265"/>
      <c r="K11" s="232"/>
    </row>
    <row r="12" spans="1:11" ht="13.15" customHeight="1" x14ac:dyDescent="0.15">
      <c r="A12" s="240" t="s">
        <v>30</v>
      </c>
      <c r="B12" s="241"/>
      <c r="C12" s="241"/>
      <c r="D12" s="246"/>
      <c r="E12" s="240" t="s">
        <v>1</v>
      </c>
      <c r="F12" s="241"/>
      <c r="G12" s="241"/>
      <c r="H12" s="242"/>
      <c r="I12" s="241" t="s">
        <v>15</v>
      </c>
      <c r="J12" s="246"/>
      <c r="K12" s="260" t="s">
        <v>2</v>
      </c>
    </row>
    <row r="13" spans="1:11" ht="13.15" customHeight="1" thickBot="1" x14ac:dyDescent="0.2">
      <c r="A13" s="243"/>
      <c r="B13" s="244"/>
      <c r="C13" s="244"/>
      <c r="D13" s="247"/>
      <c r="E13" s="243"/>
      <c r="F13" s="244"/>
      <c r="G13" s="244"/>
      <c r="H13" s="245"/>
      <c r="I13" s="244"/>
      <c r="J13" s="247"/>
      <c r="K13" s="261"/>
    </row>
    <row r="14" spans="1:11" ht="11.25" customHeight="1" thickTop="1" x14ac:dyDescent="0.15">
      <c r="A14" s="179" t="s">
        <v>33</v>
      </c>
      <c r="B14" s="180"/>
      <c r="C14" s="180"/>
      <c r="D14" s="181"/>
      <c r="E14" s="248">
        <v>170</v>
      </c>
      <c r="F14" s="249"/>
      <c r="G14" s="249"/>
      <c r="H14" s="249"/>
      <c r="I14" s="252">
        <v>140</v>
      </c>
      <c r="J14" s="253"/>
      <c r="K14" s="231">
        <f>E14*I14</f>
        <v>23800</v>
      </c>
    </row>
    <row r="15" spans="1:11" ht="11.25" customHeight="1" x14ac:dyDescent="0.15">
      <c r="A15" s="182"/>
      <c r="B15" s="183"/>
      <c r="C15" s="183"/>
      <c r="D15" s="184"/>
      <c r="E15" s="250"/>
      <c r="F15" s="251"/>
      <c r="G15" s="251"/>
      <c r="H15" s="251"/>
      <c r="I15" s="254"/>
      <c r="J15" s="255"/>
      <c r="K15" s="233"/>
    </row>
    <row r="16" spans="1:11" ht="11.25" customHeight="1" x14ac:dyDescent="0.15">
      <c r="A16" s="185" t="s">
        <v>34</v>
      </c>
      <c r="B16" s="186"/>
      <c r="C16" s="186"/>
      <c r="D16" s="187"/>
      <c r="E16" s="250">
        <v>250</v>
      </c>
      <c r="F16" s="251"/>
      <c r="G16" s="251"/>
      <c r="H16" s="251"/>
      <c r="I16" s="254">
        <v>14</v>
      </c>
      <c r="J16" s="255"/>
      <c r="K16" s="231">
        <f>E16*I16</f>
        <v>3500</v>
      </c>
    </row>
    <row r="17" spans="1:11" ht="11.25" customHeight="1" x14ac:dyDescent="0.15">
      <c r="A17" s="182"/>
      <c r="B17" s="183"/>
      <c r="C17" s="183"/>
      <c r="D17" s="184"/>
      <c r="E17" s="250"/>
      <c r="F17" s="251"/>
      <c r="G17" s="251"/>
      <c r="H17" s="251"/>
      <c r="I17" s="254"/>
      <c r="J17" s="255"/>
      <c r="K17" s="233"/>
    </row>
    <row r="18" spans="1:11" ht="11.25" customHeight="1" x14ac:dyDescent="0.15">
      <c r="A18" s="185" t="s">
        <v>35</v>
      </c>
      <c r="B18" s="186"/>
      <c r="C18" s="186"/>
      <c r="D18" s="187"/>
      <c r="E18" s="250">
        <v>120</v>
      </c>
      <c r="F18" s="251"/>
      <c r="G18" s="251"/>
      <c r="H18" s="251"/>
      <c r="I18" s="254">
        <v>30</v>
      </c>
      <c r="J18" s="255"/>
      <c r="K18" s="231">
        <f>E18*I18</f>
        <v>3600</v>
      </c>
    </row>
    <row r="19" spans="1:11" ht="11.25" customHeight="1" x14ac:dyDescent="0.15">
      <c r="A19" s="182"/>
      <c r="B19" s="183"/>
      <c r="C19" s="183"/>
      <c r="D19" s="184"/>
      <c r="E19" s="250"/>
      <c r="F19" s="251"/>
      <c r="G19" s="251"/>
      <c r="H19" s="251"/>
      <c r="I19" s="254"/>
      <c r="J19" s="255"/>
      <c r="K19" s="233"/>
    </row>
    <row r="20" spans="1:11" ht="11.25" customHeight="1" x14ac:dyDescent="0.15">
      <c r="A20" s="185" t="s">
        <v>36</v>
      </c>
      <c r="B20" s="186"/>
      <c r="C20" s="186"/>
      <c r="D20" s="187"/>
      <c r="E20" s="250">
        <v>100</v>
      </c>
      <c r="F20" s="251"/>
      <c r="G20" s="251"/>
      <c r="H20" s="251"/>
      <c r="I20" s="254">
        <v>25</v>
      </c>
      <c r="J20" s="255"/>
      <c r="K20" s="231">
        <f>E20*I20</f>
        <v>2500</v>
      </c>
    </row>
    <row r="21" spans="1:11" ht="11.25" customHeight="1" x14ac:dyDescent="0.15">
      <c r="A21" s="182"/>
      <c r="B21" s="183"/>
      <c r="C21" s="183"/>
      <c r="D21" s="184"/>
      <c r="E21" s="250"/>
      <c r="F21" s="251"/>
      <c r="G21" s="251"/>
      <c r="H21" s="251"/>
      <c r="I21" s="254"/>
      <c r="J21" s="255"/>
      <c r="K21" s="233"/>
    </row>
    <row r="22" spans="1:11" ht="11.25" customHeight="1" x14ac:dyDescent="0.15">
      <c r="A22" s="185" t="s">
        <v>37</v>
      </c>
      <c r="B22" s="186"/>
      <c r="C22" s="186"/>
      <c r="D22" s="187"/>
      <c r="E22" s="250">
        <v>760</v>
      </c>
      <c r="F22" s="251"/>
      <c r="G22" s="251"/>
      <c r="H22" s="251"/>
      <c r="I22" s="254">
        <v>24</v>
      </c>
      <c r="J22" s="255"/>
      <c r="K22" s="231">
        <f>E22*I22</f>
        <v>18240</v>
      </c>
    </row>
    <row r="23" spans="1:11" ht="11.25" customHeight="1" x14ac:dyDescent="0.15">
      <c r="A23" s="182"/>
      <c r="B23" s="183"/>
      <c r="C23" s="183"/>
      <c r="D23" s="184"/>
      <c r="E23" s="250"/>
      <c r="F23" s="251"/>
      <c r="G23" s="251"/>
      <c r="H23" s="251"/>
      <c r="I23" s="254"/>
      <c r="J23" s="255"/>
      <c r="K23" s="233"/>
    </row>
    <row r="24" spans="1:11" ht="11.25" customHeight="1" x14ac:dyDescent="0.15">
      <c r="A24" s="189"/>
      <c r="B24" s="186"/>
      <c r="C24" s="186"/>
      <c r="D24" s="187"/>
      <c r="E24" s="250"/>
      <c r="F24" s="251"/>
      <c r="G24" s="251"/>
      <c r="H24" s="251"/>
      <c r="I24" s="254"/>
      <c r="J24" s="255"/>
      <c r="K24" s="231"/>
    </row>
    <row r="25" spans="1:11" ht="11.25" customHeight="1" x14ac:dyDescent="0.15">
      <c r="A25" s="182"/>
      <c r="B25" s="183"/>
      <c r="C25" s="183"/>
      <c r="D25" s="184"/>
      <c r="E25" s="250"/>
      <c r="F25" s="251"/>
      <c r="G25" s="251"/>
      <c r="H25" s="251"/>
      <c r="I25" s="254"/>
      <c r="J25" s="255"/>
      <c r="K25" s="233"/>
    </row>
    <row r="26" spans="1:11" ht="11.25" customHeight="1" x14ac:dyDescent="0.15">
      <c r="A26" s="189"/>
      <c r="B26" s="186"/>
      <c r="C26" s="186"/>
      <c r="D26" s="187"/>
      <c r="E26" s="250"/>
      <c r="F26" s="251"/>
      <c r="G26" s="251"/>
      <c r="H26" s="251"/>
      <c r="I26" s="254"/>
      <c r="J26" s="255"/>
      <c r="K26" s="231"/>
    </row>
    <row r="27" spans="1:11" ht="11.25" customHeight="1" x14ac:dyDescent="0.15">
      <c r="A27" s="182"/>
      <c r="B27" s="183"/>
      <c r="C27" s="183"/>
      <c r="D27" s="184"/>
      <c r="E27" s="250"/>
      <c r="F27" s="251"/>
      <c r="G27" s="251"/>
      <c r="H27" s="251"/>
      <c r="I27" s="254"/>
      <c r="J27" s="255"/>
      <c r="K27" s="233"/>
    </row>
    <row r="28" spans="1:11" ht="11.25" customHeight="1" x14ac:dyDescent="0.15">
      <c r="A28" s="189"/>
      <c r="B28" s="186"/>
      <c r="C28" s="186"/>
      <c r="D28" s="187"/>
      <c r="E28" s="250"/>
      <c r="F28" s="251"/>
      <c r="G28" s="251"/>
      <c r="H28" s="251"/>
      <c r="I28" s="254"/>
      <c r="J28" s="255"/>
      <c r="K28" s="231">
        <f>E28*I28</f>
        <v>0</v>
      </c>
    </row>
    <row r="29" spans="1:11" ht="11.25" customHeight="1" x14ac:dyDescent="0.15">
      <c r="A29" s="182"/>
      <c r="B29" s="183"/>
      <c r="C29" s="183"/>
      <c r="D29" s="184"/>
      <c r="E29" s="250"/>
      <c r="F29" s="251"/>
      <c r="G29" s="251"/>
      <c r="H29" s="251"/>
      <c r="I29" s="254"/>
      <c r="J29" s="255"/>
      <c r="K29" s="233"/>
    </row>
    <row r="30" spans="1:11" ht="11.25" customHeight="1" x14ac:dyDescent="0.15">
      <c r="A30" s="189"/>
      <c r="B30" s="186"/>
      <c r="C30" s="186"/>
      <c r="D30" s="187"/>
      <c r="E30" s="250"/>
      <c r="F30" s="251"/>
      <c r="G30" s="251"/>
      <c r="H30" s="251"/>
      <c r="I30" s="254"/>
      <c r="J30" s="255"/>
      <c r="K30" s="231">
        <f>E30*I30</f>
        <v>0</v>
      </c>
    </row>
    <row r="31" spans="1:11" ht="11.25" customHeight="1" x14ac:dyDescent="0.15">
      <c r="A31" s="182"/>
      <c r="B31" s="183"/>
      <c r="C31" s="183"/>
      <c r="D31" s="184"/>
      <c r="E31" s="250"/>
      <c r="F31" s="251"/>
      <c r="G31" s="251"/>
      <c r="H31" s="251"/>
      <c r="I31" s="254"/>
      <c r="J31" s="255"/>
      <c r="K31" s="233"/>
    </row>
    <row r="32" spans="1:11" ht="11.25" customHeight="1" x14ac:dyDescent="0.15">
      <c r="A32" s="189"/>
      <c r="B32" s="186"/>
      <c r="C32" s="186"/>
      <c r="D32" s="187"/>
      <c r="E32" s="250"/>
      <c r="F32" s="251"/>
      <c r="G32" s="251"/>
      <c r="H32" s="251"/>
      <c r="I32" s="254"/>
      <c r="J32" s="255"/>
      <c r="K32" s="231">
        <f>E32*I32</f>
        <v>0</v>
      </c>
    </row>
    <row r="33" spans="1:11" ht="11.25" customHeight="1" x14ac:dyDescent="0.15">
      <c r="A33" s="182"/>
      <c r="B33" s="183"/>
      <c r="C33" s="183"/>
      <c r="D33" s="184"/>
      <c r="E33" s="250"/>
      <c r="F33" s="251"/>
      <c r="G33" s="251"/>
      <c r="H33" s="251"/>
      <c r="I33" s="254"/>
      <c r="J33" s="255"/>
      <c r="K33" s="233"/>
    </row>
    <row r="34" spans="1:11" ht="11.25" customHeight="1" x14ac:dyDescent="0.15">
      <c r="A34" s="189"/>
      <c r="B34" s="186"/>
      <c r="C34" s="186"/>
      <c r="D34" s="187"/>
      <c r="E34" s="250"/>
      <c r="F34" s="251"/>
      <c r="G34" s="251"/>
      <c r="H34" s="251"/>
      <c r="I34" s="254"/>
      <c r="J34" s="255"/>
      <c r="K34" s="231">
        <f>E34*I34</f>
        <v>0</v>
      </c>
    </row>
    <row r="35" spans="1:11" ht="11.25" customHeight="1" x14ac:dyDescent="0.15">
      <c r="A35" s="182"/>
      <c r="B35" s="183"/>
      <c r="C35" s="183"/>
      <c r="D35" s="184"/>
      <c r="E35" s="250"/>
      <c r="F35" s="251"/>
      <c r="G35" s="251"/>
      <c r="H35" s="251"/>
      <c r="I35" s="254"/>
      <c r="J35" s="255"/>
      <c r="K35" s="233"/>
    </row>
    <row r="36" spans="1:11" ht="13.15" customHeight="1" x14ac:dyDescent="0.15">
      <c r="A36" s="185" t="s">
        <v>32</v>
      </c>
      <c r="B36" s="186"/>
      <c r="C36" s="237"/>
      <c r="D36" s="59">
        <v>280</v>
      </c>
      <c r="E36" s="234" t="s">
        <v>25</v>
      </c>
      <c r="F36" s="186">
        <v>140</v>
      </c>
      <c r="G36" s="103" t="s">
        <v>17</v>
      </c>
      <c r="H36" s="206" t="s">
        <v>61</v>
      </c>
      <c r="I36" s="207"/>
      <c r="J36" s="208"/>
      <c r="K36" s="231">
        <f>D36*F36</f>
        <v>39200</v>
      </c>
    </row>
    <row r="37" spans="1:11" ht="13.15" customHeight="1" thickBot="1" x14ac:dyDescent="0.2">
      <c r="A37" s="238"/>
      <c r="B37" s="236"/>
      <c r="C37" s="239"/>
      <c r="D37" s="60"/>
      <c r="E37" s="235"/>
      <c r="F37" s="236"/>
      <c r="G37" s="104"/>
      <c r="H37" s="209"/>
      <c r="I37" s="210"/>
      <c r="J37" s="211"/>
      <c r="K37" s="232"/>
    </row>
    <row r="38" spans="1:11" ht="13.15" customHeight="1" x14ac:dyDescent="0.15">
      <c r="A38" s="89" t="s">
        <v>4</v>
      </c>
      <c r="B38" s="90"/>
      <c r="C38" s="90"/>
      <c r="D38" s="90"/>
      <c r="E38" s="90"/>
      <c r="F38" s="90"/>
      <c r="G38" s="90"/>
      <c r="H38" s="90"/>
      <c r="I38" s="90"/>
      <c r="J38" s="91"/>
      <c r="K38" s="256">
        <f>SUM(K14:K37)</f>
        <v>90840</v>
      </c>
    </row>
    <row r="39" spans="1:11" ht="13.15" customHeight="1" thickBo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4"/>
      <c r="K39" s="232"/>
    </row>
    <row r="40" spans="1:11" ht="13.15" customHeight="1" x14ac:dyDescent="0.15">
      <c r="A40" s="86" t="s">
        <v>66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3.15" customHeight="1" x14ac:dyDescent="0.1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1" ht="13.15" customHeight="1" thickBot="1" x14ac:dyDescent="0.2">
      <c r="A42" s="3" t="s">
        <v>0</v>
      </c>
      <c r="B42" s="270" t="s">
        <v>30</v>
      </c>
      <c r="C42" s="96"/>
      <c r="D42" s="96"/>
      <c r="E42" s="96"/>
      <c r="F42" s="97"/>
      <c r="G42" s="269" t="s">
        <v>1</v>
      </c>
      <c r="H42" s="269"/>
      <c r="I42" s="269" t="s">
        <v>5</v>
      </c>
      <c r="J42" s="269"/>
      <c r="K42" s="269"/>
    </row>
    <row r="43" spans="1:11" ht="13.15" customHeight="1" thickTop="1" x14ac:dyDescent="0.15">
      <c r="A43" s="197" t="s">
        <v>8</v>
      </c>
      <c r="B43" s="212" t="s">
        <v>55</v>
      </c>
      <c r="C43" s="213"/>
      <c r="D43" s="213"/>
      <c r="E43" s="213"/>
      <c r="F43" s="214"/>
      <c r="G43" s="71">
        <v>760</v>
      </c>
      <c r="H43" s="71"/>
      <c r="I43" s="267"/>
      <c r="J43" s="267"/>
      <c r="K43" s="268"/>
    </row>
    <row r="44" spans="1:11" ht="13.15" customHeight="1" x14ac:dyDescent="0.15">
      <c r="A44" s="198"/>
      <c r="B44" s="190" t="s">
        <v>18</v>
      </c>
      <c r="C44" s="194"/>
      <c r="D44" s="194"/>
      <c r="E44" s="194"/>
      <c r="F44" s="195"/>
      <c r="G44" s="72">
        <v>260</v>
      </c>
      <c r="H44" s="72"/>
      <c r="I44" s="171"/>
      <c r="J44" s="171"/>
      <c r="K44" s="215"/>
    </row>
    <row r="45" spans="1:11" ht="13.15" customHeight="1" x14ac:dyDescent="0.15">
      <c r="A45" s="198"/>
      <c r="B45" s="193" t="s">
        <v>50</v>
      </c>
      <c r="C45" s="194"/>
      <c r="D45" s="194"/>
      <c r="E45" s="194"/>
      <c r="F45" s="195"/>
      <c r="G45" s="48">
        <v>150</v>
      </c>
      <c r="H45" s="49"/>
      <c r="I45" s="176"/>
      <c r="J45" s="177"/>
      <c r="K45" s="216"/>
    </row>
    <row r="46" spans="1:11" ht="13.15" customHeight="1" x14ac:dyDescent="0.15">
      <c r="A46" s="198"/>
      <c r="B46" s="8" t="s">
        <v>39</v>
      </c>
      <c r="C46" s="9"/>
      <c r="D46" s="9"/>
      <c r="E46" s="9"/>
      <c r="F46" s="10"/>
      <c r="G46" s="48">
        <v>440</v>
      </c>
      <c r="H46" s="49"/>
      <c r="I46" s="19" t="s">
        <v>40</v>
      </c>
      <c r="J46" s="20"/>
      <c r="K46" s="28"/>
    </row>
    <row r="47" spans="1:11" ht="13.15" customHeight="1" x14ac:dyDescent="0.15">
      <c r="A47" s="198"/>
      <c r="B47" s="14" t="s">
        <v>52</v>
      </c>
      <c r="C47" s="9"/>
      <c r="D47" s="9"/>
      <c r="E47" s="9"/>
      <c r="F47" s="10"/>
      <c r="G47" s="48">
        <v>170</v>
      </c>
      <c r="H47" s="49"/>
      <c r="I47" s="19" t="s">
        <v>41</v>
      </c>
      <c r="J47" s="20"/>
      <c r="K47" s="28"/>
    </row>
    <row r="48" spans="1:11" ht="13.15" customHeight="1" x14ac:dyDescent="0.15">
      <c r="A48" s="198"/>
      <c r="B48" s="8" t="s">
        <v>42</v>
      </c>
      <c r="C48" s="9"/>
      <c r="D48" s="9"/>
      <c r="E48" s="9"/>
      <c r="F48" s="10"/>
      <c r="G48" s="76">
        <v>250</v>
      </c>
      <c r="H48" s="172"/>
      <c r="I48" s="22" t="s">
        <v>43</v>
      </c>
      <c r="J48" s="23"/>
      <c r="K48" s="29"/>
    </row>
    <row r="49" spans="1:11" ht="13.15" customHeight="1" x14ac:dyDescent="0.15">
      <c r="A49" s="198"/>
      <c r="B49" s="14" t="s">
        <v>38</v>
      </c>
      <c r="C49" s="16"/>
      <c r="D49" s="16"/>
      <c r="E49" s="16"/>
      <c r="F49" s="15"/>
      <c r="G49" s="76">
        <v>160</v>
      </c>
      <c r="H49" s="172"/>
      <c r="I49" t="s">
        <v>56</v>
      </c>
      <c r="K49" s="30"/>
    </row>
    <row r="50" spans="1:11" ht="13.15" customHeight="1" x14ac:dyDescent="0.15">
      <c r="A50" s="198"/>
      <c r="B50" s="14" t="s">
        <v>53</v>
      </c>
      <c r="C50" s="16"/>
      <c r="D50" s="16"/>
      <c r="E50" s="16"/>
      <c r="F50" s="15"/>
      <c r="G50" s="48">
        <v>260</v>
      </c>
      <c r="H50" s="49"/>
      <c r="I50" s="22"/>
      <c r="J50" s="23"/>
      <c r="K50" s="29"/>
    </row>
    <row r="51" spans="1:11" ht="13.15" customHeight="1" x14ac:dyDescent="0.15">
      <c r="A51" s="198"/>
      <c r="B51" s="8" t="s">
        <v>44</v>
      </c>
      <c r="C51" s="9"/>
      <c r="D51" s="9"/>
      <c r="E51" s="9"/>
      <c r="F51" s="10"/>
      <c r="G51" s="48">
        <v>120</v>
      </c>
      <c r="H51" s="49"/>
      <c r="I51" s="22" t="s">
        <v>40</v>
      </c>
      <c r="J51" s="23"/>
      <c r="K51" s="29"/>
    </row>
    <row r="52" spans="1:11" ht="13.15" customHeight="1" x14ac:dyDescent="0.15">
      <c r="A52" s="198"/>
      <c r="B52" s="8" t="s">
        <v>45</v>
      </c>
      <c r="C52" s="9"/>
      <c r="D52" s="9"/>
      <c r="E52" s="9"/>
      <c r="F52" s="10"/>
      <c r="G52" s="48">
        <v>140</v>
      </c>
      <c r="H52" s="49"/>
      <c r="I52" s="25"/>
      <c r="J52" s="26"/>
      <c r="K52" s="31"/>
    </row>
    <row r="53" spans="1:11" ht="13.15" customHeight="1" x14ac:dyDescent="0.15">
      <c r="A53" s="198"/>
      <c r="B53" s="14" t="s">
        <v>46</v>
      </c>
      <c r="C53" s="16"/>
      <c r="D53" s="16"/>
      <c r="E53" s="16"/>
      <c r="F53" s="15"/>
      <c r="G53" s="48">
        <v>100</v>
      </c>
      <c r="H53" s="49"/>
      <c r="I53" s="19" t="s">
        <v>54</v>
      </c>
      <c r="J53" s="20"/>
      <c r="K53" s="28"/>
    </row>
    <row r="54" spans="1:11" ht="13.15" customHeight="1" x14ac:dyDescent="0.15">
      <c r="A54" s="198"/>
      <c r="B54" s="14" t="s">
        <v>47</v>
      </c>
      <c r="C54" s="16"/>
      <c r="D54" s="16"/>
      <c r="E54" s="16"/>
      <c r="F54" s="15"/>
      <c r="G54" s="48">
        <v>100</v>
      </c>
      <c r="H54" s="49"/>
      <c r="I54" s="19"/>
      <c r="J54" s="20"/>
      <c r="K54" s="28"/>
    </row>
    <row r="55" spans="1:11" ht="13.15" customHeight="1" x14ac:dyDescent="0.15">
      <c r="A55" s="198"/>
      <c r="B55" s="8" t="s">
        <v>48</v>
      </c>
      <c r="C55" s="9"/>
      <c r="D55" s="9"/>
      <c r="E55" s="9"/>
      <c r="F55" s="10"/>
      <c r="G55" s="48">
        <v>70</v>
      </c>
      <c r="H55" s="49"/>
      <c r="I55" s="22" t="s">
        <v>57</v>
      </c>
      <c r="J55" s="23"/>
      <c r="K55" s="29"/>
    </row>
    <row r="56" spans="1:11" ht="13.15" customHeight="1" x14ac:dyDescent="0.15">
      <c r="A56" s="198"/>
      <c r="B56" s="205" t="s">
        <v>49</v>
      </c>
      <c r="C56" s="51"/>
      <c r="D56" s="51"/>
      <c r="E56" s="51"/>
      <c r="F56" s="51"/>
      <c r="G56" s="76">
        <v>280</v>
      </c>
      <c r="H56" s="77"/>
      <c r="I56" s="14"/>
      <c r="J56" s="16"/>
      <c r="K56" s="30"/>
    </row>
    <row r="57" spans="1:11" ht="13.15" customHeight="1" x14ac:dyDescent="0.15">
      <c r="A57" s="198"/>
      <c r="B57" s="205" t="s">
        <v>58</v>
      </c>
      <c r="C57" s="51"/>
      <c r="D57" s="51"/>
      <c r="E57" s="51"/>
      <c r="F57" s="51"/>
      <c r="G57" s="76">
        <v>280</v>
      </c>
      <c r="H57" s="77"/>
      <c r="I57" s="14"/>
      <c r="J57" s="16"/>
      <c r="K57" s="30"/>
    </row>
    <row r="58" spans="1:11" ht="13.15" customHeight="1" x14ac:dyDescent="0.15">
      <c r="A58" s="198"/>
      <c r="B58" s="190" t="s">
        <v>62</v>
      </c>
      <c r="C58" s="191"/>
      <c r="D58" s="191"/>
      <c r="E58" s="191"/>
      <c r="F58" s="192"/>
      <c r="G58" s="48">
        <v>20</v>
      </c>
      <c r="H58" s="49"/>
      <c r="I58" s="176"/>
      <c r="J58" s="177"/>
      <c r="K58" s="216"/>
    </row>
    <row r="59" spans="1:11" ht="13.15" customHeight="1" x14ac:dyDescent="0.15">
      <c r="A59" s="198"/>
      <c r="B59" s="190" t="s">
        <v>63</v>
      </c>
      <c r="C59" s="194"/>
      <c r="D59" s="194"/>
      <c r="E59" s="194"/>
      <c r="F59" s="195"/>
      <c r="G59" s="48">
        <v>90</v>
      </c>
      <c r="H59" s="49"/>
      <c r="I59" s="50"/>
      <c r="J59" s="74"/>
      <c r="K59" s="188"/>
    </row>
    <row r="60" spans="1:11" ht="13.15" customHeight="1" x14ac:dyDescent="0.15">
      <c r="A60" s="198"/>
      <c r="B60" s="205" t="s">
        <v>67</v>
      </c>
      <c r="C60" s="51"/>
      <c r="D60" s="51"/>
      <c r="E60" s="51"/>
      <c r="F60" s="51"/>
      <c r="G60" s="76">
        <v>90</v>
      </c>
      <c r="H60" s="77"/>
      <c r="I60" s="14"/>
      <c r="K60" s="30"/>
    </row>
    <row r="61" spans="1:11" ht="13.15" customHeight="1" x14ac:dyDescent="0.15">
      <c r="A61" s="198"/>
      <c r="B61" s="193"/>
      <c r="C61" s="194"/>
      <c r="D61" s="194"/>
      <c r="E61" s="194"/>
      <c r="F61" s="195"/>
      <c r="G61" s="48"/>
      <c r="H61" s="49"/>
      <c r="I61" s="50"/>
      <c r="J61" s="74"/>
      <c r="K61" s="188"/>
    </row>
    <row r="62" spans="1:11" ht="13.15" customHeight="1" x14ac:dyDescent="0.15">
      <c r="A62" s="198"/>
      <c r="B62" s="193"/>
      <c r="C62" s="194"/>
      <c r="D62" s="194"/>
      <c r="E62" s="194"/>
      <c r="F62" s="195"/>
      <c r="G62" s="76"/>
      <c r="H62" s="172"/>
      <c r="I62" s="50"/>
      <c r="J62" s="74"/>
      <c r="K62" s="188"/>
    </row>
    <row r="63" spans="1:11" ht="13.15" customHeight="1" x14ac:dyDescent="0.15">
      <c r="A63" s="198"/>
      <c r="B63" s="190"/>
      <c r="C63" s="191"/>
      <c r="D63" s="191"/>
      <c r="E63" s="191"/>
      <c r="F63" s="192"/>
      <c r="G63" s="48"/>
      <c r="H63" s="49"/>
      <c r="I63" s="50"/>
      <c r="J63" s="51"/>
      <c r="K63" s="196"/>
    </row>
    <row r="64" spans="1:11" ht="13.15" customHeight="1" x14ac:dyDescent="0.15">
      <c r="A64" s="198"/>
      <c r="B64" s="190"/>
      <c r="C64" s="191"/>
      <c r="D64" s="191"/>
      <c r="E64" s="191"/>
      <c r="F64" s="192"/>
      <c r="G64" s="76"/>
      <c r="H64" s="172"/>
      <c r="I64" s="50"/>
      <c r="J64" s="74"/>
      <c r="K64" s="188"/>
    </row>
    <row r="65" spans="1:11" ht="13.15" customHeight="1" thickBot="1" x14ac:dyDescent="0.2">
      <c r="A65" s="199"/>
      <c r="B65" s="32"/>
      <c r="C65" s="33"/>
      <c r="D65" s="33"/>
      <c r="E65" s="33"/>
      <c r="F65" s="34"/>
      <c r="G65" s="200"/>
      <c r="H65" s="201"/>
      <c r="I65" s="202"/>
      <c r="J65" s="203"/>
      <c r="K65" s="204"/>
    </row>
    <row r="66" spans="1:11" ht="13.15" customHeight="1" x14ac:dyDescent="0.15">
      <c r="A66" s="63" t="s">
        <v>14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8" spans="1:11" ht="13.15" customHeight="1" x14ac:dyDescent="0.15">
      <c r="A68" s="47" t="s">
        <v>31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</row>
  </sheetData>
  <mergeCells count="122">
    <mergeCell ref="I18:J19"/>
    <mergeCell ref="K16:K17"/>
    <mergeCell ref="E16:H17"/>
    <mergeCell ref="I22:J23"/>
    <mergeCell ref="I24:J25"/>
    <mergeCell ref="E30:H31"/>
    <mergeCell ref="E24:H25"/>
    <mergeCell ref="I30:J31"/>
    <mergeCell ref="E32:H33"/>
    <mergeCell ref="I32:J33"/>
    <mergeCell ref="E26:H27"/>
    <mergeCell ref="I26:J27"/>
    <mergeCell ref="E28:H29"/>
    <mergeCell ref="I28:J29"/>
    <mergeCell ref="E22:H23"/>
    <mergeCell ref="I58:K58"/>
    <mergeCell ref="B58:F58"/>
    <mergeCell ref="G50:H50"/>
    <mergeCell ref="G53:H53"/>
    <mergeCell ref="G55:H55"/>
    <mergeCell ref="G51:H51"/>
    <mergeCell ref="I43:K43"/>
    <mergeCell ref="G42:H42"/>
    <mergeCell ref="G43:H43"/>
    <mergeCell ref="I42:K42"/>
    <mergeCell ref="B42:F42"/>
    <mergeCell ref="A40:K41"/>
    <mergeCell ref="K24:K25"/>
    <mergeCell ref="K22:K23"/>
    <mergeCell ref="A38:J39"/>
    <mergeCell ref="K38:K39"/>
    <mergeCell ref="E34:H35"/>
    <mergeCell ref="I34:J35"/>
    <mergeCell ref="E10:E11"/>
    <mergeCell ref="A10:C11"/>
    <mergeCell ref="D10:D11"/>
    <mergeCell ref="K12:K13"/>
    <mergeCell ref="K14:K15"/>
    <mergeCell ref="K10:K11"/>
    <mergeCell ref="H10:J11"/>
    <mergeCell ref="G10:G11"/>
    <mergeCell ref="F10:F11"/>
    <mergeCell ref="K20:K21"/>
    <mergeCell ref="I16:J17"/>
    <mergeCell ref="E20:H21"/>
    <mergeCell ref="I20:J21"/>
    <mergeCell ref="K18:K19"/>
    <mergeCell ref="K28:K29"/>
    <mergeCell ref="K32:K33"/>
    <mergeCell ref="E18:H19"/>
    <mergeCell ref="A2:K4"/>
    <mergeCell ref="A5:A6"/>
    <mergeCell ref="B5:D6"/>
    <mergeCell ref="E5:G6"/>
    <mergeCell ref="H5:K6"/>
    <mergeCell ref="E7:K8"/>
    <mergeCell ref="K36:K37"/>
    <mergeCell ref="K30:K31"/>
    <mergeCell ref="K34:K35"/>
    <mergeCell ref="A26:D27"/>
    <mergeCell ref="A28:D29"/>
    <mergeCell ref="A30:D31"/>
    <mergeCell ref="A32:D33"/>
    <mergeCell ref="A34:D35"/>
    <mergeCell ref="K26:K27"/>
    <mergeCell ref="D36:D37"/>
    <mergeCell ref="E36:E37"/>
    <mergeCell ref="F36:F37"/>
    <mergeCell ref="A36:C37"/>
    <mergeCell ref="E12:H13"/>
    <mergeCell ref="I12:J13"/>
    <mergeCell ref="E14:H15"/>
    <mergeCell ref="I14:J15"/>
    <mergeCell ref="A12:D13"/>
    <mergeCell ref="I65:K65"/>
    <mergeCell ref="B60:F60"/>
    <mergeCell ref="G62:H62"/>
    <mergeCell ref="B57:F57"/>
    <mergeCell ref="G58:H58"/>
    <mergeCell ref="B56:F56"/>
    <mergeCell ref="H36:J37"/>
    <mergeCell ref="B43:F43"/>
    <mergeCell ref="B44:F44"/>
    <mergeCell ref="G48:H48"/>
    <mergeCell ref="G44:H44"/>
    <mergeCell ref="G45:H45"/>
    <mergeCell ref="G36:G37"/>
    <mergeCell ref="I44:K44"/>
    <mergeCell ref="G56:H56"/>
    <mergeCell ref="I45:K45"/>
    <mergeCell ref="G46:H46"/>
    <mergeCell ref="B64:F64"/>
    <mergeCell ref="G60:H60"/>
    <mergeCell ref="G57:H57"/>
    <mergeCell ref="G52:H52"/>
    <mergeCell ref="G59:H59"/>
    <mergeCell ref="B59:F59"/>
    <mergeCell ref="G49:H49"/>
    <mergeCell ref="A66:K66"/>
    <mergeCell ref="A68:K68"/>
    <mergeCell ref="A14:D15"/>
    <mergeCell ref="A16:D17"/>
    <mergeCell ref="A18:D19"/>
    <mergeCell ref="A20:D21"/>
    <mergeCell ref="A22:D23"/>
    <mergeCell ref="G64:H64"/>
    <mergeCell ref="I61:K61"/>
    <mergeCell ref="I62:K62"/>
    <mergeCell ref="I64:K64"/>
    <mergeCell ref="G63:H63"/>
    <mergeCell ref="G61:H61"/>
    <mergeCell ref="I59:K59"/>
    <mergeCell ref="A24:D25"/>
    <mergeCell ref="B63:F63"/>
    <mergeCell ref="B62:F62"/>
    <mergeCell ref="B61:F61"/>
    <mergeCell ref="B45:F45"/>
    <mergeCell ref="I63:K63"/>
    <mergeCell ref="A43:A65"/>
    <mergeCell ref="G47:H47"/>
    <mergeCell ref="G54:H54"/>
    <mergeCell ref="G65:H65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様式３</vt:lpstr>
      <vt:lpstr>記入例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上田　太一</cp:lastModifiedBy>
  <cp:lastPrinted>2024-02-29T07:16:32Z</cp:lastPrinted>
  <dcterms:created xsi:type="dcterms:W3CDTF">2007-03-11T02:42:47Z</dcterms:created>
  <dcterms:modified xsi:type="dcterms:W3CDTF">2026-03-05T04:55:48Z</dcterms:modified>
</cp:coreProperties>
</file>