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24226"/>
  <mc:AlternateContent xmlns:mc="http://schemas.openxmlformats.org/markup-compatibility/2006">
    <mc:Choice Requires="x15">
      <x15ac:absPath xmlns:x15ac="http://schemas.microsoft.com/office/spreadsheetml/2010/11/ac" url="\\isilon.otsu.local\jimu\F1439\1.障害指定関係\事業所指定\★障福サービス・一般相談支援\★要領・様式\体制届R7.7～\"/>
    </mc:Choice>
  </mc:AlternateContent>
  <xr:revisionPtr revIDLastSave="0" documentId="13_ncr:1_{BF1CB9A3-E4D3-45F0-97AA-330F04DEB9E4}" xr6:coauthVersionLast="47" xr6:coauthVersionMax="47" xr10:uidLastSave="{00000000-0000-0000-0000-000000000000}"/>
  <bookViews>
    <workbookView xWindow="2115" yWindow="75" windowWidth="21645" windowHeight="14760" tabRatio="921" activeTab="4" xr2:uid="{00000000-000D-0000-FFFF-FFFF00000000}"/>
  </bookViews>
  <sheets>
    <sheet name="添付一覧" sheetId="11" r:id="rId1"/>
    <sheet name="様式第5号" sheetId="12" r:id="rId2"/>
    <sheet name="別紙1（一覧表）" sheetId="59" r:id="rId3"/>
    <sheet name="削除厳禁" sheetId="79" r:id="rId4"/>
    <sheet name="別紙2-2勤務体制" sheetId="37" r:id="rId5"/>
    <sheet name="別紙2-2勤務 (記入例１)" sheetId="38" r:id="rId6"/>
    <sheet name="別紙2-2勤務 (記入例2　)" sheetId="39" r:id="rId7"/>
    <sheet name="別紙2-2勤務 (記入例3)" sheetId="40" r:id="rId8"/>
    <sheet name="別紙3（福祉専門職員配置等加算）" sheetId="42" r:id="rId9"/>
    <sheet name="別紙4-1（視覚・聴覚言語障害者支援体制加算（Ⅰ））" sheetId="27" r:id="rId10"/>
    <sheet name="別紙4-2（視覚・聴覚言語障害者支援体制加算（Ⅱ））" sheetId="61" r:id="rId11"/>
    <sheet name="別紙5（看護職員配置加算）" sheetId="45" r:id="rId12"/>
    <sheet name="別紙6（夜間支援体制等加算）" sheetId="48" r:id="rId13"/>
    <sheet name="別紙6（夜間支援体制等加算）注釈付き" sheetId="50" r:id="rId14"/>
    <sheet name="別紙6（夜間支援体制等加算）記入例" sheetId="49" r:id="rId15"/>
    <sheet name="別紙7（夜勤職員加配加算）" sheetId="46" r:id="rId16"/>
    <sheet name="別紙8 （重度障害者支援加算）" sheetId="51" r:id="rId17"/>
    <sheet name="別紙9（地域生活移行個別支援）" sheetId="33" r:id="rId18"/>
    <sheet name="別紙10（精神障害者地域移行特別加算）" sheetId="43" r:id="rId19"/>
    <sheet name="別紙11（強度行動障害者地域移行支援加算）" sheetId="44" r:id="rId20"/>
    <sheet name="別紙12（強度行動障害者体験利用加算）" sheetId="54" r:id="rId21"/>
    <sheet name="別紙13 （医療連携体制加算（Ⅶ））" sheetId="55" r:id="rId22"/>
    <sheet name="別紙14（通勤者生活支援加算）" sheetId="36" r:id="rId23"/>
    <sheet name="別紙15（医療的ケア対応支援加算）" sheetId="53" r:id="rId24"/>
    <sheet name="別紙16（自立生活支援加算Ⅲ）" sheetId="62" r:id="rId25"/>
    <sheet name="別紙16-2別紙　参考書類" sheetId="63" r:id="rId26"/>
    <sheet name="別紙16-2別紙　参考書類 (記載例と解説)" sheetId="64" r:id="rId27"/>
    <sheet name="別紙18（ピアポート実施加算）" sheetId="71" r:id="rId28"/>
    <sheet name="別紙18-2（退去後ピアポート実施加算）" sheetId="72" r:id="rId29"/>
    <sheet name="別紙19（感染症対策向上体制）" sheetId="67" r:id="rId30"/>
    <sheet name="別紙20（高次脳機能障害者支援体制）" sheetId="73" r:id="rId31"/>
  </sheets>
  <definedNames>
    <definedName name="_xlnm.Print_Area" localSheetId="2">'別紙1（一覧表）'!$A$1:$BE$49</definedName>
    <definedName name="_xlnm.Print_Area" localSheetId="18">'別紙10（精神障害者地域移行特別加算）'!$A$1:$G$15</definedName>
    <definedName name="_xlnm.Print_Area" localSheetId="24">'別紙16（自立生活支援加算Ⅲ）'!$A$1:$K$43</definedName>
    <definedName name="_xlnm.Print_Area" localSheetId="29">'別紙19（感染症対策向上体制）'!$A$1:$AJ$49</definedName>
    <definedName name="_xlnm.Print_Area" localSheetId="5">'別紙2-2勤務 (記入例１)'!$A$1:$AK$50</definedName>
    <definedName name="_xlnm.Print_Area" localSheetId="6">'別紙2-2勤務 (記入例2　)'!$A$1:$AK$50</definedName>
    <definedName name="_xlnm.Print_Area" localSheetId="7">'別紙2-2勤務 (記入例3)'!$A$1:$AK$50</definedName>
    <definedName name="_xlnm.Print_Area" localSheetId="4">'別紙2-2勤務体制'!$A$1:$AK$57</definedName>
    <definedName name="_xlnm.Print_Area" localSheetId="9">'別紙4-1（視覚・聴覚言語障害者支援体制加算（Ⅰ））'!$A$1:$AJ$50</definedName>
    <definedName name="_xlnm.Print_Area" localSheetId="12">'別紙6（夜間支援体制等加算）'!$A$1:$L$59</definedName>
    <definedName name="_xlnm.Print_Area" localSheetId="13">'別紙6（夜間支援体制等加算）注釈付き'!$A$1:$L$58</definedName>
    <definedName name="_xlnm.Print_Titles" localSheetId="2">'別紙1（一覧表）'!$5:$6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48" i="37" l="1"/>
  <c r="S54" i="37"/>
  <c r="AA48" i="37" s="1"/>
  <c r="U51" i="37"/>
  <c r="U54" i="37"/>
  <c r="U55" i="37" s="1"/>
  <c r="J54" i="37"/>
  <c r="H54" i="37"/>
  <c r="F54" i="37"/>
  <c r="AE53" i="37"/>
  <c r="AE52" i="37"/>
  <c r="AE51" i="37"/>
  <c r="J51" i="37"/>
  <c r="H51" i="37"/>
  <c r="AE50" i="37"/>
  <c r="U50" i="37"/>
  <c r="F50" i="37"/>
  <c r="AE49" i="37"/>
  <c r="U49" i="37"/>
  <c r="F49" i="37"/>
  <c r="U48" i="37"/>
  <c r="J48" i="37"/>
  <c r="H48" i="37"/>
  <c r="F48" i="37"/>
  <c r="J47" i="37"/>
  <c r="H47" i="37"/>
  <c r="F47" i="37"/>
  <c r="AH37" i="37"/>
  <c r="AG37" i="37"/>
  <c r="AF37" i="37"/>
  <c r="AE37" i="37"/>
  <c r="AD37" i="37"/>
  <c r="AC37" i="37"/>
  <c r="AB37" i="37"/>
  <c r="AA37" i="37"/>
  <c r="Z37" i="37"/>
  <c r="Y37" i="37"/>
  <c r="X37" i="37"/>
  <c r="W37" i="37"/>
  <c r="V37" i="37"/>
  <c r="U37" i="37"/>
  <c r="T37" i="37"/>
  <c r="S37" i="37"/>
  <c r="R37" i="37"/>
  <c r="Q37" i="37"/>
  <c r="P37" i="37"/>
  <c r="O37" i="37"/>
  <c r="N37" i="37"/>
  <c r="M37" i="37"/>
  <c r="L37" i="37"/>
  <c r="K37" i="37"/>
  <c r="J37" i="37"/>
  <c r="I37" i="37"/>
  <c r="H37" i="37"/>
  <c r="G37" i="37"/>
  <c r="AI36" i="37"/>
  <c r="AJ36" i="37" s="1"/>
  <c r="AK36" i="37" s="1"/>
  <c r="AI35" i="37"/>
  <c r="AJ35" i="37" s="1"/>
  <c r="AK35" i="37" s="1"/>
  <c r="AI34" i="37"/>
  <c r="AJ34" i="37" s="1"/>
  <c r="AK34" i="37" s="1"/>
  <c r="AI33" i="37"/>
  <c r="AJ33" i="37" s="1"/>
  <c r="AK33" i="37" s="1"/>
  <c r="AI32" i="37"/>
  <c r="AJ32" i="37" s="1"/>
  <c r="AK32" i="37" s="1"/>
  <c r="AI31" i="37"/>
  <c r="AJ31" i="37" s="1"/>
  <c r="AK31" i="37" s="1"/>
  <c r="AI30" i="37"/>
  <c r="AJ30" i="37" s="1"/>
  <c r="AK30" i="37" s="1"/>
  <c r="AI29" i="37"/>
  <c r="AJ29" i="37" s="1"/>
  <c r="AK29" i="37" s="1"/>
  <c r="J52" i="37" s="1"/>
  <c r="AI28" i="37"/>
  <c r="AJ28" i="37" s="1"/>
  <c r="AK28" i="37" s="1"/>
  <c r="AI27" i="37"/>
  <c r="AJ27" i="37" s="1"/>
  <c r="AK27" i="37" s="1"/>
  <c r="AI26" i="37"/>
  <c r="AJ26" i="37" s="1"/>
  <c r="AK26" i="37" s="1"/>
  <c r="AI25" i="37"/>
  <c r="AJ25" i="37" s="1"/>
  <c r="AK25" i="37" s="1"/>
  <c r="AI24" i="37"/>
  <c r="AJ24" i="37" s="1"/>
  <c r="AK24" i="37" s="1"/>
  <c r="AI23" i="37"/>
  <c r="AJ23" i="37" s="1"/>
  <c r="AK23" i="37" s="1"/>
  <c r="AI22" i="37"/>
  <c r="AJ22" i="37" s="1"/>
  <c r="AK22" i="37" s="1"/>
  <c r="AI21" i="37"/>
  <c r="AJ21" i="37" s="1"/>
  <c r="AK21" i="37" s="1"/>
  <c r="AI20" i="37"/>
  <c r="AJ20" i="37" s="1"/>
  <c r="AK20" i="37" s="1"/>
  <c r="AI19" i="37"/>
  <c r="AJ19" i="37" s="1"/>
  <c r="AK19" i="37" s="1"/>
  <c r="AI18" i="37"/>
  <c r="AJ18" i="37" s="1"/>
  <c r="AK18" i="37" s="1"/>
  <c r="AI17" i="37"/>
  <c r="AJ17" i="37" s="1"/>
  <c r="AK17" i="37" s="1"/>
  <c r="J50" i="37" s="1"/>
  <c r="AI16" i="37"/>
  <c r="AJ16" i="37" s="1"/>
  <c r="AK16" i="37" s="1"/>
  <c r="AI15" i="37"/>
  <c r="AJ15" i="37" s="1"/>
  <c r="AK15" i="37" s="1"/>
  <c r="AI14" i="37"/>
  <c r="AJ14" i="37" s="1"/>
  <c r="AK14" i="37" s="1"/>
  <c r="AI13" i="37"/>
  <c r="AJ13" i="37" s="1"/>
  <c r="AK13" i="37" s="1"/>
  <c r="AI12" i="37"/>
  <c r="AJ12" i="37" s="1"/>
  <c r="AK12" i="37" s="1"/>
  <c r="J49" i="37" s="1"/>
  <c r="AI11" i="37"/>
  <c r="AJ11" i="37" s="1"/>
  <c r="AK11" i="37" s="1"/>
  <c r="AI10" i="37"/>
  <c r="AJ10" i="37" s="1"/>
  <c r="AK10" i="37" s="1"/>
  <c r="AI9" i="37"/>
  <c r="AI8" i="37"/>
  <c r="AJ8" i="37" s="1"/>
  <c r="AK8" i="37" s="1"/>
  <c r="AI7" i="37"/>
  <c r="AJ7" i="37" s="1"/>
  <c r="H52" i="37" l="1"/>
  <c r="H50" i="37"/>
  <c r="H49" i="37"/>
  <c r="V54" i="37"/>
  <c r="S55" i="37"/>
  <c r="T54" i="37"/>
  <c r="AK7" i="37"/>
  <c r="AI37" i="37"/>
  <c r="AJ9" i="37"/>
  <c r="AK9" i="37" s="1"/>
  <c r="I42" i="62"/>
  <c r="J41" i="62"/>
  <c r="I41" i="62"/>
  <c r="J36" i="62"/>
  <c r="I36" i="62"/>
  <c r="I37" i="62" s="1"/>
  <c r="J31" i="62"/>
  <c r="I31" i="62"/>
  <c r="I32" i="62" s="1"/>
  <c r="J26" i="62"/>
  <c r="I26" i="62"/>
  <c r="I27" i="62" s="1"/>
  <c r="E21" i="62"/>
  <c r="E21" i="62" a="1"/>
  <c r="S18" i="73"/>
  <c r="S13" i="73"/>
  <c r="S12" i="73"/>
  <c r="AC48" i="37" l="1"/>
  <c r="V55" i="37"/>
  <c r="AI50" i="37"/>
  <c r="T55" i="37"/>
  <c r="AJ37" i="37"/>
  <c r="AK37" i="37"/>
  <c r="AG53" i="37"/>
  <c r="AG50" i="37"/>
  <c r="AG52" i="37"/>
  <c r="AG48" i="37"/>
  <c r="AI51" i="37"/>
  <c r="AG51" i="37"/>
  <c r="AI49" i="37"/>
  <c r="AG49" i="37"/>
  <c r="AI53" i="37"/>
  <c r="AI52" i="37"/>
  <c r="AI48" i="37"/>
  <c r="AE34" i="64"/>
  <c r="Z34" i="64"/>
  <c r="U34" i="64"/>
  <c r="P34" i="64"/>
  <c r="AO33" i="64"/>
  <c r="AO34" i="64" s="1"/>
  <c r="AJ33" i="64"/>
  <c r="AJ34" i="64" s="1"/>
  <c r="AE33" i="64"/>
  <c r="Z33" i="64"/>
  <c r="U33" i="64"/>
  <c r="P33" i="64"/>
  <c r="J33" i="64"/>
  <c r="AT32" i="64"/>
  <c r="AT31" i="64"/>
  <c r="AT30" i="64"/>
  <c r="AT29" i="64"/>
  <c r="AT28" i="64"/>
  <c r="AT27" i="64"/>
  <c r="AT33" i="64" s="1"/>
  <c r="AT26" i="64"/>
  <c r="AT25" i="64"/>
  <c r="AT24" i="64"/>
  <c r="AT23" i="64"/>
  <c r="AT22" i="64"/>
  <c r="AT21" i="64"/>
  <c r="E17" i="64"/>
  <c r="AD16" i="64"/>
  <c r="AX15" i="64"/>
  <c r="U45" i="64" s="1"/>
  <c r="AD49" i="64" s="1"/>
  <c r="AH13" i="64"/>
  <c r="AK10" i="64"/>
  <c r="U45" i="63"/>
  <c r="AD49" i="63" s="1"/>
  <c r="AE34" i="63"/>
  <c r="Z34" i="63"/>
  <c r="U34" i="63"/>
  <c r="P34" i="63"/>
  <c r="AO33" i="63"/>
  <c r="AO34" i="63" s="1"/>
  <c r="AJ33" i="63"/>
  <c r="AE33" i="63"/>
  <c r="Z33" i="63"/>
  <c r="U33" i="63"/>
  <c r="P33" i="63"/>
  <c r="J33" i="63"/>
  <c r="AJ34" i="63" s="1"/>
  <c r="AT32" i="63"/>
  <c r="AT31" i="63"/>
  <c r="AT30" i="63"/>
  <c r="AT29" i="63"/>
  <c r="AT28" i="63"/>
  <c r="AT27" i="63"/>
  <c r="AT33" i="63" s="1"/>
  <c r="AT26" i="63"/>
  <c r="AT25" i="63"/>
  <c r="AT24" i="63"/>
  <c r="AT23" i="63"/>
  <c r="AT22" i="63"/>
  <c r="AT21" i="63"/>
  <c r="E17" i="63"/>
  <c r="AD16" i="63"/>
  <c r="AX15" i="63"/>
  <c r="BB16" i="63" s="1"/>
  <c r="AH13" i="63"/>
  <c r="AK10" i="63"/>
  <c r="S28" i="27"/>
  <c r="AE25" i="27"/>
  <c r="S13" i="27" s="1"/>
  <c r="S12" i="27"/>
  <c r="S28" i="61"/>
  <c r="AE25" i="61"/>
  <c r="S13" i="61" s="1"/>
  <c r="S12" i="61"/>
  <c r="F49" i="40"/>
  <c r="F48" i="40"/>
  <c r="F47" i="40"/>
  <c r="F46" i="40"/>
  <c r="AH37" i="40"/>
  <c r="AG37" i="40"/>
  <c r="AF37" i="40"/>
  <c r="AE37" i="40"/>
  <c r="AD37" i="40"/>
  <c r="AC37" i="40"/>
  <c r="AB37" i="40"/>
  <c r="AA37" i="40"/>
  <c r="Z37" i="40"/>
  <c r="Y37" i="40"/>
  <c r="X37" i="40"/>
  <c r="W37" i="40"/>
  <c r="V37" i="40"/>
  <c r="U37" i="40"/>
  <c r="T37" i="40"/>
  <c r="S37" i="40"/>
  <c r="R37" i="40"/>
  <c r="Q37" i="40"/>
  <c r="P37" i="40"/>
  <c r="O37" i="40"/>
  <c r="N37" i="40"/>
  <c r="M37" i="40"/>
  <c r="L37" i="40"/>
  <c r="K37" i="40"/>
  <c r="J37" i="40"/>
  <c r="I37" i="40"/>
  <c r="H37" i="40"/>
  <c r="G37" i="40"/>
  <c r="AI36" i="40"/>
  <c r="AJ36" i="40" s="1"/>
  <c r="AK36" i="40" s="1"/>
  <c r="AJ35" i="40"/>
  <c r="AK35" i="40" s="1"/>
  <c r="AI35" i="40"/>
  <c r="AI34" i="40"/>
  <c r="AJ34" i="40" s="1"/>
  <c r="AK34" i="40" s="1"/>
  <c r="AI33" i="40"/>
  <c r="AJ33" i="40" s="1"/>
  <c r="AK33" i="40" s="1"/>
  <c r="AI32" i="40"/>
  <c r="AJ32" i="40" s="1"/>
  <c r="AK32" i="40" s="1"/>
  <c r="AI31" i="40"/>
  <c r="AJ31" i="40" s="1"/>
  <c r="AK31" i="40" s="1"/>
  <c r="AI30" i="40"/>
  <c r="AJ30" i="40" s="1"/>
  <c r="AK30" i="40" s="1"/>
  <c r="AI29" i="40"/>
  <c r="AJ29" i="40" s="1"/>
  <c r="AK29" i="40" s="1"/>
  <c r="AI28" i="40"/>
  <c r="AJ28" i="40" s="1"/>
  <c r="AK28" i="40" s="1"/>
  <c r="AJ27" i="40"/>
  <c r="AK27" i="40" s="1"/>
  <c r="AI27" i="40"/>
  <c r="AI26" i="40"/>
  <c r="AJ26" i="40" s="1"/>
  <c r="AK26" i="40" s="1"/>
  <c r="AI25" i="40"/>
  <c r="AJ25" i="40" s="1"/>
  <c r="AK25" i="40" s="1"/>
  <c r="AK24" i="40"/>
  <c r="AI24" i="40"/>
  <c r="AJ24" i="40" s="1"/>
  <c r="AI23" i="40"/>
  <c r="AJ23" i="40" s="1"/>
  <c r="AK23" i="40" s="1"/>
  <c r="AI22" i="40"/>
  <c r="AJ22" i="40" s="1"/>
  <c r="AK22" i="40" s="1"/>
  <c r="AI21" i="40"/>
  <c r="AJ21" i="40" s="1"/>
  <c r="AK21" i="40" s="1"/>
  <c r="AI20" i="40"/>
  <c r="AJ20" i="40" s="1"/>
  <c r="AK20" i="40" s="1"/>
  <c r="AI19" i="40"/>
  <c r="AJ19" i="40" s="1"/>
  <c r="AK19" i="40" s="1"/>
  <c r="AI18" i="40"/>
  <c r="AJ18" i="40" s="1"/>
  <c r="AK18" i="40" s="1"/>
  <c r="AI17" i="40"/>
  <c r="AJ17" i="40" s="1"/>
  <c r="AK17" i="40" s="1"/>
  <c r="AI16" i="40"/>
  <c r="AJ16" i="40" s="1"/>
  <c r="AK16" i="40" s="1"/>
  <c r="AI15" i="40"/>
  <c r="AJ15" i="40" s="1"/>
  <c r="AK15" i="40" s="1"/>
  <c r="AI14" i="40"/>
  <c r="AJ14" i="40" s="1"/>
  <c r="AK14" i="40" s="1"/>
  <c r="AI13" i="40"/>
  <c r="AJ13" i="40" s="1"/>
  <c r="AI12" i="40"/>
  <c r="AJ12" i="40" s="1"/>
  <c r="AK12" i="40" s="1"/>
  <c r="AJ11" i="40"/>
  <c r="AK11" i="40" s="1"/>
  <c r="AI11" i="40"/>
  <c r="AI10" i="40"/>
  <c r="AJ10" i="40" s="1"/>
  <c r="AI9" i="40"/>
  <c r="AK8" i="40"/>
  <c r="J47" i="40" s="1"/>
  <c r="AI8" i="40"/>
  <c r="AJ8" i="40" s="1"/>
  <c r="H47" i="40" s="1"/>
  <c r="AJ7" i="40"/>
  <c r="AI7" i="40"/>
  <c r="F49" i="39"/>
  <c r="F48" i="39"/>
  <c r="F47" i="39"/>
  <c r="F46" i="39"/>
  <c r="AH37" i="39"/>
  <c r="AG37" i="39"/>
  <c r="AF37" i="39"/>
  <c r="AE37" i="39"/>
  <c r="AD37" i="39"/>
  <c r="AC37" i="39"/>
  <c r="AB37" i="39"/>
  <c r="AA37" i="39"/>
  <c r="Z37" i="39"/>
  <c r="Y37" i="39"/>
  <c r="X37" i="39"/>
  <c r="W37" i="39"/>
  <c r="V37" i="39"/>
  <c r="U37" i="39"/>
  <c r="T37" i="39"/>
  <c r="S37" i="39"/>
  <c r="R37" i="39"/>
  <c r="Q37" i="39"/>
  <c r="P37" i="39"/>
  <c r="O37" i="39"/>
  <c r="N37" i="39"/>
  <c r="M37" i="39"/>
  <c r="L37" i="39"/>
  <c r="K37" i="39"/>
  <c r="J37" i="39"/>
  <c r="I37" i="39"/>
  <c r="H37" i="39"/>
  <c r="G37" i="39"/>
  <c r="AI36" i="39"/>
  <c r="AJ36" i="39" s="1"/>
  <c r="AK36" i="39" s="1"/>
  <c r="AK35" i="39"/>
  <c r="AI35" i="39"/>
  <c r="AJ35" i="39" s="1"/>
  <c r="AJ34" i="39"/>
  <c r="AK34" i="39" s="1"/>
  <c r="AI34" i="39"/>
  <c r="AI33" i="39"/>
  <c r="AJ33" i="39" s="1"/>
  <c r="AK33" i="39" s="1"/>
  <c r="AI32" i="39"/>
  <c r="AJ32" i="39" s="1"/>
  <c r="AK32" i="39" s="1"/>
  <c r="AI31" i="39"/>
  <c r="AJ31" i="39" s="1"/>
  <c r="AK31" i="39" s="1"/>
  <c r="AI30" i="39"/>
  <c r="AJ30" i="39" s="1"/>
  <c r="AK30" i="39" s="1"/>
  <c r="AI29" i="39"/>
  <c r="AJ29" i="39" s="1"/>
  <c r="AK29" i="39" s="1"/>
  <c r="AI28" i="39"/>
  <c r="AJ28" i="39" s="1"/>
  <c r="AK28" i="39" s="1"/>
  <c r="AI27" i="39"/>
  <c r="AJ27" i="39" s="1"/>
  <c r="AK27" i="39" s="1"/>
  <c r="AI26" i="39"/>
  <c r="AJ26" i="39" s="1"/>
  <c r="AK26" i="39" s="1"/>
  <c r="AI25" i="39"/>
  <c r="AJ25" i="39" s="1"/>
  <c r="AK25" i="39" s="1"/>
  <c r="AI24" i="39"/>
  <c r="AJ24" i="39" s="1"/>
  <c r="AK24" i="39" s="1"/>
  <c r="AI23" i="39"/>
  <c r="AJ23" i="39" s="1"/>
  <c r="AK23" i="39" s="1"/>
  <c r="AJ22" i="39"/>
  <c r="AK22" i="39" s="1"/>
  <c r="AI22" i="39"/>
  <c r="AI21" i="39"/>
  <c r="AJ21" i="39" s="1"/>
  <c r="AK21" i="39" s="1"/>
  <c r="AI20" i="39"/>
  <c r="AJ20" i="39" s="1"/>
  <c r="AK20" i="39" s="1"/>
  <c r="AK19" i="39"/>
  <c r="AI19" i="39"/>
  <c r="AJ19" i="39" s="1"/>
  <c r="AJ18" i="39"/>
  <c r="AK18" i="39" s="1"/>
  <c r="AI18" i="39"/>
  <c r="AI17" i="39"/>
  <c r="AJ17" i="39" s="1"/>
  <c r="AI16" i="39"/>
  <c r="AJ16" i="39" s="1"/>
  <c r="AK16" i="39" s="1"/>
  <c r="AI15" i="39"/>
  <c r="AJ15" i="39" s="1"/>
  <c r="AK15" i="39" s="1"/>
  <c r="AI14" i="39"/>
  <c r="AJ14" i="39" s="1"/>
  <c r="AK14" i="39" s="1"/>
  <c r="AI13" i="39"/>
  <c r="AJ13" i="39" s="1"/>
  <c r="AK13" i="39" s="1"/>
  <c r="AI12" i="39"/>
  <c r="AJ12" i="39" s="1"/>
  <c r="AK12" i="39" s="1"/>
  <c r="AI11" i="39"/>
  <c r="AJ11" i="39" s="1"/>
  <c r="AK11" i="39" s="1"/>
  <c r="AI10" i="39"/>
  <c r="AJ10" i="39" s="1"/>
  <c r="AK10" i="39" s="1"/>
  <c r="AI9" i="39"/>
  <c r="AJ9" i="39" s="1"/>
  <c r="AK9" i="39" s="1"/>
  <c r="AI8" i="39"/>
  <c r="AJ8" i="39" s="1"/>
  <c r="AI7" i="39"/>
  <c r="AJ7" i="39" s="1"/>
  <c r="H46" i="39" s="1"/>
  <c r="F49" i="38"/>
  <c r="F48" i="38"/>
  <c r="F47" i="38"/>
  <c r="F46" i="38"/>
  <c r="AH37" i="38"/>
  <c r="AG37" i="38"/>
  <c r="AF37" i="38"/>
  <c r="AE37" i="38"/>
  <c r="AD37" i="38"/>
  <c r="AC37" i="38"/>
  <c r="AB37" i="38"/>
  <c r="AA37" i="38"/>
  <c r="Z37" i="38"/>
  <c r="Y37" i="38"/>
  <c r="X37" i="38"/>
  <c r="W37" i="38"/>
  <c r="V37" i="38"/>
  <c r="U37" i="38"/>
  <c r="T37" i="38"/>
  <c r="S37" i="38"/>
  <c r="R37" i="38"/>
  <c r="Q37" i="38"/>
  <c r="P37" i="38"/>
  <c r="O37" i="38"/>
  <c r="N37" i="38"/>
  <c r="M37" i="38"/>
  <c r="L37" i="38"/>
  <c r="K37" i="38"/>
  <c r="J37" i="38"/>
  <c r="I37" i="38"/>
  <c r="H37" i="38"/>
  <c r="G37" i="38"/>
  <c r="AI36" i="38"/>
  <c r="AJ36" i="38" s="1"/>
  <c r="AK36" i="38" s="1"/>
  <c r="AI35" i="38"/>
  <c r="AJ35" i="38" s="1"/>
  <c r="AK35" i="38" s="1"/>
  <c r="AI34" i="38"/>
  <c r="AJ34" i="38" s="1"/>
  <c r="AK34" i="38" s="1"/>
  <c r="AI33" i="38"/>
  <c r="AJ33" i="38" s="1"/>
  <c r="AK33" i="38" s="1"/>
  <c r="AI32" i="38"/>
  <c r="AJ32" i="38" s="1"/>
  <c r="AK32" i="38" s="1"/>
  <c r="AI31" i="38"/>
  <c r="AJ31" i="38" s="1"/>
  <c r="AK31" i="38" s="1"/>
  <c r="AI30" i="38"/>
  <c r="AJ30" i="38" s="1"/>
  <c r="AK30" i="38" s="1"/>
  <c r="AJ29" i="38"/>
  <c r="AK29" i="38" s="1"/>
  <c r="AI29" i="38"/>
  <c r="AI28" i="38"/>
  <c r="AJ28" i="38" s="1"/>
  <c r="AK28" i="38" s="1"/>
  <c r="AI27" i="38"/>
  <c r="AJ27" i="38" s="1"/>
  <c r="AK27" i="38" s="1"/>
  <c r="AI26" i="38"/>
  <c r="AJ26" i="38" s="1"/>
  <c r="AK26" i="38" s="1"/>
  <c r="AI25" i="38"/>
  <c r="AJ25" i="38" s="1"/>
  <c r="AK25" i="38" s="1"/>
  <c r="AI24" i="38"/>
  <c r="AJ24" i="38" s="1"/>
  <c r="AK24" i="38" s="1"/>
  <c r="AI23" i="38"/>
  <c r="AJ23" i="38" s="1"/>
  <c r="AK23" i="38" s="1"/>
  <c r="AI22" i="38"/>
  <c r="AJ22" i="38" s="1"/>
  <c r="AK22" i="38" s="1"/>
  <c r="AJ21" i="38"/>
  <c r="AK21" i="38" s="1"/>
  <c r="AI21" i="38"/>
  <c r="AI20" i="38"/>
  <c r="AJ20" i="38" s="1"/>
  <c r="AK20" i="38" s="1"/>
  <c r="AI19" i="38"/>
  <c r="AJ19" i="38" s="1"/>
  <c r="AK19" i="38" s="1"/>
  <c r="AI18" i="38"/>
  <c r="AJ18" i="38" s="1"/>
  <c r="AK18" i="38" s="1"/>
  <c r="AI17" i="38"/>
  <c r="AJ17" i="38" s="1"/>
  <c r="AK17" i="38" s="1"/>
  <c r="AI16" i="38"/>
  <c r="AJ16" i="38" s="1"/>
  <c r="AK16" i="38" s="1"/>
  <c r="AI15" i="38"/>
  <c r="AJ15" i="38" s="1"/>
  <c r="AK15" i="38" s="1"/>
  <c r="AI14" i="38"/>
  <c r="AJ14" i="38" s="1"/>
  <c r="AJ13" i="38"/>
  <c r="AK13" i="38" s="1"/>
  <c r="AI13" i="38"/>
  <c r="AI12" i="38"/>
  <c r="AJ12" i="38" s="1"/>
  <c r="AK12" i="38" s="1"/>
  <c r="AI11" i="38"/>
  <c r="AJ11" i="38" s="1"/>
  <c r="AK11" i="38" s="1"/>
  <c r="AK10" i="38"/>
  <c r="AI10" i="38"/>
  <c r="AJ10" i="38" s="1"/>
  <c r="AI9" i="38"/>
  <c r="AJ9" i="38" s="1"/>
  <c r="AK9" i="38" s="1"/>
  <c r="AI8" i="38"/>
  <c r="AJ8" i="38" s="1"/>
  <c r="AI7" i="38"/>
  <c r="AT34" i="64" l="1"/>
  <c r="AX35" i="64" s="1"/>
  <c r="BB16" i="64"/>
  <c r="AT34" i="63"/>
  <c r="AX35" i="63" s="1"/>
  <c r="H49" i="38"/>
  <c r="J48" i="39"/>
  <c r="H49" i="39"/>
  <c r="AK17" i="39"/>
  <c r="J49" i="39" s="1"/>
  <c r="AK14" i="38"/>
  <c r="J49" i="38" s="1"/>
  <c r="AJ37" i="39"/>
  <c r="AI37" i="38"/>
  <c r="H48" i="38"/>
  <c r="AK7" i="39"/>
  <c r="AI37" i="39"/>
  <c r="H46" i="40"/>
  <c r="AK7" i="40"/>
  <c r="H48" i="40"/>
  <c r="AK10" i="40"/>
  <c r="J48" i="40" s="1"/>
  <c r="AI37" i="40"/>
  <c r="H47" i="38"/>
  <c r="AK8" i="38"/>
  <c r="J47" i="38" s="1"/>
  <c r="J48" i="38"/>
  <c r="H47" i="39"/>
  <c r="AK8" i="39"/>
  <c r="J47" i="39" s="1"/>
  <c r="H48" i="39"/>
  <c r="AK13" i="40"/>
  <c r="J49" i="40" s="1"/>
  <c r="H49" i="40"/>
  <c r="AJ7" i="38"/>
  <c r="AJ9" i="40"/>
  <c r="AK9" i="40" s="1"/>
  <c r="AD20" i="12"/>
  <c r="O20" i="12"/>
  <c r="J16" i="12"/>
  <c r="J14" i="12"/>
  <c r="AJ37" i="40" l="1"/>
  <c r="AK37" i="40"/>
  <c r="J46" i="40"/>
  <c r="J46" i="39"/>
  <c r="AK37" i="39"/>
  <c r="H46" i="38"/>
  <c r="AK7" i="38"/>
  <c r="AJ37" i="38"/>
  <c r="AK37" i="38" l="1"/>
  <c r="J46"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5" authorId="0" shapeId="0" xr:uid="{00000000-0006-0000-0000-000001000000}">
      <text>
        <r>
          <rPr>
            <b/>
            <sz val="9"/>
            <color indexed="81"/>
            <rFont val="HGS創英角ｺﾞｼｯｸUB"/>
            <family val="3"/>
            <charset val="128"/>
          </rPr>
          <t>w:</t>
        </r>
        <r>
          <rPr>
            <sz val="9"/>
            <color indexed="81"/>
            <rFont val="HGS創英角ｺﾞｼｯｸUB"/>
            <family val="3"/>
            <charset val="128"/>
          </rPr>
          <t xml:space="preserve">
リンクを張っておりますので、クリックしていただくと、該当様式にページがとびます。</t>
        </r>
      </text>
    </comment>
    <comment ref="B33" authorId="0" shapeId="0" xr:uid="{00000000-0006-0000-0000-000002000000}">
      <text>
        <r>
          <rPr>
            <b/>
            <sz val="9"/>
            <color indexed="81"/>
            <rFont val="HGS創英角ｺﾞｼｯｸUB"/>
            <family val="3"/>
            <charset val="128"/>
          </rPr>
          <t>w:</t>
        </r>
        <r>
          <rPr>
            <sz val="9"/>
            <color indexed="81"/>
            <rFont val="HGS創英角ｺﾞｼｯｸUB"/>
            <family val="3"/>
            <charset val="128"/>
          </rPr>
          <t xml:space="preserve">
リンクを張っておりますので、クリックしていただくと、該当様式にページがとびます。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I1" authorId="0" shapeId="0" xr:uid="{E350277B-B199-4BBF-9657-955E19B1AAD1}">
      <text>
        <r>
          <rPr>
            <b/>
            <sz val="9"/>
            <color indexed="81"/>
            <rFont val="ＭＳ Ｐゴシック"/>
            <family val="3"/>
            <charset val="128"/>
          </rPr>
          <t>w:</t>
        </r>
        <r>
          <rPr>
            <sz val="9"/>
            <color indexed="81"/>
            <rFont val="ＭＳ Ｐゴシック"/>
            <family val="3"/>
            <charset val="128"/>
          </rPr>
          <t xml:space="preserve">
</t>
        </r>
        <r>
          <rPr>
            <sz val="18"/>
            <color indexed="81"/>
            <rFont val="ＭＳ Ｐゴシック"/>
            <family val="3"/>
            <charset val="128"/>
          </rPr>
          <t>記入</t>
        </r>
      </text>
    </comment>
    <comment ref="Z46" authorId="0" shapeId="0" xr:uid="{22BD72D9-F547-4A53-AF94-8A31AEA51580}">
      <text>
        <r>
          <rPr>
            <sz val="11"/>
            <color indexed="81"/>
            <rFont val="MS P ゴシック"/>
            <family val="3"/>
            <charset val="128"/>
          </rPr>
          <t>使い方
①人員配置基準確認表が全てOKであることを確認
②従業者の勤務の体制及び勤務形態一覧表で加配する従業員の職種を「世話人（加配）」「生活支援員（加配）に変更
③dが可、かつ人員配置基準確認表がすべてOKの場合、対象となる比率の加算が取得可能</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<sst xmlns="http://schemas.openxmlformats.org/spreadsheetml/2006/main" count="2166" uniqueCount="986">
  <si>
    <t>連絡先</t>
    <rPh sb="0" eb="3">
      <t>レンラクサキ</t>
    </rPh>
    <phoneticPr fontId="3"/>
  </si>
  <si>
    <t>電話番号</t>
    <rPh sb="0" eb="2">
      <t>デンワ</t>
    </rPh>
    <rPh sb="2" eb="4">
      <t>バンゴウ</t>
    </rPh>
    <phoneticPr fontId="3"/>
  </si>
  <si>
    <t>ＦＡＸ番号</t>
    <rPh sb="3" eb="5">
      <t>バンゴウ</t>
    </rPh>
    <phoneticPr fontId="3"/>
  </si>
  <si>
    <t>職員欠如</t>
    <rPh sb="0" eb="2">
      <t>ショクイン</t>
    </rPh>
    <rPh sb="2" eb="4">
      <t>ケツジョ</t>
    </rPh>
    <phoneticPr fontId="3"/>
  </si>
  <si>
    <t>共同生活援助</t>
    <rPh sb="0" eb="2">
      <t>キョウドウ</t>
    </rPh>
    <rPh sb="2" eb="4">
      <t>セイカツ</t>
    </rPh>
    <rPh sb="4" eb="6">
      <t>エンジョ</t>
    </rPh>
    <phoneticPr fontId="3"/>
  </si>
  <si>
    <t>各サービス共通</t>
    <rPh sb="0" eb="1">
      <t>カク</t>
    </rPh>
    <rPh sb="5" eb="7">
      <t>キョウツウ</t>
    </rPh>
    <phoneticPr fontId="3"/>
  </si>
  <si>
    <t>適用開始日</t>
    <rPh sb="0" eb="2">
      <t>テキヨウ</t>
    </rPh>
    <rPh sb="2" eb="5">
      <t>カイシビ</t>
    </rPh>
    <phoneticPr fontId="3"/>
  </si>
  <si>
    <t>その他該当する体制等</t>
    <rPh sb="2" eb="3">
      <t>タ</t>
    </rPh>
    <rPh sb="3" eb="5">
      <t>ガイトウ</t>
    </rPh>
    <rPh sb="7" eb="9">
      <t>タイセイ</t>
    </rPh>
    <rPh sb="9" eb="10">
      <t>トウ</t>
    </rPh>
    <phoneticPr fontId="3"/>
  </si>
  <si>
    <t>定員規模</t>
    <rPh sb="0" eb="2">
      <t>テイイン</t>
    </rPh>
    <rPh sb="2" eb="4">
      <t>キボ</t>
    </rPh>
    <phoneticPr fontId="3"/>
  </si>
  <si>
    <t>定員数</t>
    <rPh sb="0" eb="2">
      <t>テイイン</t>
    </rPh>
    <rPh sb="2" eb="3">
      <t>スウ</t>
    </rPh>
    <phoneticPr fontId="3"/>
  </si>
  <si>
    <t>提供サービス</t>
    <rPh sb="0" eb="2">
      <t>テイキョウ</t>
    </rPh>
    <phoneticPr fontId="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</si>
  <si>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3"/>
  </si>
  <si>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3"/>
  </si>
  <si>
    <t>様</t>
    <rPh sb="0" eb="1">
      <t>サマ</t>
    </rPh>
    <phoneticPr fontId="3"/>
  </si>
  <si>
    <t>法　人</t>
    <rPh sb="0" eb="1">
      <t>ホウ</t>
    </rPh>
    <rPh sb="2" eb="3">
      <t>ジン</t>
    </rPh>
    <phoneticPr fontId="3"/>
  </si>
  <si>
    <t>所在地</t>
    <rPh sb="0" eb="1">
      <t>トコロ</t>
    </rPh>
    <rPh sb="1" eb="2">
      <t>ザイ</t>
    </rPh>
    <rPh sb="2" eb="3">
      <t>チ</t>
    </rPh>
    <phoneticPr fontId="3"/>
  </si>
  <si>
    <t>法人名</t>
    <rPh sb="0" eb="2">
      <t>ホウジン</t>
    </rPh>
    <rPh sb="2" eb="3">
      <t>メイ</t>
    </rPh>
    <phoneticPr fontId="3"/>
  </si>
  <si>
    <t>代表者名</t>
    <rPh sb="0" eb="3">
      <t>ダイヒョウシャ</t>
    </rPh>
    <rPh sb="3" eb="4">
      <t>メイ</t>
    </rPh>
    <phoneticPr fontId="3"/>
  </si>
  <si>
    <t>（職・氏名）</t>
    <rPh sb="1" eb="2">
      <t>ショク</t>
    </rPh>
    <rPh sb="3" eb="5">
      <t>シメイ</t>
    </rPh>
    <phoneticPr fontId="3"/>
  </si>
  <si>
    <t>　このことについて、関係書類を添えて以下のとおり届け出ます。</t>
    <rPh sb="10" eb="12">
      <t>カンケイ</t>
    </rPh>
    <rPh sb="12" eb="14">
      <t>ショルイ</t>
    </rPh>
    <rPh sb="15" eb="16">
      <t>ソ</t>
    </rPh>
    <rPh sb="18" eb="20">
      <t>イカ</t>
    </rPh>
    <rPh sb="24" eb="25">
      <t>トド</t>
    </rPh>
    <rPh sb="26" eb="27">
      <t>デ</t>
    </rPh>
    <phoneticPr fontId="3"/>
  </si>
  <si>
    <t>法人</t>
    <rPh sb="0" eb="2">
      <t>ホウジン</t>
    </rPh>
    <phoneticPr fontId="3"/>
  </si>
  <si>
    <t>名称</t>
    <rPh sb="0" eb="2">
      <t>メイショウ</t>
    </rPh>
    <phoneticPr fontId="3"/>
  </si>
  <si>
    <t>法人の
所在地</t>
    <rPh sb="0" eb="2">
      <t>ホウジン</t>
    </rPh>
    <rPh sb="4" eb="7">
      <t>ショザイチ</t>
    </rPh>
    <phoneticPr fontId="3"/>
  </si>
  <si>
    <t>（郵便番号　　　　　－　　　　　）</t>
    <rPh sb="1" eb="3">
      <t>ユウビン</t>
    </rPh>
    <rPh sb="3" eb="5">
      <t>バンゴウ</t>
    </rPh>
    <phoneticPr fontId="3"/>
  </si>
  <si>
    <t>法人種別</t>
    <rPh sb="0" eb="2">
      <t>ホウジン</t>
    </rPh>
    <rPh sb="2" eb="4">
      <t>シュベツ</t>
    </rPh>
    <phoneticPr fontId="3"/>
  </si>
  <si>
    <t>社会福祉法人（社協以外）</t>
  </si>
  <si>
    <t>非営利法人（NPO）</t>
  </si>
  <si>
    <t>法人の種別</t>
    <rPh sb="0" eb="2">
      <t>ホウジン</t>
    </rPh>
    <rPh sb="3" eb="5">
      <t>シュベツ</t>
    </rPh>
    <phoneticPr fontId="3"/>
  </si>
  <si>
    <t>法人所轄庁</t>
    <rPh sb="0" eb="2">
      <t>ホウジン</t>
    </rPh>
    <rPh sb="2" eb="5">
      <t>ショカツチョウ</t>
    </rPh>
    <phoneticPr fontId="3"/>
  </si>
  <si>
    <t>医療法人</t>
    <rPh sb="0" eb="2">
      <t>イリョウ</t>
    </rPh>
    <rPh sb="2" eb="4">
      <t>ホウジン</t>
    </rPh>
    <phoneticPr fontId="3"/>
  </si>
  <si>
    <t>代表者の職・氏名</t>
    <rPh sb="0" eb="3">
      <t>ダイヒョウシャ</t>
    </rPh>
    <rPh sb="4" eb="5">
      <t>ショク</t>
    </rPh>
    <rPh sb="6" eb="8">
      <t>シメイ</t>
    </rPh>
    <phoneticPr fontId="3"/>
  </si>
  <si>
    <t>職名</t>
    <rPh sb="0" eb="2">
      <t>ショクメイ</t>
    </rPh>
    <phoneticPr fontId="3"/>
  </si>
  <si>
    <t>氏名</t>
    <rPh sb="0" eb="2">
      <t>シメイ</t>
    </rPh>
    <phoneticPr fontId="3"/>
  </si>
  <si>
    <t>社団法人</t>
    <rPh sb="0" eb="4">
      <t>シャダンホウジン</t>
    </rPh>
    <phoneticPr fontId="3"/>
  </si>
  <si>
    <t>代表者の住所</t>
    <rPh sb="0" eb="3">
      <t>ダイヒョウシャ</t>
    </rPh>
    <rPh sb="4" eb="6">
      <t>ジュウショ</t>
    </rPh>
    <phoneticPr fontId="3"/>
  </si>
  <si>
    <t>財団法人</t>
    <rPh sb="0" eb="4">
      <t>ザイダンホウジン</t>
    </rPh>
    <phoneticPr fontId="3"/>
  </si>
  <si>
    <t>有限会社</t>
    <rPh sb="0" eb="4">
      <t>ユウゲンガイシャ</t>
    </rPh>
    <phoneticPr fontId="3"/>
  </si>
  <si>
    <t>地方公共団体（県）</t>
    <rPh sb="7" eb="8">
      <t>ケン</t>
    </rPh>
    <phoneticPr fontId="3"/>
  </si>
  <si>
    <t>事業所・施設</t>
    <rPh sb="0" eb="3">
      <t>ジギョウショ</t>
    </rPh>
    <rPh sb="4" eb="6">
      <t>シセツ</t>
    </rPh>
    <phoneticPr fontId="3"/>
  </si>
  <si>
    <t>事業所の番号・名称</t>
    <rPh sb="0" eb="3">
      <t>ジギョウショ</t>
    </rPh>
    <rPh sb="4" eb="6">
      <t>バンゴウ</t>
    </rPh>
    <rPh sb="7" eb="9">
      <t>メイショウ</t>
    </rPh>
    <phoneticPr fontId="3"/>
  </si>
  <si>
    <t>番号</t>
    <rPh sb="0" eb="2">
      <t>バンゴウ</t>
    </rPh>
    <phoneticPr fontId="3"/>
  </si>
  <si>
    <t>地方公共団体（市町村）</t>
  </si>
  <si>
    <t>主たる事業所・
施設の所在地</t>
    <rPh sb="0" eb="1">
      <t>シュ</t>
    </rPh>
    <rPh sb="3" eb="6">
      <t>ジギョウショ</t>
    </rPh>
    <rPh sb="8" eb="10">
      <t>シセツ</t>
    </rPh>
    <rPh sb="11" eb="14">
      <t>ショザイチ</t>
    </rPh>
    <phoneticPr fontId="3"/>
  </si>
  <si>
    <t>その他の法人</t>
  </si>
  <si>
    <t>管理者の氏名</t>
    <rPh sb="0" eb="3">
      <t>カンリシャ</t>
    </rPh>
    <rPh sb="4" eb="6">
      <t>シメイ</t>
    </rPh>
    <phoneticPr fontId="3"/>
  </si>
  <si>
    <t>管理者の住所</t>
    <rPh sb="0" eb="3">
      <t>カンリシャ</t>
    </rPh>
    <rPh sb="4" eb="6">
      <t>ジュウショ</t>
    </rPh>
    <phoneticPr fontId="3"/>
  </si>
  <si>
    <t>　　　　　　　県　　　　　　　　郡市</t>
    <phoneticPr fontId="3"/>
  </si>
  <si>
    <t>届出を行う事業所・施設の種類</t>
    <rPh sb="0" eb="2">
      <t>トドケデ</t>
    </rPh>
    <rPh sb="3" eb="4">
      <t>オコナ</t>
    </rPh>
    <rPh sb="5" eb="8">
      <t>ジギョウショ</t>
    </rPh>
    <rPh sb="9" eb="11">
      <t>シセツ</t>
    </rPh>
    <rPh sb="12" eb="14">
      <t>シュルイ</t>
    </rPh>
    <phoneticPr fontId="3"/>
  </si>
  <si>
    <t>同一所在地において行う事業等の種類</t>
    <rPh sb="0" eb="2">
      <t>ドウイツ</t>
    </rPh>
    <rPh sb="2" eb="5">
      <t>ショザイチ</t>
    </rPh>
    <rPh sb="9" eb="10">
      <t>オコナ</t>
    </rPh>
    <rPh sb="11" eb="13">
      <t>ジギョウ</t>
    </rPh>
    <rPh sb="13" eb="14">
      <t>トウ</t>
    </rPh>
    <rPh sb="15" eb="17">
      <t>シュルイ</t>
    </rPh>
    <phoneticPr fontId="3"/>
  </si>
  <si>
    <t>実施事業</t>
    <rPh sb="0" eb="2">
      <t>ジッシ</t>
    </rPh>
    <rPh sb="2" eb="4">
      <t>ジギョウ</t>
    </rPh>
    <phoneticPr fontId="3"/>
  </si>
  <si>
    <t>指定年月日</t>
    <rPh sb="0" eb="2">
      <t>シテイ</t>
    </rPh>
    <rPh sb="2" eb="5">
      <t>ネンガッピ</t>
    </rPh>
    <phoneticPr fontId="3"/>
  </si>
  <si>
    <t>異動等の区分</t>
    <rPh sb="0" eb="2">
      <t>イドウ</t>
    </rPh>
    <rPh sb="2" eb="3">
      <t>トウ</t>
    </rPh>
    <rPh sb="4" eb="6">
      <t>クブン</t>
    </rPh>
    <phoneticPr fontId="3"/>
  </si>
  <si>
    <t>異動年月日</t>
    <rPh sb="0" eb="2">
      <t>イドウ</t>
    </rPh>
    <rPh sb="2" eb="5">
      <t>ネンガッピ</t>
    </rPh>
    <phoneticPr fontId="3"/>
  </si>
  <si>
    <t>異動項目
（※変更の場合）</t>
    <rPh sb="0" eb="2">
      <t>イドウ</t>
    </rPh>
    <rPh sb="2" eb="4">
      <t>コウモク</t>
    </rPh>
    <rPh sb="7" eb="9">
      <t>ヘンコウ</t>
    </rPh>
    <rPh sb="10" eb="12">
      <t>バアイ</t>
    </rPh>
    <phoneticPr fontId="3"/>
  </si>
  <si>
    <t>介護給付</t>
    <rPh sb="0" eb="2">
      <t>カイゴ</t>
    </rPh>
    <rPh sb="2" eb="4">
      <t>キュウフ</t>
    </rPh>
    <phoneticPr fontId="3"/>
  </si>
  <si>
    <t>居宅介護</t>
    <rPh sb="0" eb="2">
      <t>キョタク</t>
    </rPh>
    <rPh sb="2" eb="4">
      <t>カイゴ</t>
    </rPh>
    <phoneticPr fontId="3"/>
  </si>
  <si>
    <t>１ 新規　２ 変更　３ 終了</t>
    <rPh sb="2" eb="4">
      <t>シンキ</t>
    </rPh>
    <rPh sb="7" eb="9">
      <t>ヘンコウ</t>
    </rPh>
    <rPh sb="12" eb="14">
      <t>シュウリョウ</t>
    </rPh>
    <phoneticPr fontId="3"/>
  </si>
  <si>
    <t>重度訪問介護</t>
    <rPh sb="0" eb="2">
      <t>ジュウド</t>
    </rPh>
    <rPh sb="2" eb="4">
      <t>ホウモン</t>
    </rPh>
    <rPh sb="4" eb="6">
      <t>カイゴ</t>
    </rPh>
    <phoneticPr fontId="3"/>
  </si>
  <si>
    <t>同行援護</t>
    <rPh sb="0" eb="2">
      <t>ドウコウ</t>
    </rPh>
    <rPh sb="2" eb="4">
      <t>エンゴ</t>
    </rPh>
    <phoneticPr fontId="3"/>
  </si>
  <si>
    <t>行動援護</t>
    <rPh sb="0" eb="2">
      <t>コウドウ</t>
    </rPh>
    <rPh sb="2" eb="4">
      <t>エンゴ</t>
    </rPh>
    <phoneticPr fontId="3"/>
  </si>
  <si>
    <t>療養介護</t>
    <rPh sb="0" eb="2">
      <t>リョウヨウ</t>
    </rPh>
    <rPh sb="2" eb="4">
      <t>カイゴ</t>
    </rPh>
    <phoneticPr fontId="3"/>
  </si>
  <si>
    <t>生活介護</t>
    <rPh sb="0" eb="2">
      <t>セイカツ</t>
    </rPh>
    <rPh sb="2" eb="4">
      <t>カイゴ</t>
    </rPh>
    <phoneticPr fontId="3"/>
  </si>
  <si>
    <t>短期入所</t>
    <rPh sb="0" eb="2">
      <t>タンキ</t>
    </rPh>
    <rPh sb="2" eb="4">
      <t>ニュウショ</t>
    </rPh>
    <phoneticPr fontId="3"/>
  </si>
  <si>
    <t>重度障害者等包括支援</t>
    <rPh sb="0" eb="2">
      <t>ジュウド</t>
    </rPh>
    <rPh sb="2" eb="5">
      <t>ショウガイシャ</t>
    </rPh>
    <rPh sb="5" eb="6">
      <t>トウ</t>
    </rPh>
    <rPh sb="6" eb="8">
      <t>ホウカツ</t>
    </rPh>
    <rPh sb="8" eb="10">
      <t>シエン</t>
    </rPh>
    <phoneticPr fontId="3"/>
  </si>
  <si>
    <t>施設入所支援</t>
    <rPh sb="0" eb="2">
      <t>シセツ</t>
    </rPh>
    <rPh sb="2" eb="4">
      <t>ニュウショ</t>
    </rPh>
    <rPh sb="4" eb="6">
      <t>シエン</t>
    </rPh>
    <phoneticPr fontId="3"/>
  </si>
  <si>
    <t>訓練等給付</t>
    <rPh sb="0" eb="3">
      <t>クンレントウ</t>
    </rPh>
    <rPh sb="3" eb="5">
      <t>キュウフ</t>
    </rPh>
    <phoneticPr fontId="3"/>
  </si>
  <si>
    <t>自立訓練</t>
    <rPh sb="0" eb="2">
      <t>ジリツ</t>
    </rPh>
    <rPh sb="2" eb="4">
      <t>クンレン</t>
    </rPh>
    <phoneticPr fontId="3"/>
  </si>
  <si>
    <t>就労移行支援</t>
    <rPh sb="0" eb="2">
      <t>シュウロウ</t>
    </rPh>
    <rPh sb="2" eb="4">
      <t>イコウ</t>
    </rPh>
    <rPh sb="4" eb="6">
      <t>シエン</t>
    </rPh>
    <phoneticPr fontId="3"/>
  </si>
  <si>
    <t>就労継続支援</t>
    <rPh sb="0" eb="2">
      <t>シュウロウ</t>
    </rPh>
    <rPh sb="2" eb="4">
      <t>ケイゾク</t>
    </rPh>
    <rPh sb="4" eb="6">
      <t>シエン</t>
    </rPh>
    <phoneticPr fontId="3"/>
  </si>
  <si>
    <t>特記事項</t>
    <rPh sb="0" eb="2">
      <t>トッキ</t>
    </rPh>
    <rPh sb="2" eb="4">
      <t>ジコウ</t>
    </rPh>
    <phoneticPr fontId="3"/>
  </si>
  <si>
    <t>変更前</t>
    <rPh sb="0" eb="3">
      <t>ヘンコウマエ</t>
    </rPh>
    <phoneticPr fontId="3"/>
  </si>
  <si>
    <t>変更後</t>
    <rPh sb="0" eb="3">
      <t>ヘンコウゴ</t>
    </rPh>
    <phoneticPr fontId="3"/>
  </si>
  <si>
    <t>関係書類</t>
    <rPh sb="0" eb="2">
      <t>カンケイ</t>
    </rPh>
    <rPh sb="2" eb="4">
      <t>ショルイ</t>
    </rPh>
    <phoneticPr fontId="3"/>
  </si>
  <si>
    <t>別紙のとおり</t>
    <rPh sb="0" eb="2">
      <t>ベッシ</t>
    </rPh>
    <phoneticPr fontId="3"/>
  </si>
  <si>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3" eb="57">
      <t>ザイダンホウジン</t>
    </rPh>
    <rPh sb="60" eb="64">
      <t>カブシキガイシャ</t>
    </rPh>
    <rPh sb="67" eb="71">
      <t>ユウゲンガイシャ</t>
    </rPh>
    <rPh sb="72" eb="73">
      <t>トウ</t>
    </rPh>
    <rPh sb="74" eb="75">
      <t>ベツ</t>
    </rPh>
    <rPh sb="76" eb="78">
      <t>キニュウ</t>
    </rPh>
    <phoneticPr fontId="3"/>
  </si>
  <si>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3"/>
  </si>
  <si>
    <t>注３　「実施事業」欄は、該当する欄に「○」を記入してください。</t>
    <rPh sb="4" eb="6">
      <t>ジッシ</t>
    </rPh>
    <rPh sb="6" eb="8">
      <t>ジギョウ</t>
    </rPh>
    <rPh sb="9" eb="10">
      <t>ラン</t>
    </rPh>
    <rPh sb="12" eb="14">
      <t>ガイトウ</t>
    </rPh>
    <rPh sb="16" eb="17">
      <t>ラン</t>
    </rPh>
    <rPh sb="22" eb="24">
      <t>キニュウ</t>
    </rPh>
    <phoneticPr fontId="3"/>
  </si>
  <si>
    <t>注４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3"/>
  </si>
  <si>
    <t>注５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3"/>
  </si>
  <si>
    <t>注６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3"/>
  </si>
  <si>
    <t>１．障害福祉サービス事業等にかかる本体報酬・加算</t>
    <rPh sb="2" eb="4">
      <t>ショウガイ</t>
    </rPh>
    <rPh sb="4" eb="6">
      <t>フクシ</t>
    </rPh>
    <rPh sb="10" eb="12">
      <t>ジギョウ</t>
    </rPh>
    <rPh sb="12" eb="13">
      <t>トウ</t>
    </rPh>
    <rPh sb="17" eb="19">
      <t>ホンタイ</t>
    </rPh>
    <rPh sb="19" eb="21">
      <t>ホウシュウ</t>
    </rPh>
    <rPh sb="22" eb="24">
      <t>カサン</t>
    </rPh>
    <phoneticPr fontId="7"/>
  </si>
  <si>
    <t>本体報酬</t>
    <rPh sb="0" eb="2">
      <t>ホンタイ</t>
    </rPh>
    <rPh sb="2" eb="4">
      <t>ホウシュウ</t>
    </rPh>
    <phoneticPr fontId="3"/>
  </si>
  <si>
    <t>○</t>
    <phoneticPr fontId="7"/>
  </si>
  <si>
    <t>人員配置体制区分</t>
    <rPh sb="0" eb="2">
      <t>ジンイン</t>
    </rPh>
    <rPh sb="2" eb="4">
      <t>ハイチ</t>
    </rPh>
    <rPh sb="4" eb="6">
      <t>タイセイ</t>
    </rPh>
    <rPh sb="6" eb="8">
      <t>クブン</t>
    </rPh>
    <phoneticPr fontId="3"/>
  </si>
  <si>
    <t>福祉専門職員配置等加算</t>
    <rPh sb="0" eb="2">
      <t>フクシ</t>
    </rPh>
    <rPh sb="2" eb="4">
      <t>センモン</t>
    </rPh>
    <rPh sb="4" eb="6">
      <t>ショクイン</t>
    </rPh>
    <rPh sb="6" eb="8">
      <t>ハイチ</t>
    </rPh>
    <rPh sb="8" eb="9">
      <t>トウ</t>
    </rPh>
    <rPh sb="9" eb="11">
      <t>カサン</t>
    </rPh>
    <phoneticPr fontId="7"/>
  </si>
  <si>
    <t>重度障害者支援加算</t>
    <rPh sb="0" eb="2">
      <t>ジュウド</t>
    </rPh>
    <rPh sb="2" eb="5">
      <t>ショウガイシャ</t>
    </rPh>
    <rPh sb="5" eb="7">
      <t>シエン</t>
    </rPh>
    <rPh sb="7" eb="9">
      <t>カサン</t>
    </rPh>
    <phoneticPr fontId="7"/>
  </si>
  <si>
    <t>地域生活移行個別支援特別加算</t>
    <rPh sb="0" eb="2">
      <t>チイキ</t>
    </rPh>
    <rPh sb="2" eb="4">
      <t>セイカツ</t>
    </rPh>
    <rPh sb="4" eb="6">
      <t>イコウ</t>
    </rPh>
    <rPh sb="6" eb="8">
      <t>コベツ</t>
    </rPh>
    <rPh sb="8" eb="10">
      <t>シエン</t>
    </rPh>
    <rPh sb="10" eb="12">
      <t>トクベツ</t>
    </rPh>
    <rPh sb="12" eb="14">
      <t>カサン</t>
    </rPh>
    <phoneticPr fontId="7"/>
  </si>
  <si>
    <t>通勤者生活支援加算</t>
    <rPh sb="0" eb="3">
      <t>ツウキンシャ</t>
    </rPh>
    <rPh sb="3" eb="5">
      <t>セイカツ</t>
    </rPh>
    <rPh sb="5" eb="7">
      <t>シエン</t>
    </rPh>
    <rPh sb="7" eb="9">
      <t>カサン</t>
    </rPh>
    <phoneticPr fontId="7"/>
  </si>
  <si>
    <t>○</t>
  </si>
  <si>
    <t>２．障害福祉サービス事業等にかかる減算</t>
    <rPh sb="2" eb="4">
      <t>ショウガイ</t>
    </rPh>
    <rPh sb="4" eb="6">
      <t>フクシ</t>
    </rPh>
    <rPh sb="10" eb="12">
      <t>ジギョウ</t>
    </rPh>
    <rPh sb="12" eb="13">
      <t>トウ</t>
    </rPh>
    <rPh sb="17" eb="19">
      <t>ゲンザン</t>
    </rPh>
    <phoneticPr fontId="7"/>
  </si>
  <si>
    <t>介護給付等算定に係る届出の添付書類一覧</t>
    <rPh sb="0" eb="2">
      <t>カイゴ</t>
    </rPh>
    <rPh sb="2" eb="4">
      <t>キュウフ</t>
    </rPh>
    <rPh sb="4" eb="5">
      <t>トウ</t>
    </rPh>
    <rPh sb="5" eb="7">
      <t>サンテイ</t>
    </rPh>
    <rPh sb="8" eb="9">
      <t>カカ</t>
    </rPh>
    <rPh sb="10" eb="12">
      <t>トドケデ</t>
    </rPh>
    <rPh sb="13" eb="15">
      <t>テンプ</t>
    </rPh>
    <rPh sb="15" eb="17">
      <t>ショルイ</t>
    </rPh>
    <rPh sb="17" eb="19">
      <t>イチラン</t>
    </rPh>
    <phoneticPr fontId="3"/>
  </si>
  <si>
    <t>様式第５号</t>
    <rPh sb="0" eb="2">
      <t>ヨウシキ</t>
    </rPh>
    <rPh sb="2" eb="3">
      <t>ダイ</t>
    </rPh>
    <rPh sb="4" eb="5">
      <t>ゴウ</t>
    </rPh>
    <phoneticPr fontId="3"/>
  </si>
  <si>
    <t>別紙１
（一覧表）</t>
    <rPh sb="0" eb="2">
      <t>ベッシ</t>
    </rPh>
    <rPh sb="5" eb="8">
      <t>イチランヒョウ</t>
    </rPh>
    <phoneticPr fontId="3"/>
  </si>
  <si>
    <t>別紙２ｰ２
（勤務体制）</t>
    <rPh sb="0" eb="2">
      <t>ベッシ</t>
    </rPh>
    <rPh sb="7" eb="9">
      <t>キンム</t>
    </rPh>
    <rPh sb="9" eb="11">
      <t>タイセイ</t>
    </rPh>
    <phoneticPr fontId="3"/>
  </si>
  <si>
    <t>資格証の写し</t>
    <rPh sb="0" eb="2">
      <t>シカク</t>
    </rPh>
    <rPh sb="2" eb="3">
      <t>ショウ</t>
    </rPh>
    <rPh sb="4" eb="5">
      <t>ウツ</t>
    </rPh>
    <phoneticPr fontId="7"/>
  </si>
  <si>
    <t>○</t>
    <phoneticPr fontId="7"/>
  </si>
  <si>
    <t>○</t>
    <phoneticPr fontId="3"/>
  </si>
  <si>
    <t>○</t>
    <phoneticPr fontId="3"/>
  </si>
  <si>
    <t>大規模住居（等）</t>
    <rPh sb="0" eb="3">
      <t>ダイキボ</t>
    </rPh>
    <rPh sb="3" eb="5">
      <t>ジュウキョ</t>
    </rPh>
    <rPh sb="6" eb="7">
      <t>トウ</t>
    </rPh>
    <phoneticPr fontId="7"/>
  </si>
  <si>
    <t>（様式第５号）その１</t>
    <phoneticPr fontId="3"/>
  </si>
  <si>
    <t>フリガナ</t>
    <phoneticPr fontId="3"/>
  </si>
  <si>
    <t>社会福祉法人（社協）</t>
    <phoneticPr fontId="3"/>
  </si>
  <si>
    <t>　　　　　　　県　　　　　　　　郡市</t>
    <phoneticPr fontId="3"/>
  </si>
  <si>
    <t>（様式第５号）その２</t>
    <phoneticPr fontId="3"/>
  </si>
  <si>
    <t>日</t>
    <rPh sb="0" eb="1">
      <t>ニチ</t>
    </rPh>
    <phoneticPr fontId="3"/>
  </si>
  <si>
    <t>職種</t>
    <rPh sb="0" eb="2">
      <t>ショクシュ</t>
    </rPh>
    <phoneticPr fontId="3"/>
  </si>
  <si>
    <t>人</t>
    <rPh sb="0" eb="1">
      <t>ニン</t>
    </rPh>
    <phoneticPr fontId="3"/>
  </si>
  <si>
    <t>備考</t>
    <rPh sb="0" eb="2">
      <t>ビコウ</t>
    </rPh>
    <phoneticPr fontId="3"/>
  </si>
  <si>
    <t>地域生活移行個別支援</t>
    <rPh sb="0" eb="2">
      <t>チイキ</t>
    </rPh>
    <rPh sb="2" eb="4">
      <t>セイカツ</t>
    </rPh>
    <rPh sb="4" eb="6">
      <t>イコウ</t>
    </rPh>
    <rPh sb="6" eb="8">
      <t>コベツ</t>
    </rPh>
    <rPh sb="8" eb="10">
      <t>シエン</t>
    </rPh>
    <phoneticPr fontId="3"/>
  </si>
  <si>
    <t>通勤者生活支援</t>
    <rPh sb="0" eb="3">
      <t>ツウキンシャ</t>
    </rPh>
    <rPh sb="3" eb="5">
      <t>セイカツ</t>
    </rPh>
    <rPh sb="5" eb="7">
      <t>シエン</t>
    </rPh>
    <phoneticPr fontId="3"/>
  </si>
  <si>
    <t>専門性を証明する書類</t>
    <rPh sb="0" eb="3">
      <t>センモンセイ</t>
    </rPh>
    <rPh sb="4" eb="6">
      <t>ショウメイ</t>
    </rPh>
    <rPh sb="8" eb="10">
      <t>ショルイ</t>
    </rPh>
    <phoneticPr fontId="3"/>
  </si>
  <si>
    <t>視覚・聴覚言語障害者支援体制加算</t>
    <rPh sb="0" eb="2">
      <t>シカク</t>
    </rPh>
    <rPh sb="3" eb="5">
      <t>チョウカク</t>
    </rPh>
    <rPh sb="5" eb="7">
      <t>ゲンゴ</t>
    </rPh>
    <rPh sb="7" eb="10">
      <t>ショウガイシャ</t>
    </rPh>
    <rPh sb="10" eb="12">
      <t>シエン</t>
    </rPh>
    <rPh sb="12" eb="16">
      <t>タイセイカサン</t>
    </rPh>
    <phoneticPr fontId="7"/>
  </si>
  <si>
    <t>○</t>
    <phoneticPr fontId="2"/>
  </si>
  <si>
    <t>夜間支援等体制</t>
    <rPh sb="0" eb="2">
      <t>ヤカン</t>
    </rPh>
    <rPh sb="2" eb="4">
      <t>シエン</t>
    </rPh>
    <rPh sb="4" eb="5">
      <t>トウ</t>
    </rPh>
    <rPh sb="5" eb="7">
      <t>タイセイ</t>
    </rPh>
    <phoneticPr fontId="3"/>
  </si>
  <si>
    <t>視覚・聴覚等支援体制</t>
    <rPh sb="0" eb="2">
      <t>シカク</t>
    </rPh>
    <rPh sb="3" eb="5">
      <t>チョウカク</t>
    </rPh>
    <rPh sb="5" eb="6">
      <t>トウ</t>
    </rPh>
    <rPh sb="6" eb="8">
      <t>シエン</t>
    </rPh>
    <rPh sb="8" eb="10">
      <t>タイセイ</t>
    </rPh>
    <phoneticPr fontId="3"/>
  </si>
  <si>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3"/>
  </si>
  <si>
    <t>施設区分</t>
    <rPh sb="0" eb="2">
      <t>シセツ</t>
    </rPh>
    <rPh sb="2" eb="4">
      <t>クブン</t>
    </rPh>
    <phoneticPr fontId="3"/>
  </si>
  <si>
    <t>地域区分</t>
    <rPh sb="0" eb="2">
      <t>チイキ</t>
    </rPh>
    <rPh sb="2" eb="4">
      <t>クブン</t>
    </rPh>
    <phoneticPr fontId="3"/>
  </si>
  <si>
    <t>人員配置区分
（※2）</t>
    <rPh sb="0" eb="2">
      <t>ジンイン</t>
    </rPh>
    <rPh sb="2" eb="4">
      <t>ハイチ</t>
    </rPh>
    <rPh sb="4" eb="6">
      <t>クブン</t>
    </rPh>
    <phoneticPr fontId="3"/>
  </si>
  <si>
    <t>多機能型等
　　定員区分（※1）</t>
    <rPh sb="0" eb="3">
      <t>タキノウ</t>
    </rPh>
    <rPh sb="3" eb="4">
      <t>ガタ</t>
    </rPh>
    <rPh sb="4" eb="5">
      <t>トウ</t>
    </rPh>
    <rPh sb="8" eb="10">
      <t>テイイン</t>
    </rPh>
    <rPh sb="10" eb="12">
      <t>クブン</t>
    </rPh>
    <phoneticPr fontId="3"/>
  </si>
  <si>
    <t>　１　事業所・施設の名称</t>
    <rPh sb="3" eb="6">
      <t>ジギョウショ</t>
    </rPh>
    <rPh sb="7" eb="9">
      <t>シセツ</t>
    </rPh>
    <rPh sb="10" eb="12">
      <t>メイショウ</t>
    </rPh>
    <phoneticPr fontId="3"/>
  </si>
  <si>
    <t>２　異動区分</t>
    <rPh sb="2" eb="4">
      <t>イドウ</t>
    </rPh>
    <rPh sb="4" eb="6">
      <t>クブン</t>
    </rPh>
    <phoneticPr fontId="3"/>
  </si>
  <si>
    <t>　１　新規　　　　　　２　変更　　　　　　３　終了</t>
    <rPh sb="3" eb="5">
      <t>シンキ</t>
    </rPh>
    <rPh sb="13" eb="15">
      <t>ヘンコウ</t>
    </rPh>
    <rPh sb="23" eb="25">
      <t>シュウリョウ</t>
    </rPh>
    <phoneticPr fontId="3"/>
  </si>
  <si>
    <t>３　届出項目</t>
    <rPh sb="2" eb="4">
      <t>トドケデ</t>
    </rPh>
    <rPh sb="4" eb="6">
      <t>コウモク</t>
    </rPh>
    <phoneticPr fontId="3"/>
  </si>
  <si>
    <t>　４　社会福祉士等の状況</t>
    <rPh sb="3" eb="5">
      <t>シャカイ</t>
    </rPh>
    <rPh sb="5" eb="7">
      <t>フクシ</t>
    </rPh>
    <rPh sb="7" eb="8">
      <t>シ</t>
    </rPh>
    <rPh sb="8" eb="9">
      <t>トウ</t>
    </rPh>
    <rPh sb="10" eb="12">
      <t>ジョウキョウ</t>
    </rPh>
    <phoneticPr fontId="3"/>
  </si>
  <si>
    <t>有・無</t>
    <rPh sb="0" eb="1">
      <t>ア</t>
    </rPh>
    <rPh sb="2" eb="3">
      <t>ナ</t>
    </rPh>
    <phoneticPr fontId="3"/>
  </si>
  <si>
    <t>生活支援員等の総数
（常勤）</t>
    <rPh sb="0" eb="2">
      <t>セイカツ</t>
    </rPh>
    <rPh sb="2" eb="4">
      <t>シエン</t>
    </rPh>
    <rPh sb="4" eb="5">
      <t>イン</t>
    </rPh>
    <rPh sb="5" eb="6">
      <t>トウ</t>
    </rPh>
    <rPh sb="7" eb="9">
      <t>ソウスウ</t>
    </rPh>
    <rPh sb="11" eb="13">
      <t>ジョウキン</t>
    </rPh>
    <phoneticPr fontId="3"/>
  </si>
  <si>
    <t>①のうち社会福祉士等
の総数（常勤）</t>
    <rPh sb="4" eb="6">
      <t>シャカイ</t>
    </rPh>
    <rPh sb="6" eb="8">
      <t>フクシ</t>
    </rPh>
    <rPh sb="8" eb="9">
      <t>シ</t>
    </rPh>
    <rPh sb="9" eb="10">
      <t>トウ</t>
    </rPh>
    <rPh sb="12" eb="14">
      <t>ソウスウ</t>
    </rPh>
    <rPh sb="15" eb="17">
      <t>ジョウキン</t>
    </rPh>
    <phoneticPr fontId="3"/>
  </si>
  <si>
    <t>　５　常勤職員の状況</t>
    <rPh sb="3" eb="5">
      <t>ジョウキン</t>
    </rPh>
    <rPh sb="5" eb="7">
      <t>ショクイン</t>
    </rPh>
    <rPh sb="8" eb="10">
      <t>ジョウキョウ</t>
    </rPh>
    <phoneticPr fontId="3"/>
  </si>
  <si>
    <t>生活支援員等の総数
（常勤換算）</t>
    <rPh sb="0" eb="2">
      <t>セイカツ</t>
    </rPh>
    <rPh sb="2" eb="4">
      <t>シエン</t>
    </rPh>
    <rPh sb="4" eb="5">
      <t>イン</t>
    </rPh>
    <rPh sb="5" eb="6">
      <t>トウ</t>
    </rPh>
    <rPh sb="7" eb="9">
      <t>ソウスウ</t>
    </rPh>
    <rPh sb="11" eb="13">
      <t>ジョウキン</t>
    </rPh>
    <rPh sb="13" eb="15">
      <t>カンザン</t>
    </rPh>
    <phoneticPr fontId="3"/>
  </si>
  <si>
    <t>①のうち常勤の者の数</t>
    <rPh sb="4" eb="6">
      <t>ジョウキン</t>
    </rPh>
    <rPh sb="7" eb="8">
      <t>モノ</t>
    </rPh>
    <rPh sb="9" eb="10">
      <t>カズ</t>
    </rPh>
    <phoneticPr fontId="3"/>
  </si>
  <si>
    <t>①に占める②の割合が
７５％以上</t>
    <rPh sb="2" eb="3">
      <t>シ</t>
    </rPh>
    <rPh sb="7" eb="9">
      <t>ワリアイ</t>
    </rPh>
    <rPh sb="14" eb="16">
      <t>イジョウ</t>
    </rPh>
    <phoneticPr fontId="3"/>
  </si>
  <si>
    <t>　６　勤続年数の状況</t>
    <rPh sb="3" eb="5">
      <t>キンゾク</t>
    </rPh>
    <rPh sb="5" eb="7">
      <t>ネンスウ</t>
    </rPh>
    <rPh sb="8" eb="10">
      <t>ジョウキョウ</t>
    </rPh>
    <phoneticPr fontId="3"/>
  </si>
  <si>
    <t>①のうち勤続年数３年以上の者の数</t>
    <rPh sb="4" eb="6">
      <t>キンゾク</t>
    </rPh>
    <rPh sb="6" eb="8">
      <t>ネンスウ</t>
    </rPh>
    <rPh sb="9" eb="10">
      <t>ネン</t>
    </rPh>
    <rPh sb="10" eb="12">
      <t>イジョウ</t>
    </rPh>
    <rPh sb="13" eb="14">
      <t>シャ</t>
    </rPh>
    <rPh sb="15" eb="16">
      <t>カズ</t>
    </rPh>
    <phoneticPr fontId="3"/>
  </si>
  <si>
    <t>①に占める②の割合が
３０％以上</t>
    <rPh sb="2" eb="3">
      <t>シ</t>
    </rPh>
    <rPh sb="7" eb="9">
      <t>ワリアイ</t>
    </rPh>
    <rPh sb="14" eb="16">
      <t>イジョウ</t>
    </rPh>
    <phoneticPr fontId="3"/>
  </si>
  <si>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3"/>
  </si>
  <si>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3"/>
  </si>
  <si>
    <t>　　３　ここでいう生活支援員等とは、</t>
    <rPh sb="9" eb="11">
      <t>セイカツ</t>
    </rPh>
    <rPh sb="11" eb="13">
      <t>シエン</t>
    </rPh>
    <rPh sb="13" eb="14">
      <t>イン</t>
    </rPh>
    <rPh sb="14" eb="15">
      <t>トウ</t>
    </rPh>
    <phoneticPr fontId="3"/>
  </si>
  <si>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3"/>
  </si>
  <si>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3"/>
  </si>
  <si>
    <t>名</t>
    <rPh sb="0" eb="1">
      <t>メイ</t>
    </rPh>
    <phoneticPr fontId="3"/>
  </si>
  <si>
    <t>年</t>
    <rPh sb="0" eb="1">
      <t>ネン</t>
    </rPh>
    <phoneticPr fontId="3"/>
  </si>
  <si>
    <t>月</t>
    <rPh sb="0" eb="1">
      <t>ツキ</t>
    </rPh>
    <phoneticPr fontId="3"/>
  </si>
  <si>
    <t>事業所番号</t>
    <rPh sb="0" eb="3">
      <t>ジギョウショ</t>
    </rPh>
    <rPh sb="3" eb="5">
      <t>バンゴウ</t>
    </rPh>
    <phoneticPr fontId="3"/>
  </si>
  <si>
    <t>異動区分</t>
    <rPh sb="0" eb="2">
      <t>イドウ</t>
    </rPh>
    <rPh sb="2" eb="4">
      <t>クブン</t>
    </rPh>
    <phoneticPr fontId="3"/>
  </si>
  <si>
    <t>合計</t>
    <rPh sb="0" eb="2">
      <t>ゴウケイ</t>
    </rPh>
    <phoneticPr fontId="3"/>
  </si>
  <si>
    <t>事業所の名称</t>
    <rPh sb="0" eb="3">
      <t>ジギョウショ</t>
    </rPh>
    <rPh sb="4" eb="6">
      <t>メイショウ</t>
    </rPh>
    <phoneticPr fontId="3"/>
  </si>
  <si>
    <t>事業所の所在地</t>
    <rPh sb="0" eb="3">
      <t>ジギョウショ</t>
    </rPh>
    <rPh sb="4" eb="7">
      <t>ショザイチ</t>
    </rPh>
    <phoneticPr fontId="3"/>
  </si>
  <si>
    <t>職員配置</t>
    <rPh sb="0" eb="2">
      <t>ショクイン</t>
    </rPh>
    <rPh sb="2" eb="4">
      <t>ハイチ</t>
    </rPh>
    <phoneticPr fontId="3"/>
  </si>
  <si>
    <t>研修の受講状況</t>
    <rPh sb="0" eb="2">
      <t>ケンシュウ</t>
    </rPh>
    <rPh sb="3" eb="5">
      <t>ジュコウ</t>
    </rPh>
    <rPh sb="5" eb="7">
      <t>ジョウキョウ</t>
    </rPh>
    <phoneticPr fontId="3"/>
  </si>
  <si>
    <t>生活支援員の数</t>
    <rPh sb="0" eb="2">
      <t>セイカツ</t>
    </rPh>
    <rPh sb="2" eb="5">
      <t>シエンイン</t>
    </rPh>
    <rPh sb="6" eb="7">
      <t>カズ</t>
    </rPh>
    <phoneticPr fontId="3"/>
  </si>
  <si>
    <t>（共同生活援助）夜間支援等体制加算届出書</t>
    <rPh sb="1" eb="3">
      <t>キョウドウ</t>
    </rPh>
    <rPh sb="3" eb="5">
      <t>セイカツ</t>
    </rPh>
    <rPh sb="5" eb="7">
      <t>エンジョ</t>
    </rPh>
    <rPh sb="8" eb="10">
      <t>ヤカン</t>
    </rPh>
    <rPh sb="10" eb="12">
      <t>シエン</t>
    </rPh>
    <rPh sb="12" eb="13">
      <t>トウ</t>
    </rPh>
    <rPh sb="13" eb="15">
      <t>タイセイ</t>
    </rPh>
    <rPh sb="15" eb="17">
      <t>カサン</t>
    </rPh>
    <rPh sb="17" eb="20">
      <t>トドケデショ</t>
    </rPh>
    <phoneticPr fontId="3"/>
  </si>
  <si>
    <t>事業所番号</t>
    <rPh sb="3" eb="4">
      <t>バン</t>
    </rPh>
    <rPh sb="4" eb="5">
      <t>ゴウ</t>
    </rPh>
    <phoneticPr fontId="3"/>
  </si>
  <si>
    <t>事業所名</t>
    <phoneticPr fontId="3"/>
  </si>
  <si>
    <t>担当者名</t>
    <rPh sb="0" eb="4">
      <t>タントウシャメイ</t>
    </rPh>
    <phoneticPr fontId="3"/>
  </si>
  <si>
    <t>夜間支援等体制加算（Ⅰ）・（Ⅱ）</t>
    <rPh sb="0" eb="2">
      <t>ヤカン</t>
    </rPh>
    <rPh sb="2" eb="4">
      <t>シエン</t>
    </rPh>
    <rPh sb="4" eb="5">
      <t>トウ</t>
    </rPh>
    <rPh sb="5" eb="7">
      <t>タイセイ</t>
    </rPh>
    <rPh sb="7" eb="9">
      <t>カサン</t>
    </rPh>
    <phoneticPr fontId="3"/>
  </si>
  <si>
    <t>夜間支援の対象者数及び夜間支援従事者の配置状況</t>
    <rPh sb="11" eb="13">
      <t>ヤカン</t>
    </rPh>
    <rPh sb="13" eb="15">
      <t>シエン</t>
    </rPh>
    <rPh sb="15" eb="18">
      <t>ジュウジシャ</t>
    </rPh>
    <rPh sb="19" eb="21">
      <t>ハイチ</t>
    </rPh>
    <rPh sb="21" eb="23">
      <t>ジョウキョウ</t>
    </rPh>
    <phoneticPr fontId="3"/>
  </si>
  <si>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3"/>
  </si>
  <si>
    <r>
      <t xml:space="preserve">夜間支援従事者
</t>
    </r>
    <r>
      <rPr>
        <sz val="9"/>
        <color indexed="8"/>
        <rFont val="ＭＳ Ｐゴシック"/>
        <family val="3"/>
        <charset val="128"/>
      </rPr>
      <t>①</t>
    </r>
    <phoneticPr fontId="3"/>
  </si>
  <si>
    <r>
      <t xml:space="preserve">夜間支援従事者
</t>
    </r>
    <r>
      <rPr>
        <sz val="9"/>
        <color indexed="8"/>
        <rFont val="ＭＳ Ｐゴシック"/>
        <family val="3"/>
        <charset val="128"/>
      </rPr>
      <t>②</t>
    </r>
    <phoneticPr fontId="3"/>
  </si>
  <si>
    <t>夜間支援従事者②</t>
    <phoneticPr fontId="3"/>
  </si>
  <si>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3"/>
  </si>
  <si>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3"/>
  </si>
  <si>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3"/>
  </si>
  <si>
    <t>夜間支援等体制加算（Ⅲ）</t>
    <rPh sb="4" eb="5">
      <t>トウ</t>
    </rPh>
    <phoneticPr fontId="3"/>
  </si>
  <si>
    <t>住居名</t>
    <rPh sb="0" eb="2">
      <t>ジュウキョ</t>
    </rPh>
    <rPh sb="2" eb="3">
      <t>メイ</t>
    </rPh>
    <phoneticPr fontId="3"/>
  </si>
  <si>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3"/>
  </si>
  <si>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3"/>
  </si>
  <si>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3"/>
  </si>
  <si>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3"/>
  </si>
  <si>
    <t>宿直</t>
    <rPh sb="0" eb="2">
      <t>シュクチョク</t>
    </rPh>
    <phoneticPr fontId="3"/>
  </si>
  <si>
    <t>夜勤</t>
    <rPh sb="0" eb="2">
      <t>ヤキン</t>
    </rPh>
    <phoneticPr fontId="3"/>
  </si>
  <si>
    <t>Dホーム</t>
    <phoneticPr fontId="3"/>
  </si>
  <si>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3"/>
  </si>
  <si>
    <t>事業所名</t>
    <rPh sb="0" eb="3">
      <t>ジギョウショ</t>
    </rPh>
    <rPh sb="3" eb="4">
      <t>メイ</t>
    </rPh>
    <phoneticPr fontId="3"/>
  </si>
  <si>
    <t>1　新規　　　　　　２　変更　　　　　３　終了</t>
    <rPh sb="2" eb="4">
      <t>シンキ</t>
    </rPh>
    <rPh sb="12" eb="14">
      <t>ヘンコウ</t>
    </rPh>
    <rPh sb="21" eb="23">
      <t>シュウリョウ</t>
    </rPh>
    <phoneticPr fontId="3"/>
  </si>
  <si>
    <t>加算要件</t>
    <rPh sb="0" eb="2">
      <t>カサン</t>
    </rPh>
    <rPh sb="2" eb="4">
      <t>ヨウケン</t>
    </rPh>
    <phoneticPr fontId="3"/>
  </si>
  <si>
    <t>要件の有無</t>
    <rPh sb="0" eb="2">
      <t>ヨウケン</t>
    </rPh>
    <rPh sb="3" eb="5">
      <t>ウム</t>
    </rPh>
    <phoneticPr fontId="3"/>
  </si>
  <si>
    <t>（１）社会福祉士、精神保健福祉士のいずれかの資格を有する職員を、指定基準上配置すべき世話人又は生活支援員に加え、１人以上配置している。</t>
    <rPh sb="36" eb="37">
      <t>ウエ</t>
    </rPh>
    <rPh sb="37" eb="39">
      <t>ハイチ</t>
    </rPh>
    <rPh sb="42" eb="44">
      <t>セワ</t>
    </rPh>
    <phoneticPr fontId="3"/>
  </si>
  <si>
    <t>１　有
２　無</t>
    <rPh sb="2" eb="3">
      <t>ア</t>
    </rPh>
    <rPh sb="7" eb="8">
      <t>ナ</t>
    </rPh>
    <phoneticPr fontId="3"/>
  </si>
  <si>
    <t>（２）事業所の従業者に対し、医療観察法に基づく通院中の者及び刑務所から出所した障害者等の支援に関する研修を年１回以上行っている。</t>
    <rPh sb="3" eb="6">
      <t>ジギョウショ</t>
    </rPh>
    <rPh sb="7" eb="10">
      <t>ジュウギョウシャ</t>
    </rPh>
    <rPh sb="11" eb="12">
      <t>タイ</t>
    </rPh>
    <rPh sb="14" eb="16">
      <t>イリョウ</t>
    </rPh>
    <rPh sb="16" eb="18">
      <t>カンサツ</t>
    </rPh>
    <rPh sb="18" eb="19">
      <t>ホウ</t>
    </rPh>
    <rPh sb="20" eb="21">
      <t>モト</t>
    </rPh>
    <rPh sb="23" eb="25">
      <t>ツウイン</t>
    </rPh>
    <rPh sb="25" eb="26">
      <t>チュウ</t>
    </rPh>
    <rPh sb="27" eb="28">
      <t>モノ</t>
    </rPh>
    <rPh sb="28" eb="29">
      <t>オヨ</t>
    </rPh>
    <rPh sb="30" eb="33">
      <t>ケイムショ</t>
    </rPh>
    <rPh sb="35" eb="37">
      <t>シュッショ</t>
    </rPh>
    <rPh sb="39" eb="43">
      <t>ショウガイシャナド</t>
    </rPh>
    <rPh sb="44" eb="46">
      <t>シエン</t>
    </rPh>
    <rPh sb="47" eb="48">
      <t>カン</t>
    </rPh>
    <rPh sb="50" eb="52">
      <t>ケンシュウ</t>
    </rPh>
    <rPh sb="53" eb="54">
      <t>ネン</t>
    </rPh>
    <rPh sb="55" eb="58">
      <t>カイイジョウ</t>
    </rPh>
    <rPh sb="58" eb="59">
      <t>オコナ</t>
    </rPh>
    <phoneticPr fontId="3"/>
  </si>
  <si>
    <t>（３）保護観察所、指定医療機関又は精神保健福祉センター等の関係機関との協力体制が整っている。</t>
    <rPh sb="3" eb="5">
      <t>ホゴ</t>
    </rPh>
    <rPh sb="5" eb="7">
      <t>カンサツ</t>
    </rPh>
    <rPh sb="7" eb="8">
      <t>ジョ</t>
    </rPh>
    <rPh sb="9" eb="11">
      <t>シテイ</t>
    </rPh>
    <rPh sb="11" eb="13">
      <t>イリョウ</t>
    </rPh>
    <rPh sb="13" eb="15">
      <t>キカン</t>
    </rPh>
    <rPh sb="15" eb="16">
      <t>マタ</t>
    </rPh>
    <rPh sb="17" eb="19">
      <t>セイシン</t>
    </rPh>
    <rPh sb="19" eb="21">
      <t>ホケン</t>
    </rPh>
    <rPh sb="21" eb="23">
      <t>フクシ</t>
    </rPh>
    <rPh sb="27" eb="28">
      <t>ナド</t>
    </rPh>
    <rPh sb="29" eb="31">
      <t>カンケイ</t>
    </rPh>
    <rPh sb="31" eb="33">
      <t>キカン</t>
    </rPh>
    <rPh sb="35" eb="37">
      <t>キョウリョク</t>
    </rPh>
    <rPh sb="37" eb="39">
      <t>タイセイ</t>
    </rPh>
    <rPh sb="40" eb="41">
      <t>トトノ</t>
    </rPh>
    <phoneticPr fontId="3"/>
  </si>
  <si>
    <t>１　有
２　無　</t>
    <rPh sb="2" eb="3">
      <t>ア</t>
    </rPh>
    <rPh sb="7" eb="8">
      <t>ナ</t>
    </rPh>
    <phoneticPr fontId="3"/>
  </si>
  <si>
    <t>【障害者支援施設のみ】
（４）精神科を担当する医師による定期的な指導が一月に２回以上行われている。</t>
    <rPh sb="1" eb="4">
      <t>ショウガイシャ</t>
    </rPh>
    <rPh sb="4" eb="6">
      <t>シエン</t>
    </rPh>
    <rPh sb="6" eb="8">
      <t>シセツ</t>
    </rPh>
    <rPh sb="15" eb="17">
      <t>セイシン</t>
    </rPh>
    <rPh sb="17" eb="18">
      <t>カ</t>
    </rPh>
    <rPh sb="19" eb="21">
      <t>タントウ</t>
    </rPh>
    <rPh sb="23" eb="25">
      <t>イシ</t>
    </rPh>
    <rPh sb="28" eb="31">
      <t>テイキテキ</t>
    </rPh>
    <rPh sb="32" eb="34">
      <t>シドウ</t>
    </rPh>
    <rPh sb="35" eb="36">
      <t>1</t>
    </rPh>
    <rPh sb="36" eb="37">
      <t>ツキ</t>
    </rPh>
    <rPh sb="39" eb="40">
      <t>カイ</t>
    </rPh>
    <rPh sb="40" eb="42">
      <t>イジョウ</t>
    </rPh>
    <rPh sb="42" eb="43">
      <t>オコナ</t>
    </rPh>
    <phoneticPr fontId="3"/>
  </si>
  <si>
    <t>※　従業者の勤務体制及び形態一覧表を添付すること</t>
    <rPh sb="2" eb="5">
      <t>ジュウギョウシャ</t>
    </rPh>
    <rPh sb="6" eb="8">
      <t>キンム</t>
    </rPh>
    <rPh sb="8" eb="10">
      <t>タイセイ</t>
    </rPh>
    <rPh sb="10" eb="11">
      <t>オヨ</t>
    </rPh>
    <rPh sb="12" eb="14">
      <t>ケイタイ</t>
    </rPh>
    <rPh sb="14" eb="17">
      <t>イチランヒョウ</t>
    </rPh>
    <rPh sb="18" eb="20">
      <t>テンプ</t>
    </rPh>
    <phoneticPr fontId="3"/>
  </si>
  <si>
    <t>※　社会福祉士または精神保健福祉士の資格証の写しを添付すること</t>
    <rPh sb="2" eb="4">
      <t>シャカイ</t>
    </rPh>
    <rPh sb="4" eb="6">
      <t>フクシ</t>
    </rPh>
    <rPh sb="6" eb="7">
      <t>シ</t>
    </rPh>
    <rPh sb="10" eb="12">
      <t>セイシン</t>
    </rPh>
    <rPh sb="12" eb="14">
      <t>ホケン</t>
    </rPh>
    <rPh sb="14" eb="17">
      <t>フクシシ</t>
    </rPh>
    <rPh sb="18" eb="20">
      <t>シカク</t>
    </rPh>
    <rPh sb="20" eb="21">
      <t>アカシ</t>
    </rPh>
    <rPh sb="22" eb="23">
      <t>ウツ</t>
    </rPh>
    <rPh sb="25" eb="27">
      <t>テンプ</t>
    </rPh>
    <phoneticPr fontId="3"/>
  </si>
  <si>
    <t>事業所所在地</t>
    <rPh sb="0" eb="3">
      <t>ジギョウショ</t>
    </rPh>
    <rPh sb="3" eb="6">
      <t>ショザイチ</t>
    </rPh>
    <phoneticPr fontId="3"/>
  </si>
  <si>
    <t>１　新規　　　　　　　　　２　変更　　　　　　　　　　３　終了</t>
  </si>
  <si>
    <t>配置する看護師の数（人）</t>
    <rPh sb="4" eb="7">
      <t>カンゴシ</t>
    </rPh>
    <rPh sb="8" eb="9">
      <t>カズ</t>
    </rPh>
    <rPh sb="10" eb="11">
      <t>ニン</t>
    </rPh>
    <phoneticPr fontId="3"/>
  </si>
  <si>
    <t>有　　・　　無</t>
    <rPh sb="0" eb="1">
      <t>ア</t>
    </rPh>
    <rPh sb="6" eb="7">
      <t>ナ</t>
    </rPh>
    <phoneticPr fontId="3"/>
  </si>
  <si>
    <t>訪問看護ステーション等との提携状況（訪問看護ステーション等との連携により看護師を確保している場合）</t>
    <rPh sb="10" eb="11">
      <t>トウ</t>
    </rPh>
    <rPh sb="28" eb="29">
      <t>トウ</t>
    </rPh>
    <phoneticPr fontId="3"/>
  </si>
  <si>
    <t>訪問看護ステーション等の名称</t>
    <rPh sb="10" eb="11">
      <t>トウ</t>
    </rPh>
    <phoneticPr fontId="3"/>
  </si>
  <si>
    <t>訪問看護ステーション等の所在地</t>
    <rPh sb="10" eb="11">
      <t>トウ</t>
    </rPh>
    <phoneticPr fontId="3"/>
  </si>
  <si>
    <t>看護師の勤務状況</t>
    <rPh sb="0" eb="3">
      <t>カンゴシ</t>
    </rPh>
    <rPh sb="4" eb="6">
      <t>キンム</t>
    </rPh>
    <rPh sb="6" eb="8">
      <t>ジョウキョウ</t>
    </rPh>
    <phoneticPr fontId="3"/>
  </si>
  <si>
    <t>その他の体制の整備状況</t>
    <rPh sb="2" eb="3">
      <t>タ</t>
    </rPh>
    <rPh sb="4" eb="6">
      <t>タイセイ</t>
    </rPh>
    <rPh sb="7" eb="9">
      <t>セイビ</t>
    </rPh>
    <rPh sb="9" eb="11">
      <t>ジョウキョウ</t>
    </rPh>
    <phoneticPr fontId="3"/>
  </si>
  <si>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3"/>
  </si>
  <si>
    <t>看護師の配置状況（事業所の職員として看護師を確保している場合）</t>
    <phoneticPr fontId="3"/>
  </si>
  <si>
    <t>通勤者生活支援加算に係る体制（共同生活援助事業所）</t>
    <rPh sb="0" eb="3">
      <t>ツウキンシャ</t>
    </rPh>
    <rPh sb="3" eb="5">
      <t>セイカツ</t>
    </rPh>
    <rPh sb="5" eb="7">
      <t>シエン</t>
    </rPh>
    <rPh sb="7" eb="9">
      <t>カサン</t>
    </rPh>
    <rPh sb="10" eb="11">
      <t>カカ</t>
    </rPh>
    <rPh sb="12" eb="14">
      <t>タイセイ</t>
    </rPh>
    <rPh sb="15" eb="17">
      <t>キョウドウ</t>
    </rPh>
    <rPh sb="17" eb="19">
      <t>セイカツ</t>
    </rPh>
    <rPh sb="19" eb="21">
      <t>エンジョ</t>
    </rPh>
    <rPh sb="21" eb="24">
      <t>ジギョウショ</t>
    </rPh>
    <phoneticPr fontId="3"/>
  </si>
  <si>
    <t>１　新規　　　　　　　　２　変更　　　　　　　　３　終了</t>
    <rPh sb="2" eb="4">
      <t>シンキ</t>
    </rPh>
    <rPh sb="14" eb="16">
      <t>ヘンコウ</t>
    </rPh>
    <rPh sb="26" eb="28">
      <t>シュウリョウ</t>
    </rPh>
    <phoneticPr fontId="3"/>
  </si>
  <si>
    <t>連絡先</t>
    <rPh sb="0" eb="2">
      <t>レンラク</t>
    </rPh>
    <rPh sb="2" eb="3">
      <t>サキ</t>
    </rPh>
    <phoneticPr fontId="3"/>
  </si>
  <si>
    <t>担当者名</t>
    <rPh sb="0" eb="3">
      <t>タントウシャ</t>
    </rPh>
    <rPh sb="3" eb="4">
      <t>メイ</t>
    </rPh>
    <phoneticPr fontId="3"/>
  </si>
  <si>
    <t>FAX番号</t>
    <rPh sb="3" eb="5">
      <t>バンゴウ</t>
    </rPh>
    <phoneticPr fontId="3"/>
  </si>
  <si>
    <t>前年度の平均利用者数（人）</t>
    <phoneticPr fontId="3"/>
  </si>
  <si>
    <t>通勤者生活支援に係る体制</t>
    <rPh sb="0" eb="3">
      <t>ツウキンシャ</t>
    </rPh>
    <rPh sb="3" eb="5">
      <t>セイカツ</t>
    </rPh>
    <rPh sb="5" eb="7">
      <t>シエン</t>
    </rPh>
    <rPh sb="8" eb="9">
      <t>カカ</t>
    </rPh>
    <rPh sb="10" eb="12">
      <t>タイセイ</t>
    </rPh>
    <phoneticPr fontId="3"/>
  </si>
  <si>
    <t>前年度の平均利用者数のうち５０％（人）</t>
    <rPh sb="0" eb="3">
      <t>ゼンネンド</t>
    </rPh>
    <rPh sb="4" eb="6">
      <t>ヘイキン</t>
    </rPh>
    <rPh sb="6" eb="9">
      <t>リヨウシャ</t>
    </rPh>
    <rPh sb="9" eb="10">
      <t>スウ</t>
    </rPh>
    <phoneticPr fontId="3"/>
  </si>
  <si>
    <t>氏　　名</t>
    <rPh sb="0" eb="1">
      <t>シ</t>
    </rPh>
    <rPh sb="3" eb="4">
      <t>メイ</t>
    </rPh>
    <phoneticPr fontId="3"/>
  </si>
  <si>
    <t>雇用されている事業所名</t>
    <phoneticPr fontId="3"/>
  </si>
  <si>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3"/>
  </si>
  <si>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3"/>
  </si>
  <si>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3"/>
  </si>
  <si>
    <t>従業者の勤務の体制及び勤務形態一覧表　（共同生活援助用）</t>
    <rPh sb="0" eb="3">
      <t>ジュウギョウシャ</t>
    </rPh>
    <rPh sb="4" eb="6">
      <t>キンム</t>
    </rPh>
    <rPh sb="7" eb="9">
      <t>タイセイ</t>
    </rPh>
    <rPh sb="9" eb="10">
      <t>オヨ</t>
    </rPh>
    <rPh sb="11" eb="13">
      <t>キンム</t>
    </rPh>
    <rPh sb="13" eb="15">
      <t>ケイタイ</t>
    </rPh>
    <rPh sb="15" eb="17">
      <t>イチラン</t>
    </rPh>
    <rPh sb="17" eb="18">
      <t>オモテ</t>
    </rPh>
    <rPh sb="20" eb="22">
      <t>キョウドウ</t>
    </rPh>
    <rPh sb="22" eb="24">
      <t>セイカツ</t>
    </rPh>
    <rPh sb="24" eb="26">
      <t>エンジョ</t>
    </rPh>
    <rPh sb="26" eb="27">
      <t>ヨウ</t>
    </rPh>
    <phoneticPr fontId="7"/>
  </si>
  <si>
    <t>事業所名</t>
    <rPh sb="0" eb="3">
      <t>ジギョウショ</t>
    </rPh>
    <rPh sb="3" eb="4">
      <t>メイ</t>
    </rPh>
    <phoneticPr fontId="7"/>
  </si>
  <si>
    <t>サービスの種別</t>
    <rPh sb="5" eb="7">
      <t>シュベツ</t>
    </rPh>
    <phoneticPr fontId="7"/>
  </si>
  <si>
    <t>常勤者の勤務時間（週）</t>
    <rPh sb="0" eb="3">
      <t>ジョウキンシャ</t>
    </rPh>
    <rPh sb="4" eb="6">
      <t>キンム</t>
    </rPh>
    <rPh sb="6" eb="8">
      <t>ジカン</t>
    </rPh>
    <rPh sb="9" eb="10">
      <t>シュウ</t>
    </rPh>
    <phoneticPr fontId="7"/>
  </si>
  <si>
    <t>時間</t>
    <rPh sb="0" eb="2">
      <t>ジカン</t>
    </rPh>
    <phoneticPr fontId="7"/>
  </si>
  <si>
    <t>職種</t>
    <rPh sb="0" eb="2">
      <t>ショクシュ</t>
    </rPh>
    <phoneticPr fontId="7"/>
  </si>
  <si>
    <t>従業者氏名</t>
    <rPh sb="0" eb="3">
      <t>ジュウギョウシャ</t>
    </rPh>
    <rPh sb="3" eb="5">
      <t>シメイ</t>
    </rPh>
    <phoneticPr fontId="7"/>
  </si>
  <si>
    <t>常勤</t>
    <rPh sb="0" eb="2">
      <t>ジョウキン</t>
    </rPh>
    <phoneticPr fontId="7"/>
  </si>
  <si>
    <t>専従</t>
    <rPh sb="0" eb="2">
      <t>センジュウ</t>
    </rPh>
    <phoneticPr fontId="7"/>
  </si>
  <si>
    <t>社会福祉士等</t>
    <rPh sb="0" eb="2">
      <t>シャカイ</t>
    </rPh>
    <rPh sb="2" eb="5">
      <t>フクシシ</t>
    </rPh>
    <rPh sb="5" eb="6">
      <t>トウ</t>
    </rPh>
    <phoneticPr fontId="7"/>
  </si>
  <si>
    <t>勤続３年以上</t>
    <rPh sb="0" eb="2">
      <t>キンゾク</t>
    </rPh>
    <rPh sb="3" eb="4">
      <t>ネン</t>
    </rPh>
    <rPh sb="4" eb="6">
      <t>イジョウ</t>
    </rPh>
    <phoneticPr fontId="7"/>
  </si>
  <si>
    <t>勤務体制</t>
    <rPh sb="0" eb="2">
      <t>キンム</t>
    </rPh>
    <rPh sb="2" eb="4">
      <t>タイセイ</t>
    </rPh>
    <phoneticPr fontId="7"/>
  </si>
  <si>
    <t>4週合計</t>
    <rPh sb="1" eb="2">
      <t>シュウ</t>
    </rPh>
    <rPh sb="2" eb="4">
      <t>ゴウケイ</t>
    </rPh>
    <phoneticPr fontId="7"/>
  </si>
  <si>
    <t>週平均
勤務時間</t>
    <rPh sb="0" eb="3">
      <t>シュウヘイキン</t>
    </rPh>
    <rPh sb="4" eb="6">
      <t>キンム</t>
    </rPh>
    <rPh sb="6" eb="8">
      <t>ジカン</t>
    </rPh>
    <phoneticPr fontId="7"/>
  </si>
  <si>
    <t>常勤換算後の人数</t>
    <rPh sb="0" eb="2">
      <t>ジョウキン</t>
    </rPh>
    <rPh sb="2" eb="4">
      <t>カンサン</t>
    </rPh>
    <rPh sb="4" eb="5">
      <t>ゴ</t>
    </rPh>
    <rPh sb="6" eb="8">
      <t>ニンズウ</t>
    </rPh>
    <phoneticPr fontId="7"/>
  </si>
  <si>
    <t>第1週</t>
    <rPh sb="0" eb="1">
      <t>ダイ</t>
    </rPh>
    <rPh sb="2" eb="3">
      <t>シュウ</t>
    </rPh>
    <phoneticPr fontId="7"/>
  </si>
  <si>
    <t>第2週</t>
    <rPh sb="0" eb="1">
      <t>ダイ</t>
    </rPh>
    <rPh sb="2" eb="3">
      <t>シュウ</t>
    </rPh>
    <phoneticPr fontId="7"/>
  </si>
  <si>
    <t>第3週</t>
    <rPh sb="0" eb="1">
      <t>ダイ</t>
    </rPh>
    <rPh sb="2" eb="3">
      <t>シュウ</t>
    </rPh>
    <phoneticPr fontId="7"/>
  </si>
  <si>
    <t>第4週</t>
    <rPh sb="0" eb="1">
      <t>ダイ</t>
    </rPh>
    <rPh sb="2" eb="3">
      <t>シュウ</t>
    </rPh>
    <phoneticPr fontId="7"/>
  </si>
  <si>
    <t>水</t>
    <rPh sb="0" eb="1">
      <t>スイ</t>
    </rPh>
    <phoneticPr fontId="7"/>
  </si>
  <si>
    <t>木</t>
    <rPh sb="0" eb="1">
      <t>モク</t>
    </rPh>
    <phoneticPr fontId="7"/>
  </si>
  <si>
    <t>金</t>
    <rPh sb="0" eb="1">
      <t>キン</t>
    </rPh>
    <phoneticPr fontId="7"/>
  </si>
  <si>
    <t>土</t>
    <rPh sb="0" eb="1">
      <t>ド</t>
    </rPh>
    <phoneticPr fontId="7"/>
  </si>
  <si>
    <t>日</t>
    <rPh sb="0" eb="1">
      <t>ニチ</t>
    </rPh>
    <phoneticPr fontId="7"/>
  </si>
  <si>
    <t>月</t>
    <rPh sb="0" eb="1">
      <t>ゲツ</t>
    </rPh>
    <phoneticPr fontId="7"/>
  </si>
  <si>
    <t>火</t>
    <rPh sb="0" eb="1">
      <t>カ</t>
    </rPh>
    <phoneticPr fontId="7"/>
  </si>
  <si>
    <t>計</t>
    <rPh sb="0" eb="1">
      <t>ケイ</t>
    </rPh>
    <phoneticPr fontId="7"/>
  </si>
  <si>
    <t>注1)  当該事業所における他の職務を兼務する場合は、行を別にして、各職務に係る従事時間を記入してください。</t>
    <rPh sb="0" eb="1">
      <t>チュウ</t>
    </rPh>
    <rPh sb="5" eb="7">
      <t>トウガイ</t>
    </rPh>
    <rPh sb="7" eb="10">
      <t>ジギョウショ</t>
    </rPh>
    <rPh sb="14" eb="15">
      <t>タ</t>
    </rPh>
    <rPh sb="16" eb="18">
      <t>ショクム</t>
    </rPh>
    <rPh sb="19" eb="21">
      <t>ケンム</t>
    </rPh>
    <rPh sb="23" eb="25">
      <t>バアイ</t>
    </rPh>
    <rPh sb="27" eb="28">
      <t>ギョウ</t>
    </rPh>
    <rPh sb="29" eb="30">
      <t>ベツ</t>
    </rPh>
    <rPh sb="34" eb="37">
      <t>カクショクム</t>
    </rPh>
    <rPh sb="38" eb="39">
      <t>カカ</t>
    </rPh>
    <rPh sb="40" eb="42">
      <t>ジュウジ</t>
    </rPh>
    <rPh sb="42" eb="44">
      <t>ジカン</t>
    </rPh>
    <rPh sb="45" eb="47">
      <t>キニュウ</t>
    </rPh>
    <phoneticPr fontId="7"/>
  </si>
  <si>
    <t>注2) 夜間支援等体制加算（Ⅰ）（Ⅱ）を算定する場合は、加算に係る職員（夜間支援従事者）の加配を区分して記載して下さい。</t>
    <rPh sb="0" eb="1">
      <t>チュウ</t>
    </rPh>
    <rPh sb="4" eb="6">
      <t>ヤカン</t>
    </rPh>
    <rPh sb="6" eb="8">
      <t>シエン</t>
    </rPh>
    <rPh sb="8" eb="9">
      <t>トウ</t>
    </rPh>
    <rPh sb="9" eb="11">
      <t>タイセイ</t>
    </rPh>
    <rPh sb="11" eb="13">
      <t>カサン</t>
    </rPh>
    <rPh sb="20" eb="22">
      <t>サンテイ</t>
    </rPh>
    <rPh sb="24" eb="26">
      <t>バアイ</t>
    </rPh>
    <rPh sb="28" eb="30">
      <t>カサン</t>
    </rPh>
    <rPh sb="31" eb="32">
      <t>カカ</t>
    </rPh>
    <rPh sb="33" eb="35">
      <t>ショクイン</t>
    </rPh>
    <rPh sb="36" eb="38">
      <t>ヤカン</t>
    </rPh>
    <rPh sb="38" eb="40">
      <t>シエン</t>
    </rPh>
    <rPh sb="40" eb="43">
      <t>ジュウジシャ</t>
    </rPh>
    <rPh sb="45" eb="47">
      <t>カハイ</t>
    </rPh>
    <rPh sb="48" eb="50">
      <t>クブン</t>
    </rPh>
    <rPh sb="52" eb="54">
      <t>キサイ</t>
    </rPh>
    <rPh sb="56" eb="57">
      <t>クダ</t>
    </rPh>
    <phoneticPr fontId="7"/>
  </si>
  <si>
    <t>注3) 「常勤」欄および「社会福祉士等」欄、「勤続３年以上」欄は、福祉専門職員配置加算を算定する場合、該当する職員について「○」を付けてください。</t>
    <rPh sb="0" eb="1">
      <t>チュウ</t>
    </rPh>
    <rPh sb="5" eb="7">
      <t>ジョウキン</t>
    </rPh>
    <rPh sb="8" eb="9">
      <t>ラン</t>
    </rPh>
    <rPh sb="13" eb="15">
      <t>シャカイ</t>
    </rPh>
    <rPh sb="15" eb="18">
      <t>フクシシ</t>
    </rPh>
    <rPh sb="18" eb="19">
      <t>トウ</t>
    </rPh>
    <rPh sb="20" eb="21">
      <t>ラン</t>
    </rPh>
    <rPh sb="23" eb="25">
      <t>キンゾク</t>
    </rPh>
    <rPh sb="26" eb="27">
      <t>ネン</t>
    </rPh>
    <rPh sb="27" eb="29">
      <t>イジョウ</t>
    </rPh>
    <rPh sb="30" eb="31">
      <t>ラン</t>
    </rPh>
    <rPh sb="33" eb="35">
      <t>フクシ</t>
    </rPh>
    <rPh sb="35" eb="37">
      <t>センモン</t>
    </rPh>
    <rPh sb="37" eb="39">
      <t>ショクイン</t>
    </rPh>
    <rPh sb="39" eb="41">
      <t>ハイチ</t>
    </rPh>
    <rPh sb="41" eb="43">
      <t>カサン</t>
    </rPh>
    <rPh sb="44" eb="46">
      <t>サンテイ</t>
    </rPh>
    <rPh sb="48" eb="50">
      <t>バアイ</t>
    </rPh>
    <rPh sb="51" eb="53">
      <t>ガイトウ</t>
    </rPh>
    <rPh sb="55" eb="57">
      <t>ショクイン</t>
    </rPh>
    <rPh sb="65" eb="66">
      <t>ツ</t>
    </rPh>
    <phoneticPr fontId="7"/>
  </si>
  <si>
    <t>注4) 共同生活住居単位で勤務体制を明確に区分している場合で、住居ごとに当一覧表を作成するときは、「事業所名」欄に事業所名と住居名を併せて記入してください。</t>
    <rPh sb="0" eb="1">
      <t>チュウ</t>
    </rPh>
    <rPh sb="4" eb="6">
      <t>キョウドウ</t>
    </rPh>
    <rPh sb="6" eb="8">
      <t>セイカツ</t>
    </rPh>
    <rPh sb="8" eb="10">
      <t>ジュウキョ</t>
    </rPh>
    <rPh sb="10" eb="12">
      <t>タンイ</t>
    </rPh>
    <rPh sb="13" eb="15">
      <t>キンム</t>
    </rPh>
    <rPh sb="15" eb="17">
      <t>タイセイ</t>
    </rPh>
    <rPh sb="18" eb="20">
      <t>メイカク</t>
    </rPh>
    <rPh sb="21" eb="23">
      <t>クブン</t>
    </rPh>
    <rPh sb="27" eb="29">
      <t>バアイ</t>
    </rPh>
    <rPh sb="31" eb="33">
      <t>ジュウキョ</t>
    </rPh>
    <rPh sb="36" eb="37">
      <t>トウ</t>
    </rPh>
    <rPh sb="37" eb="39">
      <t>イチラン</t>
    </rPh>
    <rPh sb="39" eb="40">
      <t>ヒョウ</t>
    </rPh>
    <rPh sb="41" eb="43">
      <t>サクセイ</t>
    </rPh>
    <rPh sb="50" eb="54">
      <t>ジギョウショメイ</t>
    </rPh>
    <rPh sb="55" eb="56">
      <t>ラン</t>
    </rPh>
    <rPh sb="57" eb="61">
      <t>ジギョウショメイ</t>
    </rPh>
    <rPh sb="62" eb="64">
      <t>ジュウキョ</t>
    </rPh>
    <rPh sb="64" eb="65">
      <t>メイ</t>
    </rPh>
    <rPh sb="66" eb="67">
      <t>アワ</t>
    </rPh>
    <rPh sb="69" eb="71">
      <t>キニュウ</t>
    </rPh>
    <phoneticPr fontId="7"/>
  </si>
  <si>
    <t>注5) 曜日欄については、当該月の曜日を入力して使用してください。</t>
    <rPh sb="0" eb="1">
      <t>チュウ</t>
    </rPh>
    <rPh sb="4" eb="6">
      <t>ヨウビ</t>
    </rPh>
    <rPh sb="6" eb="7">
      <t>ラン</t>
    </rPh>
    <rPh sb="13" eb="15">
      <t>トウガイ</t>
    </rPh>
    <rPh sb="15" eb="16">
      <t>ツキ</t>
    </rPh>
    <rPh sb="17" eb="19">
      <t>ヨウビ</t>
    </rPh>
    <rPh sb="20" eb="22">
      <t>ニュウリョク</t>
    </rPh>
    <rPh sb="24" eb="26">
      <t>シヨウ</t>
    </rPh>
    <phoneticPr fontId="7"/>
  </si>
  <si>
    <t>注6) 「常勤者の勤務時間（週）」欄は、一週間に当該事業所・施設における常勤職員が勤務すべき時間数を記載してください。</t>
    <rPh sb="0" eb="1">
      <t>チュウ</t>
    </rPh>
    <rPh sb="5" eb="8">
      <t>ジョウキンシャ</t>
    </rPh>
    <rPh sb="9" eb="11">
      <t>キンム</t>
    </rPh>
    <rPh sb="11" eb="13">
      <t>ジカン</t>
    </rPh>
    <rPh sb="14" eb="15">
      <t>シュウ</t>
    </rPh>
    <rPh sb="17" eb="18">
      <t>ラン</t>
    </rPh>
    <rPh sb="20" eb="23">
      <t>イッシュウカン</t>
    </rPh>
    <rPh sb="24" eb="26">
      <t>トウガイ</t>
    </rPh>
    <rPh sb="26" eb="29">
      <t>ジギョウショ</t>
    </rPh>
    <rPh sb="30" eb="32">
      <t>シセツ</t>
    </rPh>
    <rPh sb="36" eb="38">
      <t>ジョウキン</t>
    </rPh>
    <rPh sb="38" eb="40">
      <t>ショクイン</t>
    </rPh>
    <rPh sb="41" eb="43">
      <t>キンム</t>
    </rPh>
    <rPh sb="46" eb="48">
      <t>ジカン</t>
    </rPh>
    <rPh sb="48" eb="49">
      <t>スウ</t>
    </rPh>
    <rPh sb="50" eb="52">
      <t>キサイ</t>
    </rPh>
    <phoneticPr fontId="7"/>
  </si>
  <si>
    <t>配置数</t>
    <rPh sb="0" eb="3">
      <t>ハイチスウ</t>
    </rPh>
    <phoneticPr fontId="7"/>
  </si>
  <si>
    <t>配置時間（週）</t>
    <rPh sb="0" eb="2">
      <t>ハイチ</t>
    </rPh>
    <rPh sb="2" eb="4">
      <t>ジカン</t>
    </rPh>
    <rPh sb="5" eb="6">
      <t>シュウ</t>
    </rPh>
    <phoneticPr fontId="7"/>
  </si>
  <si>
    <t>常勤換算数</t>
    <rPh sb="0" eb="2">
      <t>ジョウキン</t>
    </rPh>
    <rPh sb="2" eb="4">
      <t>カンサン</t>
    </rPh>
    <rPh sb="4" eb="5">
      <t>スウ</t>
    </rPh>
    <phoneticPr fontId="7"/>
  </si>
  <si>
    <t>管理者</t>
    <rPh sb="0" eb="3">
      <t>カンリシャ</t>
    </rPh>
    <phoneticPr fontId="7"/>
  </si>
  <si>
    <t>サービス管理責任者</t>
    <rPh sb="4" eb="6">
      <t>カンリ</t>
    </rPh>
    <rPh sb="6" eb="9">
      <t>セキニンシャ</t>
    </rPh>
    <phoneticPr fontId="7"/>
  </si>
  <si>
    <t>世話人</t>
    <rPh sb="0" eb="3">
      <t>セワニン</t>
    </rPh>
    <phoneticPr fontId="7"/>
  </si>
  <si>
    <t>生活支援員</t>
    <rPh sb="0" eb="2">
      <t>セイカツ</t>
    </rPh>
    <rPh sb="2" eb="5">
      <t>シエンイン</t>
    </rPh>
    <phoneticPr fontId="7"/>
  </si>
  <si>
    <t>共同生活援助（介護サービス包括型）</t>
  </si>
  <si>
    <t>管理者</t>
  </si>
  <si>
    <t>○○　○○</t>
    <phoneticPr fontId="2"/>
  </si>
  <si>
    <t>○</t>
    <phoneticPr fontId="2"/>
  </si>
  <si>
    <t>サービス管理責任者</t>
  </si>
  <si>
    <t>○○　○○</t>
    <phoneticPr fontId="2"/>
  </si>
  <si>
    <t>【共同生活住居名①】</t>
    <rPh sb="1" eb="3">
      <t>キョウドウ</t>
    </rPh>
    <rPh sb="3" eb="5">
      <t>セイカツ</t>
    </rPh>
    <rPh sb="5" eb="7">
      <t>ジュウキョ</t>
    </rPh>
    <rPh sb="7" eb="8">
      <t>メイ</t>
    </rPh>
    <phoneticPr fontId="2"/>
  </si>
  <si>
    <t>世話人</t>
  </si>
  <si>
    <t>生活支援員</t>
  </si>
  <si>
    <t>夜間支援従事者（夜勤）</t>
  </si>
  <si>
    <t>【共同生活住居名②】</t>
    <rPh sb="1" eb="3">
      <t>キョウドウ</t>
    </rPh>
    <rPh sb="3" eb="5">
      <t>セイカツ</t>
    </rPh>
    <rPh sb="5" eb="7">
      <t>ジュウキョ</t>
    </rPh>
    <rPh sb="7" eb="8">
      <t>メイ</t>
    </rPh>
    <phoneticPr fontId="2"/>
  </si>
  <si>
    <t>夜間支援従事者（宿直）</t>
  </si>
  <si>
    <t>○</t>
    <phoneticPr fontId="2"/>
  </si>
  <si>
    <t>注2) 夜間支援等体制加算（Ⅰ）（Ⅱ）を算定する場合は、加算に係る職員（夜間支援従事者）の加配を区分して記載して下さい。</t>
  </si>
  <si>
    <t>○○　○○</t>
    <phoneticPr fontId="2"/>
  </si>
  <si>
    <t>○</t>
    <phoneticPr fontId="2"/>
  </si>
  <si>
    <t>○○　○○</t>
    <phoneticPr fontId="2"/>
  </si>
  <si>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3"/>
  </si>
  <si>
    <t>サービス管理責任者欠如</t>
    <rPh sb="4" eb="6">
      <t>カンリ</t>
    </rPh>
    <rPh sb="6" eb="8">
      <t>セキニン</t>
    </rPh>
    <rPh sb="8" eb="9">
      <t>シャ</t>
    </rPh>
    <rPh sb="9" eb="11">
      <t>ケツジョ</t>
    </rPh>
    <phoneticPr fontId="3"/>
  </si>
  <si>
    <t>看護職員配置体制</t>
    <rPh sb="0" eb="2">
      <t>カンゴ</t>
    </rPh>
    <rPh sb="2" eb="4">
      <t>ショクイン</t>
    </rPh>
    <rPh sb="4" eb="6">
      <t>ハイチ</t>
    </rPh>
    <rPh sb="6" eb="8">
      <t>タイセイ</t>
    </rPh>
    <phoneticPr fontId="3"/>
  </si>
  <si>
    <t>夜勤職員加配体制</t>
    <rPh sb="0" eb="2">
      <t>ヤキン</t>
    </rPh>
    <rPh sb="2" eb="4">
      <t>ショクイン</t>
    </rPh>
    <rPh sb="4" eb="6">
      <t>カハイ</t>
    </rPh>
    <rPh sb="6" eb="8">
      <t>タイセイ</t>
    </rPh>
    <phoneticPr fontId="3"/>
  </si>
  <si>
    <t>精神障害者地域移行体制</t>
    <rPh sb="0" eb="2">
      <t>セイシン</t>
    </rPh>
    <rPh sb="2" eb="5">
      <t>ショウガイシャ</t>
    </rPh>
    <rPh sb="5" eb="7">
      <t>チイキ</t>
    </rPh>
    <rPh sb="7" eb="9">
      <t>イコウ</t>
    </rPh>
    <phoneticPr fontId="3"/>
  </si>
  <si>
    <t>強度行動障害者地域移行体制</t>
    <rPh sb="0" eb="2">
      <t>キョウド</t>
    </rPh>
    <rPh sb="2" eb="4">
      <t>コウドウ</t>
    </rPh>
    <rPh sb="4" eb="7">
      <t>ショウガイシャ</t>
    </rPh>
    <rPh sb="7" eb="9">
      <t>チイキ</t>
    </rPh>
    <rPh sb="9" eb="11">
      <t>イコウ</t>
    </rPh>
    <phoneticPr fontId="3"/>
  </si>
  <si>
    <t>指定管理者制度適用区分</t>
    <rPh sb="0" eb="2">
      <t>シテイ</t>
    </rPh>
    <rPh sb="2" eb="5">
      <t>カンリシャ</t>
    </rPh>
    <rPh sb="5" eb="7">
      <t>セイド</t>
    </rPh>
    <rPh sb="7" eb="9">
      <t>テキヨウ</t>
    </rPh>
    <rPh sb="9" eb="11">
      <t>クブン</t>
    </rPh>
    <phoneticPr fontId="3"/>
  </si>
  <si>
    <t>　１．非該当　　２．該当</t>
    <rPh sb="3" eb="6">
      <t>ヒガイトウ</t>
    </rPh>
    <rPh sb="10" eb="12">
      <t>ガイトウ</t>
    </rPh>
    <phoneticPr fontId="3"/>
  </si>
  <si>
    <t>地域生活支援拠点等</t>
    <rPh sb="6" eb="8">
      <t>キョテン</t>
    </rPh>
    <rPh sb="8" eb="9">
      <t>トウ</t>
    </rPh>
    <phoneticPr fontId="3"/>
  </si>
  <si>
    <t>（平成　年４月分）</t>
    <rPh sb="1" eb="3">
      <t>ヘイセイ</t>
    </rPh>
    <rPh sb="4" eb="5">
      <t>ネン</t>
    </rPh>
    <rPh sb="6" eb="7">
      <t>ガツ</t>
    </rPh>
    <rPh sb="7" eb="8">
      <t>ブン</t>
    </rPh>
    <phoneticPr fontId="7"/>
  </si>
  <si>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3"/>
  </si>
  <si>
    <t>①</t>
    <phoneticPr fontId="3"/>
  </si>
  <si>
    <t>②</t>
    <phoneticPr fontId="3"/>
  </si>
  <si>
    <t>①に占める②の割合が
２５％又は３５％以上</t>
    <rPh sb="2" eb="3">
      <t>シ</t>
    </rPh>
    <rPh sb="7" eb="9">
      <t>ワリアイ</t>
    </rPh>
    <rPh sb="14" eb="15">
      <t>マタ</t>
    </rPh>
    <rPh sb="19" eb="21">
      <t>イジョウ</t>
    </rPh>
    <phoneticPr fontId="3"/>
  </si>
  <si>
    <t>①</t>
    <phoneticPr fontId="3"/>
  </si>
  <si>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3"/>
  </si>
  <si>
    <t>　　　保健福祉部長通知）第二の２の（３）に定義する「常勤」をいう。</t>
    <rPh sb="26" eb="28">
      <t>ジョウキン</t>
    </rPh>
    <phoneticPr fontId="3"/>
  </si>
  <si>
    <t>　　　○生活介護にあっては、生活支援員又は共生型生活介護従業者</t>
    <rPh sb="4" eb="6">
      <t>セイカツ</t>
    </rPh>
    <rPh sb="6" eb="8">
      <t>カイゴ</t>
    </rPh>
    <rPh sb="14" eb="16">
      <t>セイカツ</t>
    </rPh>
    <rPh sb="16" eb="18">
      <t>シエン</t>
    </rPh>
    <rPh sb="18" eb="19">
      <t>イン</t>
    </rPh>
    <phoneticPr fontId="3"/>
  </si>
  <si>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3"/>
  </si>
  <si>
    <t>　　　○自立生活援助にあっては、地域生活支援員</t>
    <rPh sb="6" eb="8">
      <t>セイカツ</t>
    </rPh>
    <rPh sb="8" eb="10">
      <t>エンジョ</t>
    </rPh>
    <rPh sb="16" eb="18">
      <t>チイキ</t>
    </rPh>
    <phoneticPr fontId="3"/>
  </si>
  <si>
    <t>　　　　又は共生型児童発達支援従業者、</t>
    <phoneticPr fontId="3"/>
  </si>
  <si>
    <t>　　　　又は共生型放課後等デイサービス従業者、</t>
    <phoneticPr fontId="3"/>
  </si>
  <si>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3"/>
  </si>
  <si>
    <t>事業所・施設の名称</t>
    <rPh sb="0" eb="3">
      <t>ジギョウショ</t>
    </rPh>
    <rPh sb="4" eb="6">
      <t>シセツ</t>
    </rPh>
    <rPh sb="7" eb="9">
      <t>メイショウ</t>
    </rPh>
    <phoneticPr fontId="3"/>
  </si>
  <si>
    <t>１　異動区分</t>
    <rPh sb="2" eb="4">
      <t>イドウ</t>
    </rPh>
    <rPh sb="4" eb="6">
      <t>クブン</t>
    </rPh>
    <phoneticPr fontId="3"/>
  </si>
  <si>
    <t>①　新規　　　　　　　　②　変更　　　　　　　　③　終了</t>
    <rPh sb="2" eb="4">
      <t>シンキ</t>
    </rPh>
    <rPh sb="14" eb="16">
      <t>ヘンコウ</t>
    </rPh>
    <rPh sb="26" eb="28">
      <t>シュウリョウ</t>
    </rPh>
    <phoneticPr fontId="3"/>
  </si>
  <si>
    <t>２　運営規程に定める
　　障害者の種類</t>
    <rPh sb="2" eb="4">
      <t>ウンエイ</t>
    </rPh>
    <rPh sb="4" eb="6">
      <t>キテイ</t>
    </rPh>
    <rPh sb="7" eb="8">
      <t>サダ</t>
    </rPh>
    <rPh sb="13" eb="15">
      <t>ショウガイ</t>
    </rPh>
    <rPh sb="15" eb="16">
      <t>シャ</t>
    </rPh>
    <rPh sb="17" eb="19">
      <t>シュルイ</t>
    </rPh>
    <phoneticPr fontId="3"/>
  </si>
  <si>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3"/>
  </si>
  <si>
    <t>３　有資格者の配置</t>
    <rPh sb="2" eb="6">
      <t>ユウシカクシャ</t>
    </rPh>
    <rPh sb="7" eb="9">
      <t>ハイチ</t>
    </rPh>
    <phoneticPr fontId="3"/>
  </si>
  <si>
    <r>
      <t>　　　　　①　社会福祉士　　　</t>
    </r>
    <r>
      <rPr>
        <sz val="12"/>
        <color indexed="8"/>
        <rFont val="ＭＳ Ｐゴシック"/>
        <family val="3"/>
        <charset val="128"/>
      </rPr>
      <t>　</t>
    </r>
    <r>
      <rPr>
        <sz val="11"/>
        <color theme="1"/>
        <rFont val="ＭＳ Ｐゴシック"/>
        <family val="2"/>
        <charset val="128"/>
        <scheme val="minor"/>
      </rPr>
      <t>・・・　　　　　　　人
　　　　　②　精神保健福祉士　・・・　　　　　　　人
　　　　　③　公認心理師等 　　・・・　　　　　　　人</t>
    </r>
    <rPh sb="7" eb="9">
      <t>シャカイ</t>
    </rPh>
    <rPh sb="9" eb="12">
      <t>フクシシ</t>
    </rPh>
    <rPh sb="26" eb="27">
      <t>ニン</t>
    </rPh>
    <rPh sb="36" eb="38">
      <t>セイシン</t>
    </rPh>
    <rPh sb="38" eb="40">
      <t>ホケン</t>
    </rPh>
    <rPh sb="40" eb="43">
      <t>フクシシ</t>
    </rPh>
    <rPh sb="54" eb="55">
      <t>ニン</t>
    </rPh>
    <rPh sb="64" eb="66">
      <t>コウニン</t>
    </rPh>
    <rPh sb="66" eb="69">
      <t>シンリシ</t>
    </rPh>
    <rPh sb="69" eb="70">
      <t>トウ</t>
    </rPh>
    <rPh sb="83" eb="84">
      <t>ニン</t>
    </rPh>
    <phoneticPr fontId="3"/>
  </si>
  <si>
    <t>　２　指定障害福祉サービス基準第135条、第171条において準用する第89条、第211条の3（第213条の11で準用する場合を
　　　含む）又は第213条の19に規定する運営規程を別途添付してください。</t>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56" eb="58">
      <t>ジュンヨウ</t>
    </rPh>
    <rPh sb="60" eb="62">
      <t>バアイ</t>
    </rPh>
    <rPh sb="67" eb="68">
      <t>フク</t>
    </rPh>
    <rPh sb="70" eb="71">
      <t>マタ</t>
    </rPh>
    <rPh sb="72" eb="73">
      <t>ダイ</t>
    </rPh>
    <rPh sb="76" eb="77">
      <t>ジョウ</t>
    </rPh>
    <rPh sb="81" eb="83">
      <t>キテイ</t>
    </rPh>
    <rPh sb="85" eb="87">
      <t>ウンエイ</t>
    </rPh>
    <rPh sb="87" eb="89">
      <t>キテイ</t>
    </rPh>
    <rPh sb="90" eb="92">
      <t>ベット</t>
    </rPh>
    <rPh sb="92" eb="94">
      <t>テンプ</t>
    </rPh>
    <phoneticPr fontId="3"/>
  </si>
  <si>
    <t xml:space="preserve">  ３　公認心理師等には、「心理に関する支援を要する者に対する相談、助言、指導等の援助を行う能力を
　　　有する者」を含む。</t>
    <rPh sb="4" eb="6">
      <t>コウニン</t>
    </rPh>
    <rPh sb="6" eb="9">
      <t>シンリシ</t>
    </rPh>
    <rPh sb="9" eb="10">
      <t>トウ</t>
    </rPh>
    <rPh sb="14" eb="16">
      <t>シンリ</t>
    </rPh>
    <rPh sb="17" eb="18">
      <t>カン</t>
    </rPh>
    <rPh sb="20" eb="22">
      <t>シエン</t>
    </rPh>
    <rPh sb="23" eb="24">
      <t>ヨウ</t>
    </rPh>
    <rPh sb="26" eb="27">
      <t>モノ</t>
    </rPh>
    <rPh sb="28" eb="29">
      <t>タイ</t>
    </rPh>
    <rPh sb="31" eb="33">
      <t>ソウダン</t>
    </rPh>
    <rPh sb="34" eb="36">
      <t>ジョゲン</t>
    </rPh>
    <rPh sb="37" eb="39">
      <t>シドウ</t>
    </rPh>
    <rPh sb="39" eb="40">
      <t>トウ</t>
    </rPh>
    <rPh sb="41" eb="43">
      <t>エンジョ</t>
    </rPh>
    <rPh sb="44" eb="45">
      <t>オコナ</t>
    </rPh>
    <rPh sb="46" eb="48">
      <t>ノウリョク</t>
    </rPh>
    <rPh sb="53" eb="54">
      <t>ユウ</t>
    </rPh>
    <rPh sb="56" eb="57">
      <t>モノ</t>
    </rPh>
    <rPh sb="59" eb="60">
      <t>フク</t>
    </rPh>
    <phoneticPr fontId="3"/>
  </si>
  <si>
    <t>　４　従業者が有する資格について、当該資格を証する書類の写しを添付してください。</t>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3"/>
  </si>
  <si>
    <t>強度行動障害者地域移行特別加算に係る届出書</t>
    <rPh sb="0" eb="2">
      <t>キョウド</t>
    </rPh>
    <rPh sb="2" eb="4">
      <t>コウドウ</t>
    </rPh>
    <rPh sb="4" eb="7">
      <t>ショウガイシャ</t>
    </rPh>
    <rPh sb="7" eb="9">
      <t>チイキ</t>
    </rPh>
    <rPh sb="9" eb="11">
      <t>イコウ</t>
    </rPh>
    <rPh sb="11" eb="13">
      <t>トクベツ</t>
    </rPh>
    <rPh sb="13" eb="15">
      <t>カサン</t>
    </rPh>
    <rPh sb="16" eb="17">
      <t>カカ</t>
    </rPh>
    <rPh sb="18" eb="21">
      <t>トドケデショ</t>
    </rPh>
    <phoneticPr fontId="3"/>
  </si>
  <si>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3"/>
  </si>
  <si>
    <t>強度行動障害支援者養成研修
（基礎研修）</t>
    <phoneticPr fontId="3"/>
  </si>
  <si>
    <r>
      <t>実践研修の終了者の数</t>
    </r>
    <r>
      <rPr>
        <sz val="8"/>
        <rFont val="ＭＳ Ｐゴシック"/>
        <family val="3"/>
        <charset val="128"/>
      </rPr>
      <t>※１</t>
    </r>
    <rPh sb="0" eb="2">
      <t>ジッセン</t>
    </rPh>
    <rPh sb="2" eb="4">
      <t>ケンシュウ</t>
    </rPh>
    <rPh sb="5" eb="8">
      <t>シュウリョウシャ</t>
    </rPh>
    <rPh sb="9" eb="10">
      <t>カズ</t>
    </rPh>
    <phoneticPr fontId="3"/>
  </si>
  <si>
    <t>生活支援員の数</t>
    <phoneticPr fontId="3"/>
  </si>
  <si>
    <r>
      <t>基礎研修の終了者の
数及び割合</t>
    </r>
    <r>
      <rPr>
        <sz val="8"/>
        <rFont val="ＭＳ Ｐゴシック"/>
        <family val="3"/>
        <charset val="128"/>
      </rPr>
      <t>※２</t>
    </r>
    <rPh sb="0" eb="2">
      <t>キソ</t>
    </rPh>
    <rPh sb="2" eb="4">
      <t>ケンシュウ</t>
    </rPh>
    <rPh sb="5" eb="8">
      <t>シュウリョウシャ</t>
    </rPh>
    <rPh sb="10" eb="11">
      <t>カズ</t>
    </rPh>
    <rPh sb="11" eb="12">
      <t>オヨ</t>
    </rPh>
    <rPh sb="13" eb="15">
      <t>ワリアイ</t>
    </rPh>
    <phoneticPr fontId="3"/>
  </si>
  <si>
    <t>（※１）サービス管理責任者又は生活支援員のうち１名以上が、強度行動障害支援者養成研修（実践研修）修了者
　　　　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3"/>
  </si>
  <si>
    <t>（※２）生活支援員のうち２０％以上が、強度行動障害支援者養成研修（基礎研修）修了者であること。</t>
    <rPh sb="35" eb="37">
      <t>ケンシュウ</t>
    </rPh>
    <phoneticPr fontId="3"/>
  </si>
  <si>
    <t>注１　「職員配置」欄は、サービス管理責任者又は生活支援員として従事する当該事業所の全ての職員に
　　ついて記載してください。
注２　「職種」欄は、サービス管理責任者又は生活支援員の別を記載してください（地域移行支援員や
　　世話人等は含まれません。）。
注３　サービス管理責任者と生活支援員を兼務する者については、同じ者であっても、サービス管理責任
　　者と生活支援員それぞれ別に記載してください。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3"/>
  </si>
  <si>
    <t>２　看護職員の配置状況</t>
    <rPh sb="7" eb="9">
      <t>ハイチ</t>
    </rPh>
    <rPh sb="9" eb="11">
      <t>ジョウキョウ</t>
    </rPh>
    <phoneticPr fontId="3"/>
  </si>
  <si>
    <t>常勤</t>
    <rPh sb="0" eb="2">
      <t>ジョウキン</t>
    </rPh>
    <phoneticPr fontId="3"/>
  </si>
  <si>
    <t>非常勤</t>
    <rPh sb="0" eb="3">
      <t>ヒジョウキン</t>
    </rPh>
    <phoneticPr fontId="3"/>
  </si>
  <si>
    <t>実人員</t>
    <rPh sb="0" eb="3">
      <t>ジツジンイン</t>
    </rPh>
    <phoneticPr fontId="3"/>
  </si>
  <si>
    <t>人　</t>
    <rPh sb="0" eb="1">
      <t>ニン</t>
    </rPh>
    <phoneticPr fontId="3"/>
  </si>
  <si>
    <t>常勤換算方法
による員数</t>
    <rPh sb="0" eb="2">
      <t>ジョウキン</t>
    </rPh>
    <rPh sb="2" eb="4">
      <t>カンサン</t>
    </rPh>
    <rPh sb="4" eb="6">
      <t>ホウホウ</t>
    </rPh>
    <rPh sb="10" eb="12">
      <t>インスウ</t>
    </rPh>
    <phoneticPr fontId="3"/>
  </si>
  <si>
    <t>Ⓐ　　　　　　　人　</t>
    <rPh sb="8" eb="9">
      <t>ニン</t>
    </rPh>
    <phoneticPr fontId="3"/>
  </si>
  <si>
    <t>３　利用者の数</t>
    <rPh sb="2" eb="5">
      <t>リヨウシャ</t>
    </rPh>
    <rPh sb="6" eb="7">
      <t>カズ</t>
    </rPh>
    <phoneticPr fontId="3"/>
  </si>
  <si>
    <t>　　　利用者の数を２０で除した数</t>
    <rPh sb="3" eb="6">
      <t>リヨウシャ</t>
    </rPh>
    <rPh sb="7" eb="8">
      <t>カズ</t>
    </rPh>
    <rPh sb="12" eb="13">
      <t>ジョ</t>
    </rPh>
    <rPh sb="15" eb="16">
      <t>カズ</t>
    </rPh>
    <phoneticPr fontId="3"/>
  </si>
  <si>
    <t>前年度の利用者の平均</t>
    <rPh sb="0" eb="3">
      <t>ゼンネンド</t>
    </rPh>
    <rPh sb="4" eb="7">
      <t>リヨウシャ</t>
    </rPh>
    <rPh sb="8" eb="10">
      <t>ヘイキン</t>
    </rPh>
    <phoneticPr fontId="3"/>
  </si>
  <si>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3"/>
  </si>
  <si>
    <t>　　２　届出に係る看護職員は、指定障害福祉サービス基準に規定されている常勤換算方法により配置が定めら
　　　れた員数の従業者に加えて配置されている者に限る。</t>
    <rPh sb="4" eb="5">
      <t>トド</t>
    </rPh>
    <rPh sb="5" eb="6">
      <t>デ</t>
    </rPh>
    <rPh sb="7" eb="8">
      <t>カカ</t>
    </rPh>
    <rPh sb="9" eb="11">
      <t>カンゴ</t>
    </rPh>
    <rPh sb="11" eb="13">
      <t>ショクイン</t>
    </rPh>
    <rPh sb="15" eb="17">
      <t>シテイ</t>
    </rPh>
    <rPh sb="17" eb="19">
      <t>ショウガイ</t>
    </rPh>
    <rPh sb="19" eb="21">
      <t>フクシ</t>
    </rPh>
    <rPh sb="25" eb="27">
      <t>キジュン</t>
    </rPh>
    <rPh sb="28" eb="30">
      <t>キテイ</t>
    </rPh>
    <rPh sb="35" eb="37">
      <t>ジョウキン</t>
    </rPh>
    <rPh sb="37" eb="39">
      <t>カンサン</t>
    </rPh>
    <rPh sb="39" eb="41">
      <t>ホウホウ</t>
    </rPh>
    <rPh sb="44" eb="46">
      <t>ハイチ</t>
    </rPh>
    <rPh sb="47" eb="48">
      <t>サダ</t>
    </rPh>
    <rPh sb="56" eb="58">
      <t>インスウ</t>
    </rPh>
    <rPh sb="59" eb="62">
      <t>ジュウギョウシャ</t>
    </rPh>
    <rPh sb="63" eb="64">
      <t>クワ</t>
    </rPh>
    <rPh sb="66" eb="68">
      <t>ハイチ</t>
    </rPh>
    <rPh sb="73" eb="74">
      <t>シャ</t>
    </rPh>
    <rPh sb="75" eb="76">
      <t>カギ</t>
    </rPh>
    <phoneticPr fontId="3"/>
  </si>
  <si>
    <t>夜勤職員加配加算に関する届出書</t>
    <rPh sb="0" eb="2">
      <t>ヤキン</t>
    </rPh>
    <rPh sb="2" eb="4">
      <t>ショクイン</t>
    </rPh>
    <rPh sb="4" eb="6">
      <t>カハイ</t>
    </rPh>
    <rPh sb="6" eb="8">
      <t>カサン</t>
    </rPh>
    <rPh sb="9" eb="10">
      <t>カン</t>
    </rPh>
    <rPh sb="12" eb="14">
      <t>トドケデ</t>
    </rPh>
    <rPh sb="14" eb="15">
      <t>ショ</t>
    </rPh>
    <phoneticPr fontId="3"/>
  </si>
  <si>
    <t>２　夜勤職員の加配状況</t>
    <rPh sb="2" eb="4">
      <t>ヤキン</t>
    </rPh>
    <rPh sb="4" eb="6">
      <t>ショクイン</t>
    </rPh>
    <rPh sb="7" eb="9">
      <t>カハイ</t>
    </rPh>
    <rPh sb="9" eb="11">
      <t>ジョウキョウ</t>
    </rPh>
    <phoneticPr fontId="3"/>
  </si>
  <si>
    <t>住居の名称</t>
    <rPh sb="0" eb="2">
      <t>ジュウキョ</t>
    </rPh>
    <rPh sb="3" eb="5">
      <t>メイショウ</t>
    </rPh>
    <phoneticPr fontId="3"/>
  </si>
  <si>
    <t>利用者の数</t>
    <rPh sb="0" eb="3">
      <t>リヨウシャ</t>
    </rPh>
    <rPh sb="4" eb="5">
      <t>カズ</t>
    </rPh>
    <phoneticPr fontId="3"/>
  </si>
  <si>
    <t>夜勤者の加配</t>
    <rPh sb="0" eb="2">
      <t>ヤキン</t>
    </rPh>
    <rPh sb="2" eb="3">
      <t>シャ</t>
    </rPh>
    <rPh sb="4" eb="6">
      <t>カハイ</t>
    </rPh>
    <phoneticPr fontId="3"/>
  </si>
  <si>
    <t>有　・　無</t>
    <rPh sb="0" eb="1">
      <t>ア</t>
    </rPh>
    <rPh sb="4" eb="5">
      <t>ナ</t>
    </rPh>
    <phoneticPr fontId="3"/>
  </si>
  <si>
    <t>　　２　障害福祉サービス基準に定める夜間支援従事者に加えて夜間支援従事者を配置する場合、共同生活住居
　　　ごとに配置の有無を記載してください。</t>
    <rPh sb="4" eb="6">
      <t>ショウガイ</t>
    </rPh>
    <rPh sb="6" eb="8">
      <t>フクシ</t>
    </rPh>
    <rPh sb="12" eb="14">
      <t>キジュン</t>
    </rPh>
    <rPh sb="15" eb="16">
      <t>サダ</t>
    </rPh>
    <rPh sb="18" eb="20">
      <t>ヤカン</t>
    </rPh>
    <rPh sb="20" eb="22">
      <t>シエン</t>
    </rPh>
    <rPh sb="22" eb="25">
      <t>ジュウジシャ</t>
    </rPh>
    <rPh sb="26" eb="27">
      <t>クワ</t>
    </rPh>
    <rPh sb="29" eb="31">
      <t>ヤカン</t>
    </rPh>
    <rPh sb="31" eb="33">
      <t>シエン</t>
    </rPh>
    <rPh sb="33" eb="36">
      <t>ジュウジシャ</t>
    </rPh>
    <rPh sb="37" eb="39">
      <t>ハイチ</t>
    </rPh>
    <rPh sb="41" eb="43">
      <t>バアイ</t>
    </rPh>
    <rPh sb="44" eb="46">
      <t>キョウドウ</t>
    </rPh>
    <rPh sb="46" eb="48">
      <t>セイカツ</t>
    </rPh>
    <rPh sb="48" eb="50">
      <t>ジュウキョ</t>
    </rPh>
    <rPh sb="57" eb="59">
      <t>ハイチ</t>
    </rPh>
    <rPh sb="60" eb="62">
      <t>ウム</t>
    </rPh>
    <rPh sb="63" eb="65">
      <t>キサイ</t>
    </rPh>
    <phoneticPr fontId="3"/>
  </si>
  <si>
    <t>看護職員配置加算</t>
    <rPh sb="0" eb="2">
      <t>カンゴ</t>
    </rPh>
    <rPh sb="2" eb="4">
      <t>ショクイン</t>
    </rPh>
    <rPh sb="4" eb="6">
      <t>ハイチ</t>
    </rPh>
    <rPh sb="6" eb="8">
      <t>カサン</t>
    </rPh>
    <phoneticPr fontId="2"/>
  </si>
  <si>
    <t>○</t>
    <phoneticPr fontId="7"/>
  </si>
  <si>
    <t>夜勤職員加配加算</t>
    <rPh sb="0" eb="2">
      <t>ヤキン</t>
    </rPh>
    <rPh sb="2" eb="4">
      <t>ショクイン</t>
    </rPh>
    <rPh sb="4" eb="6">
      <t>カハイ</t>
    </rPh>
    <rPh sb="6" eb="8">
      <t>カサン</t>
    </rPh>
    <phoneticPr fontId="2"/>
  </si>
  <si>
    <t>精神障害者地域移行特別加算</t>
    <rPh sb="0" eb="2">
      <t>セイシン</t>
    </rPh>
    <rPh sb="2" eb="5">
      <t>ショウガイシャ</t>
    </rPh>
    <rPh sb="5" eb="7">
      <t>チイキ</t>
    </rPh>
    <rPh sb="7" eb="9">
      <t>イコウ</t>
    </rPh>
    <rPh sb="9" eb="11">
      <t>トクベツ</t>
    </rPh>
    <rPh sb="11" eb="13">
      <t>カサン</t>
    </rPh>
    <phoneticPr fontId="2"/>
  </si>
  <si>
    <t>強度行動障害者地域移行特別加算</t>
    <rPh sb="0" eb="2">
      <t>キョウド</t>
    </rPh>
    <rPh sb="2" eb="4">
      <t>コウドウ</t>
    </rPh>
    <rPh sb="4" eb="7">
      <t>ショウガイシャ</t>
    </rPh>
    <rPh sb="7" eb="9">
      <t>チイキ</t>
    </rPh>
    <rPh sb="9" eb="11">
      <t>イコウ</t>
    </rPh>
    <rPh sb="11" eb="13">
      <t>トクベツ</t>
    </rPh>
    <rPh sb="13" eb="15">
      <t>カサン</t>
    </rPh>
    <phoneticPr fontId="2"/>
  </si>
  <si>
    <t>○</t>
    <phoneticPr fontId="7"/>
  </si>
  <si>
    <t>○</t>
    <phoneticPr fontId="2"/>
  </si>
  <si>
    <t>サービス管理責任者欠如</t>
    <rPh sb="4" eb="6">
      <t>カンリ</t>
    </rPh>
    <rPh sb="6" eb="8">
      <t>セキニン</t>
    </rPh>
    <rPh sb="8" eb="9">
      <t>シャ</t>
    </rPh>
    <rPh sb="9" eb="11">
      <t>ケツジョ</t>
    </rPh>
    <phoneticPr fontId="7"/>
  </si>
  <si>
    <t>地域相談支援</t>
    <rPh sb="0" eb="2">
      <t>チイキ</t>
    </rPh>
    <rPh sb="2" eb="4">
      <t>ソウダン</t>
    </rPh>
    <rPh sb="4" eb="6">
      <t>シエン</t>
    </rPh>
    <phoneticPr fontId="2"/>
  </si>
  <si>
    <t>地域移行支援</t>
    <phoneticPr fontId="2"/>
  </si>
  <si>
    <t>地域定着支援</t>
    <phoneticPr fontId="2"/>
  </si>
  <si>
    <t>　　１．一級地　２．二級地　３．三級地　４．四級地　５．五級地  　
　　６．六級地　７．七級地　２０．その他</t>
    <rPh sb="45" eb="46">
      <t>ナナ</t>
    </rPh>
    <rPh sb="46" eb="47">
      <t>キュウ</t>
    </rPh>
    <rPh sb="47" eb="48">
      <t>チ</t>
    </rPh>
    <phoneticPr fontId="3"/>
  </si>
  <si>
    <t>１．介護サービス包括型　２．外部サービス利用型　３．日中サービス支援型</t>
    <rPh sb="26" eb="28">
      <t>ニッチュウ</t>
    </rPh>
    <rPh sb="32" eb="34">
      <t>シエン</t>
    </rPh>
    <rPh sb="34" eb="35">
      <t>ガタ</t>
    </rPh>
    <phoneticPr fontId="3"/>
  </si>
  <si>
    <t>　１．なし　　３．Ⅱ　　４．Ⅲ　　５．Ⅰ</t>
    <phoneticPr fontId="3"/>
  </si>
  <si>
    <t>　　１．なし　　２．Ⅰ　　３．Ⅱ　　４．Ⅲ　　５．Ⅰ・Ⅱ　　６．Ⅰ・Ⅲ　　
　　７．Ⅱ・Ⅲ　　８．Ⅰ・Ⅱ・Ⅲ</t>
    <phoneticPr fontId="3"/>
  </si>
  <si>
    <t>「人員配置区分」欄には、報酬算定上の区分を設定する。</t>
    <rPh sb="21" eb="23">
      <t>セッテイ</t>
    </rPh>
    <phoneticPr fontId="3"/>
  </si>
  <si>
    <t>「福祉・介護職員等特定処遇改善加算区分」欄は、福祉・介護職員等特定処遇改善加算対象が「２．あり」の場合に設定する。</t>
    <rPh sb="30" eb="31">
      <t>トウ</t>
    </rPh>
    <rPh sb="31" eb="33">
      <t>トクテイ</t>
    </rPh>
    <phoneticPr fontId="3"/>
  </si>
  <si>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3"/>
  </si>
  <si>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3"/>
  </si>
  <si>
    <t>金</t>
    <rPh sb="0" eb="1">
      <t>キン</t>
    </rPh>
    <phoneticPr fontId="2"/>
  </si>
  <si>
    <t>土</t>
    <rPh sb="0" eb="1">
      <t>ド</t>
    </rPh>
    <phoneticPr fontId="2"/>
  </si>
  <si>
    <t>○</t>
    <phoneticPr fontId="7"/>
  </si>
  <si>
    <t>令和　　年　　月　　日</t>
    <rPh sb="0" eb="2">
      <t>レイワ</t>
    </rPh>
    <rPh sb="4" eb="5">
      <t>ネン</t>
    </rPh>
    <rPh sb="7" eb="8">
      <t>ツキ</t>
    </rPh>
    <rPh sb="10" eb="11">
      <t>ニチ</t>
    </rPh>
    <phoneticPr fontId="3"/>
  </si>
  <si>
    <t>月</t>
    <rPh sb="0" eb="1">
      <t>ゲツ</t>
    </rPh>
    <phoneticPr fontId="2"/>
  </si>
  <si>
    <t>令和　　年　　月　　日</t>
    <rPh sb="0" eb="2">
      <t>レイワ</t>
    </rPh>
    <rPh sb="4" eb="5">
      <t>ネン</t>
    </rPh>
    <rPh sb="7" eb="8">
      <t>ガツ</t>
    </rPh>
    <rPh sb="10" eb="11">
      <t>ニチ</t>
    </rPh>
    <phoneticPr fontId="3"/>
  </si>
  <si>
    <t>令和　　年　　月　　日</t>
    <rPh sb="0" eb="2">
      <t>レイワ</t>
    </rPh>
    <phoneticPr fontId="3"/>
  </si>
  <si>
    <t>令和　　　年　　　月　　　日</t>
    <rPh sb="0" eb="2">
      <t>レイワ</t>
    </rPh>
    <rPh sb="5" eb="6">
      <t>ネン</t>
    </rPh>
    <rPh sb="9" eb="10">
      <t>ガツ</t>
    </rPh>
    <rPh sb="13" eb="14">
      <t>ニチ</t>
    </rPh>
    <phoneticPr fontId="3"/>
  </si>
  <si>
    <t>夜間支援等体制加算Ⅰ加配職員体制</t>
    <phoneticPr fontId="2"/>
  </si>
  <si>
    <t>１．なし　　２．Ⅳ　　３．Ⅴ　　４．Ⅵ　　５．Ⅳ・Ⅴ
６．Ⅳ・Ⅵ　　７．Ⅴ・Ⅵ　　８．Ⅳ・Ⅴ・Ⅵ</t>
    <phoneticPr fontId="2"/>
  </si>
  <si>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3"/>
  </si>
  <si>
    <t>医療的ケア対応支援体制</t>
    <rPh sb="9" eb="11">
      <t>タイセイ</t>
    </rPh>
    <phoneticPr fontId="2"/>
  </si>
  <si>
    <t>※２</t>
    <phoneticPr fontId="3"/>
  </si>
  <si>
    <t>※３</t>
    <phoneticPr fontId="3"/>
  </si>
  <si>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3"/>
  </si>
  <si>
    <t>　　年　　月　　日</t>
    <phoneticPr fontId="3"/>
  </si>
  <si>
    <t>事業所名</t>
    <phoneticPr fontId="3"/>
  </si>
  <si>
    <t>夜間支援体制の確保が必要な理由</t>
    <phoneticPr fontId="3"/>
  </si>
  <si>
    <t>共同生活住居名</t>
    <phoneticPr fontId="3"/>
  </si>
  <si>
    <t>夜間支援の対象者数（人）</t>
    <phoneticPr fontId="3"/>
  </si>
  <si>
    <t>当該住居で想定される夜間支援体制（夜勤・宿直）</t>
    <phoneticPr fontId="3"/>
  </si>
  <si>
    <t>当該住居で想定される夜間支援体制（夜勤・宿直）</t>
    <phoneticPr fontId="3"/>
  </si>
  <si>
    <r>
      <t xml:space="preserve">夜間支援従事者
</t>
    </r>
    <r>
      <rPr>
        <sz val="9"/>
        <color indexed="8"/>
        <rFont val="ＭＳ Ｐゴシック"/>
        <family val="3"/>
        <charset val="128"/>
      </rPr>
      <t>①</t>
    </r>
    <phoneticPr fontId="3"/>
  </si>
  <si>
    <r>
      <t xml:space="preserve">夜間支援従事者
</t>
    </r>
    <r>
      <rPr>
        <sz val="9"/>
        <color indexed="8"/>
        <rFont val="ＭＳ Ｐゴシック"/>
        <family val="3"/>
        <charset val="128"/>
      </rPr>
      <t>②</t>
    </r>
    <phoneticPr fontId="3"/>
  </si>
  <si>
    <r>
      <t xml:space="preserve">夜間支援従事者
</t>
    </r>
    <r>
      <rPr>
        <sz val="9"/>
        <color indexed="8"/>
        <rFont val="ＭＳ Ｐゴシック"/>
        <family val="3"/>
        <charset val="128"/>
      </rPr>
      <t>③</t>
    </r>
    <phoneticPr fontId="3"/>
  </si>
  <si>
    <t>夜間支援従事者
④</t>
    <phoneticPr fontId="3"/>
  </si>
  <si>
    <t>夜間支援従事者
⑤</t>
    <phoneticPr fontId="3"/>
  </si>
  <si>
    <r>
      <t>夜間支援従事者</t>
    </r>
    <r>
      <rPr>
        <sz val="9"/>
        <color indexed="8"/>
        <rFont val="ＭＳ Ｐゴシック"/>
        <family val="3"/>
        <charset val="128"/>
      </rPr>
      <t>を配置している場所</t>
    </r>
    <rPh sb="0" eb="2">
      <t>ヤカン</t>
    </rPh>
    <rPh sb="2" eb="4">
      <t>シエン</t>
    </rPh>
    <rPh sb="4" eb="7">
      <t>ジュウジシャ</t>
    </rPh>
    <rPh sb="8" eb="10">
      <t>ハイチ</t>
    </rPh>
    <rPh sb="14" eb="16">
      <t>バショ</t>
    </rPh>
    <phoneticPr fontId="3"/>
  </si>
  <si>
    <t>夜間支援従事者①</t>
    <phoneticPr fontId="3"/>
  </si>
  <si>
    <t>夜間支援従事者①</t>
    <phoneticPr fontId="3"/>
  </si>
  <si>
    <t>夜間支援従事者②</t>
    <phoneticPr fontId="3"/>
  </si>
  <si>
    <t>夜間支援従事者③</t>
    <phoneticPr fontId="3"/>
  </si>
  <si>
    <t>夜間支援従事者④</t>
    <phoneticPr fontId="3"/>
  </si>
  <si>
    <t>夜間支援従事者⑤</t>
    <phoneticPr fontId="3"/>
  </si>
  <si>
    <t>夜間支援従事者④</t>
    <phoneticPr fontId="3"/>
  </si>
  <si>
    <t>夜間支援従事者①</t>
    <phoneticPr fontId="3"/>
  </si>
  <si>
    <t>夜間における防災体制の内容
（契約内容等）</t>
    <phoneticPr fontId="3"/>
  </si>
  <si>
    <t>夜間支援等体制加算（Ⅳ）・（Ⅴ）・（Ⅵ）</t>
    <phoneticPr fontId="3"/>
  </si>
  <si>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3"/>
  </si>
  <si>
    <t>滞在時間</t>
    <rPh sb="0" eb="2">
      <t>タイザイ</t>
    </rPh>
    <rPh sb="2" eb="4">
      <t>ジカン</t>
    </rPh>
    <phoneticPr fontId="3"/>
  </si>
  <si>
    <t>滞在時間</t>
    <rPh sb="0" eb="4">
      <t>タイザイジカン</t>
    </rPh>
    <phoneticPr fontId="3"/>
  </si>
  <si>
    <t>夜間支援等体制加算の種類</t>
    <rPh sb="4" eb="5">
      <t>トウ</t>
    </rPh>
    <rPh sb="5" eb="7">
      <t>タイセイ</t>
    </rPh>
    <rPh sb="7" eb="9">
      <t>カサン</t>
    </rPh>
    <rPh sb="10" eb="12">
      <t>シュルイ</t>
    </rPh>
    <phoneticPr fontId="3"/>
  </si>
  <si>
    <t>夜間支援従事者⑥</t>
    <rPh sb="0" eb="7">
      <t>ヤカンシエンジュウジシャ</t>
    </rPh>
    <phoneticPr fontId="3"/>
  </si>
  <si>
    <t>夜間支援従事者⑦</t>
    <rPh sb="0" eb="7">
      <t>ヤカンシエンジュウジシャ</t>
    </rPh>
    <phoneticPr fontId="3"/>
  </si>
  <si>
    <t>夜間支援従事者が待機している場所</t>
    <rPh sb="0" eb="2">
      <t>ヤカン</t>
    </rPh>
    <rPh sb="2" eb="4">
      <t>シエン</t>
    </rPh>
    <rPh sb="4" eb="7">
      <t>ジュウジシャ</t>
    </rPh>
    <rPh sb="8" eb="10">
      <t>タイキ</t>
    </rPh>
    <rPh sb="14" eb="16">
      <t>バショ</t>
    </rPh>
    <phoneticPr fontId="3"/>
  </si>
  <si>
    <t>夜間支援従事者⑥</t>
    <rPh sb="0" eb="2">
      <t>ヤカン</t>
    </rPh>
    <rPh sb="2" eb="4">
      <t>シエン</t>
    </rPh>
    <rPh sb="4" eb="7">
      <t>ジュウジシャ</t>
    </rPh>
    <phoneticPr fontId="3"/>
  </si>
  <si>
    <t>夜間支援従事者⑦</t>
    <rPh sb="0" eb="2">
      <t>ヤカン</t>
    </rPh>
    <rPh sb="2" eb="4">
      <t>シエン</t>
    </rPh>
    <rPh sb="4" eb="7">
      <t>ジュウジシャ</t>
    </rPh>
    <phoneticPr fontId="3"/>
  </si>
  <si>
    <t>夜間支援体制を確保している夜間及び深夜の時間帯</t>
    <phoneticPr fontId="3"/>
  </si>
  <si>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3"/>
  </si>
  <si>
    <r>
      <t>注</t>
    </r>
    <r>
      <rPr>
        <sz val="10"/>
        <color indexed="8"/>
        <rFont val="ＭＳ Ｐゴシック"/>
        <family val="3"/>
        <charset val="128"/>
      </rPr>
      <t>３　夜間支援等体制加算（Ⅰ）・（Ⅱ）の２の「夜間支援の対象者数（人）」欄には、当該共同生活住居における前年度の平均利用者数（新設の場合は推定数）を記入してください。また、前年度の平均利用者数の算定に当たって小数点以下の端数が生じる場合は、小数点第１位を四捨五入してください。</t>
    </r>
    <rPh sb="33" eb="34">
      <t>ニン</t>
    </rPh>
    <rPh sb="40" eb="42">
      <t>トウガイ</t>
    </rPh>
    <rPh sb="42" eb="44">
      <t>キョウドウ</t>
    </rPh>
    <rPh sb="44" eb="46">
      <t>セイカツ</t>
    </rPh>
    <rPh sb="46" eb="48">
      <t>ジュウキョ</t>
    </rPh>
    <rPh sb="69" eb="72">
      <t>スイテイスウ</t>
    </rPh>
    <rPh sb="74" eb="76">
      <t>キニュウ</t>
    </rPh>
    <rPh sb="97" eb="99">
      <t>サンテイ</t>
    </rPh>
    <rPh sb="100" eb="101">
      <t>ア</t>
    </rPh>
    <rPh sb="107" eb="109">
      <t>イカ</t>
    </rPh>
    <rPh sb="110" eb="112">
      <t>ハスウ</t>
    </rPh>
    <rPh sb="113" eb="114">
      <t>ショウ</t>
    </rPh>
    <rPh sb="116" eb="118">
      <t>バアイ</t>
    </rPh>
    <rPh sb="120" eb="123">
      <t>ショウスウテン</t>
    </rPh>
    <phoneticPr fontId="3"/>
  </si>
  <si>
    <r>
      <t>注４　夜間支援等体制加算（Ⅰ）・（Ⅱ）</t>
    </r>
    <r>
      <rPr>
        <sz val="10"/>
        <color indexed="8"/>
        <rFont val="ＭＳ Ｐゴシック"/>
        <family val="3"/>
        <charset val="128"/>
      </rPr>
      <t>の３の「夜間支援従事者を配置している場所」欄について、１人の夜間支援従事者が複数の住居で支援を行う場合は、当該従事者の主たる配置場所を記入してください。</t>
    </r>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2" eb="74">
      <t>トウガイ</t>
    </rPh>
    <rPh sb="74" eb="77">
      <t>ジュウジシャ</t>
    </rPh>
    <rPh sb="78" eb="79">
      <t>シュ</t>
    </rPh>
    <rPh sb="81" eb="83">
      <t>ハイチ</t>
    </rPh>
    <rPh sb="83" eb="85">
      <t>バショ</t>
    </rPh>
    <rPh sb="86" eb="88">
      <t>キニュウ</t>
    </rPh>
    <phoneticPr fontId="3"/>
  </si>
  <si>
    <r>
      <t>注</t>
    </r>
    <r>
      <rPr>
        <sz val="10"/>
        <color indexed="8"/>
        <rFont val="ＭＳ Ｐゴシック"/>
        <family val="3"/>
        <charset val="128"/>
      </rPr>
      <t>５　夜間支援等体制加算（Ⅰ）・（Ⅱ）の６の「夜間支援体制を確保している夜間及び深夜の時間帯」欄について、共同生活住居ごとに時間帯が異なる場合は、共同生活住居ごとに記載してください。</t>
    </r>
    <rPh sb="53" eb="55">
      <t>キョウドウ</t>
    </rPh>
    <rPh sb="55" eb="57">
      <t>セイカツ</t>
    </rPh>
    <rPh sb="57" eb="59">
      <t>ジュウキョ</t>
    </rPh>
    <rPh sb="69" eb="71">
      <t>バアイ</t>
    </rPh>
    <rPh sb="73" eb="75">
      <t>キョウドウ</t>
    </rPh>
    <rPh sb="75" eb="77">
      <t>セイカツ</t>
    </rPh>
    <rPh sb="77" eb="79">
      <t>ジュウキョ</t>
    </rPh>
    <rPh sb="82" eb="84">
      <t>キサイ</t>
    </rPh>
    <phoneticPr fontId="3"/>
  </si>
  <si>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3"/>
  </si>
  <si>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3"/>
  </si>
  <si>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3"/>
  </si>
  <si>
    <t>　　年　　月　　日</t>
    <phoneticPr fontId="3"/>
  </si>
  <si>
    <t>××××××</t>
    <phoneticPr fontId="3"/>
  </si>
  <si>
    <t>事業所名</t>
    <phoneticPr fontId="3"/>
  </si>
  <si>
    <t>○○事業所</t>
    <phoneticPr fontId="3"/>
  </si>
  <si>
    <t>△△県□□市◇◇×－×－×</t>
    <phoneticPr fontId="3"/>
  </si>
  <si>
    <t>△△県□□市◇◇×－×－×</t>
    <phoneticPr fontId="3"/>
  </si>
  <si>
    <t>××－××××－××××</t>
    <phoneticPr fontId="3"/>
  </si>
  <si>
    <t>××－××××－××××</t>
    <phoneticPr fontId="3"/>
  </si>
  <si>
    <t>◎◎　◎◎</t>
    <phoneticPr fontId="3"/>
  </si>
  <si>
    <t>夜間の排せつ支援等を必要とする利用者が入居しているため。</t>
    <phoneticPr fontId="3"/>
  </si>
  <si>
    <t>共同生活住居名</t>
    <phoneticPr fontId="3"/>
  </si>
  <si>
    <t>夜間支援の対象者数（人）</t>
    <phoneticPr fontId="3"/>
  </si>
  <si>
    <t>当該住居で想定される夜間支援体制（夜勤・宿直）</t>
    <phoneticPr fontId="3"/>
  </si>
  <si>
    <r>
      <t xml:space="preserve">夜間支援従事者
</t>
    </r>
    <r>
      <rPr>
        <sz val="9"/>
        <color indexed="8"/>
        <rFont val="ＭＳ Ｐゴシック"/>
        <family val="3"/>
        <charset val="128"/>
      </rPr>
      <t>①</t>
    </r>
    <phoneticPr fontId="3"/>
  </si>
  <si>
    <r>
      <t xml:space="preserve">夜間支援従事者
</t>
    </r>
    <r>
      <rPr>
        <sz val="9"/>
        <color indexed="8"/>
        <rFont val="ＭＳ Ｐゴシック"/>
        <family val="3"/>
        <charset val="128"/>
      </rPr>
      <t>②</t>
    </r>
    <phoneticPr fontId="3"/>
  </si>
  <si>
    <r>
      <t xml:space="preserve">夜間支援従事者
</t>
    </r>
    <r>
      <rPr>
        <sz val="9"/>
        <color indexed="8"/>
        <rFont val="ＭＳ Ｐゴシック"/>
        <family val="3"/>
        <charset val="128"/>
      </rPr>
      <t>③</t>
    </r>
    <phoneticPr fontId="3"/>
  </si>
  <si>
    <t>夜間支援従事者
④</t>
    <phoneticPr fontId="3"/>
  </si>
  <si>
    <t>夜間支援従事者
⑤</t>
    <phoneticPr fontId="3"/>
  </si>
  <si>
    <t>Aホーム</t>
    <phoneticPr fontId="3"/>
  </si>
  <si>
    <t>Aホーム</t>
    <phoneticPr fontId="3"/>
  </si>
  <si>
    <t>Bホーム</t>
    <phoneticPr fontId="3"/>
  </si>
  <si>
    <t>Cホーム</t>
    <phoneticPr fontId="3"/>
  </si>
  <si>
    <t>Dホーム</t>
    <phoneticPr fontId="3"/>
  </si>
  <si>
    <t>Eホーム</t>
    <phoneticPr fontId="3"/>
  </si>
  <si>
    <t>Eホーム</t>
    <phoneticPr fontId="3"/>
  </si>
  <si>
    <t>夜間支援従事者①</t>
    <phoneticPr fontId="3"/>
  </si>
  <si>
    <t>Aホーム</t>
    <phoneticPr fontId="3"/>
  </si>
  <si>
    <t>夜間支援従事者②</t>
    <phoneticPr fontId="3"/>
  </si>
  <si>
    <t>Bホーム</t>
    <phoneticPr fontId="3"/>
  </si>
  <si>
    <t>夜間支援従事者③</t>
    <phoneticPr fontId="3"/>
  </si>
  <si>
    <t>Cホーム</t>
    <phoneticPr fontId="3"/>
  </si>
  <si>
    <t>夜間支援従事者④</t>
    <phoneticPr fontId="3"/>
  </si>
  <si>
    <t>Dホーム</t>
    <phoneticPr fontId="3"/>
  </si>
  <si>
    <t>夜間支援従事者⑤</t>
    <phoneticPr fontId="3"/>
  </si>
  <si>
    <t>Eホーム</t>
    <phoneticPr fontId="3"/>
  </si>
  <si>
    <t>－</t>
    <phoneticPr fontId="3"/>
  </si>
  <si>
    <t>－</t>
    <phoneticPr fontId="3"/>
  </si>
  <si>
    <t>徒歩10分</t>
    <phoneticPr fontId="3"/>
  </si>
  <si>
    <t>夜間支援従事者⑤</t>
    <phoneticPr fontId="3"/>
  </si>
  <si>
    <t>夜間支援従事者①</t>
    <phoneticPr fontId="3"/>
  </si>
  <si>
    <t>夜間支援従事者③</t>
    <phoneticPr fontId="3"/>
  </si>
  <si>
    <t>携帯電話</t>
    <phoneticPr fontId="3"/>
  </si>
  <si>
    <t>22:00～6:00</t>
    <phoneticPr fontId="3"/>
  </si>
  <si>
    <t>Fホーム</t>
    <phoneticPr fontId="3"/>
  </si>
  <si>
    <t>Gホーム</t>
    <phoneticPr fontId="3"/>
  </si>
  <si>
    <t>Hホーム</t>
    <phoneticPr fontId="3"/>
  </si>
  <si>
    <t>夜間における防災体制の内容
（契約内容等）</t>
    <phoneticPr fontId="3"/>
  </si>
  <si>
    <t>　警備会社（◆◆会社）と警備の委託契約を締結。（契約書の写しは別添のとおり。）</t>
    <phoneticPr fontId="3"/>
  </si>
  <si>
    <t>同左</t>
    <rPh sb="0" eb="1">
      <t>ドウ</t>
    </rPh>
    <rPh sb="1" eb="2">
      <t>ヒダリ</t>
    </rPh>
    <phoneticPr fontId="3"/>
  </si>
  <si>
    <t>　職員が携帯電話を身につけ、連絡体制を確保するとともに、緊急連絡先を住居内に掲示している。</t>
    <phoneticPr fontId="3"/>
  </si>
  <si>
    <t>夜間支援等体制加算（Ⅳ）・（Ⅴ）・（Ⅵ）</t>
    <phoneticPr fontId="3"/>
  </si>
  <si>
    <t>Bホーム</t>
    <phoneticPr fontId="3"/>
  </si>
  <si>
    <t>22:00～23:00</t>
    <phoneticPr fontId="3"/>
  </si>
  <si>
    <t>Cホーム</t>
    <phoneticPr fontId="3"/>
  </si>
  <si>
    <t>1:00～3:00</t>
    <phoneticPr fontId="3"/>
  </si>
  <si>
    <t>夜勤（Ⅳ）</t>
    <rPh sb="0" eb="2">
      <t>ヤキン</t>
    </rPh>
    <phoneticPr fontId="3"/>
  </si>
  <si>
    <t>4:00～5:00</t>
    <phoneticPr fontId="3"/>
  </si>
  <si>
    <t>23:00～2:00</t>
    <phoneticPr fontId="3"/>
  </si>
  <si>
    <t>夜勤（Ⅴ）</t>
    <rPh sb="0" eb="2">
      <t>ヤキン</t>
    </rPh>
    <phoneticPr fontId="3"/>
  </si>
  <si>
    <t>夜間支援体制を確保している夜間及び深夜の時間帯</t>
    <phoneticPr fontId="3"/>
  </si>
  <si>
    <t>22:00～6:00</t>
    <phoneticPr fontId="3"/>
  </si>
  <si>
    <t>　　年　　月　　日</t>
    <phoneticPr fontId="3"/>
  </si>
  <si>
    <t>××××××</t>
    <phoneticPr fontId="3"/>
  </si>
  <si>
    <t>○○事業所</t>
    <phoneticPr fontId="3"/>
  </si>
  <si>
    <t>◎◎　◎◎</t>
    <phoneticPr fontId="3"/>
  </si>
  <si>
    <t>××－××××－××××</t>
    <phoneticPr fontId="3"/>
  </si>
  <si>
    <t>夜間支援体制の確保が必要な理由</t>
    <phoneticPr fontId="3"/>
  </si>
  <si>
    <t>夜間の排せつ支援等を必要とする利用者が入居しているため。</t>
    <phoneticPr fontId="3"/>
  </si>
  <si>
    <t>共同生活住居名</t>
    <phoneticPr fontId="3"/>
  </si>
  <si>
    <t>夜間支援の対象者数（人）</t>
    <phoneticPr fontId="3"/>
  </si>
  <si>
    <r>
      <t xml:space="preserve">夜間支援従事者
</t>
    </r>
    <r>
      <rPr>
        <sz val="9"/>
        <color indexed="8"/>
        <rFont val="ＭＳ Ｐゴシック"/>
        <family val="3"/>
        <charset val="128"/>
      </rPr>
      <t>③</t>
    </r>
    <phoneticPr fontId="3"/>
  </si>
  <si>
    <t>夜間支援従事者
④</t>
    <phoneticPr fontId="3"/>
  </si>
  <si>
    <t>夜間支援従事者
⑤</t>
    <phoneticPr fontId="3"/>
  </si>
  <si>
    <t>Aホーム</t>
    <phoneticPr fontId="3"/>
  </si>
  <si>
    <t>Bホーム</t>
    <phoneticPr fontId="3"/>
  </si>
  <si>
    <t>Cホーム</t>
    <phoneticPr fontId="3"/>
  </si>
  <si>
    <t>夜間支援従事者①</t>
    <phoneticPr fontId="3"/>
  </si>
  <si>
    <t>夜間支援従事者③</t>
    <phoneticPr fontId="3"/>
  </si>
  <si>
    <t>Cホーム</t>
    <phoneticPr fontId="3"/>
  </si>
  <si>
    <t>夜間支援従事者④</t>
    <phoneticPr fontId="3"/>
  </si>
  <si>
    <t>夜間支援従事者⑤</t>
    <phoneticPr fontId="3"/>
  </si>
  <si>
    <t>夜間支援従事者②</t>
    <phoneticPr fontId="3"/>
  </si>
  <si>
    <t>夜間支援従事者③</t>
    <phoneticPr fontId="3"/>
  </si>
  <si>
    <t>－</t>
    <phoneticPr fontId="3"/>
  </si>
  <si>
    <t>夜間支援従事者④</t>
    <phoneticPr fontId="3"/>
  </si>
  <si>
    <t>徒歩10分</t>
    <phoneticPr fontId="3"/>
  </si>
  <si>
    <t>夜間支援従事者⑤</t>
    <phoneticPr fontId="3"/>
  </si>
  <si>
    <t>－</t>
    <phoneticPr fontId="3"/>
  </si>
  <si>
    <t>夜間支援従事者②</t>
    <phoneticPr fontId="3"/>
  </si>
  <si>
    <t>－</t>
    <phoneticPr fontId="3"/>
  </si>
  <si>
    <t>－</t>
    <phoneticPr fontId="3"/>
  </si>
  <si>
    <t>夜間支援従事者④</t>
    <phoneticPr fontId="3"/>
  </si>
  <si>
    <t>携帯電話</t>
    <phoneticPr fontId="3"/>
  </si>
  <si>
    <t>Fホーム</t>
    <phoneticPr fontId="3"/>
  </si>
  <si>
    <t>夜間における防災体制の内容
（契約内容等）</t>
    <phoneticPr fontId="3"/>
  </si>
  <si>
    <t>　警備会社（◆◆会社）と警備の委託契約を締結。（契約書の写しは別添のとおり。）</t>
    <phoneticPr fontId="3"/>
  </si>
  <si>
    <t>　職員が携帯電話を身につけ、連絡体制を確保するとともに、緊急連絡先を住居内に掲示している。</t>
    <phoneticPr fontId="3"/>
  </si>
  <si>
    <t>夜間支援等体制加算（Ⅳ）・（Ⅴ）・（Ⅵ）</t>
    <phoneticPr fontId="3"/>
  </si>
  <si>
    <t>22:00～23:00</t>
    <phoneticPr fontId="3"/>
  </si>
  <si>
    <t>Cホーム</t>
    <phoneticPr fontId="3"/>
  </si>
  <si>
    <t>1:00～3:00</t>
    <phoneticPr fontId="3"/>
  </si>
  <si>
    <t>Dホーム</t>
    <phoneticPr fontId="3"/>
  </si>
  <si>
    <t>4:00～5:00</t>
    <phoneticPr fontId="3"/>
  </si>
  <si>
    <t>23:00～2:00</t>
    <phoneticPr fontId="3"/>
  </si>
  <si>
    <t>Cホーム</t>
    <phoneticPr fontId="3"/>
  </si>
  <si>
    <t>Eホーム</t>
    <phoneticPr fontId="3"/>
  </si>
  <si>
    <t>22:00～6:00</t>
    <phoneticPr fontId="3"/>
  </si>
  <si>
    <t>23:00～2:00</t>
    <phoneticPr fontId="3"/>
  </si>
  <si>
    <t>　　年　　月　　日</t>
    <rPh sb="2" eb="3">
      <t>ネン</t>
    </rPh>
    <rPh sb="5" eb="6">
      <t>ガツ</t>
    </rPh>
    <rPh sb="8" eb="9">
      <t>ニチ</t>
    </rPh>
    <phoneticPr fontId="3"/>
  </si>
  <si>
    <t>医療的ケア対応支援加算に関する届出書</t>
    <rPh sb="0" eb="3">
      <t>イリョウテキ</t>
    </rPh>
    <rPh sb="5" eb="7">
      <t>タイオウ</t>
    </rPh>
    <rPh sb="7" eb="9">
      <t>シエン</t>
    </rPh>
    <rPh sb="9" eb="11">
      <t>カサン</t>
    </rPh>
    <rPh sb="12" eb="13">
      <t>カン</t>
    </rPh>
    <rPh sb="15" eb="17">
      <t>トドケデ</t>
    </rPh>
    <rPh sb="17" eb="18">
      <t>ショ</t>
    </rPh>
    <phoneticPr fontId="3"/>
  </si>
  <si>
    <t>強度行動障害者体験利用加算に係る届出書</t>
    <rPh sb="0" eb="2">
      <t>キョウド</t>
    </rPh>
    <rPh sb="2" eb="4">
      <t>コウドウ</t>
    </rPh>
    <rPh sb="4" eb="7">
      <t>ショウガイシャ</t>
    </rPh>
    <rPh sb="7" eb="9">
      <t>タイケン</t>
    </rPh>
    <rPh sb="9" eb="11">
      <t>リヨウ</t>
    </rPh>
    <rPh sb="11" eb="13">
      <t>カサン</t>
    </rPh>
    <rPh sb="14" eb="15">
      <t>カカ</t>
    </rPh>
    <rPh sb="16" eb="19">
      <t>トドケデショ</t>
    </rPh>
    <phoneticPr fontId="3"/>
  </si>
  <si>
    <t>強度行動障害支援者養成研修
（基礎研修）</t>
    <phoneticPr fontId="3"/>
  </si>
  <si>
    <t>生活支援員の数</t>
    <phoneticPr fontId="3"/>
  </si>
  <si>
    <t>医療連携体制加算（Ⅶ）に関する届出書</t>
    <phoneticPr fontId="3"/>
  </si>
  <si>
    <t>支援対象者</t>
    <rPh sb="0" eb="2">
      <t>シエン</t>
    </rPh>
    <rPh sb="2" eb="5">
      <t>タイショウシャ</t>
    </rPh>
    <phoneticPr fontId="3"/>
  </si>
  <si>
    <t>他事業所との併任</t>
    <phoneticPr fontId="3"/>
  </si>
  <si>
    <t>確保する看護師の数（人）</t>
    <rPh sb="0" eb="2">
      <t>カクホ</t>
    </rPh>
    <rPh sb="4" eb="7">
      <t>カンゴシ</t>
    </rPh>
    <rPh sb="8" eb="9">
      <t>カズ</t>
    </rPh>
    <rPh sb="10" eb="11">
      <t>ニン</t>
    </rPh>
    <phoneticPr fontId="3"/>
  </si>
  <si>
    <t>看護師に２４時間常時連絡できる体制を整備している。</t>
    <phoneticPr fontId="3"/>
  </si>
  <si>
    <t>重度化した場合の対応に係る指針を定め、入居の際に、入居者又はその家族等に対して、当該指針の内容を説明し、同意を得る体制を整備している。</t>
    <phoneticPr fontId="3"/>
  </si>
  <si>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3"/>
  </si>
  <si>
    <t>注３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3"/>
  </si>
  <si>
    <t>注４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3"/>
  </si>
  <si>
    <t>注５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3"/>
  </si>
  <si>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3"/>
  </si>
  <si>
    <t>強度行動障害者体験利用加算</t>
    <rPh sb="0" eb="2">
      <t>キョウド</t>
    </rPh>
    <rPh sb="2" eb="4">
      <t>コウドウ</t>
    </rPh>
    <rPh sb="4" eb="7">
      <t>ショウガイシャ</t>
    </rPh>
    <rPh sb="7" eb="9">
      <t>タイケン</t>
    </rPh>
    <rPh sb="9" eb="11">
      <t>リヨウ</t>
    </rPh>
    <rPh sb="11" eb="13">
      <t>カサン</t>
    </rPh>
    <phoneticPr fontId="2"/>
  </si>
  <si>
    <t>医療的ケア対応支援加算</t>
    <rPh sb="0" eb="3">
      <t>イリョウテキ</t>
    </rPh>
    <rPh sb="5" eb="7">
      <t>タイオウ</t>
    </rPh>
    <rPh sb="7" eb="9">
      <t>シエン</t>
    </rPh>
    <rPh sb="9" eb="11">
      <t>カサン</t>
    </rPh>
    <phoneticPr fontId="2"/>
  </si>
  <si>
    <t>大津市長</t>
    <rPh sb="0" eb="2">
      <t>オオツ</t>
    </rPh>
    <rPh sb="2" eb="3">
      <t>シ</t>
    </rPh>
    <rPh sb="3" eb="4">
      <t>チョウ</t>
    </rPh>
    <phoneticPr fontId="3"/>
  </si>
  <si>
    <t>大規模住居（※9）</t>
    <rPh sb="0" eb="3">
      <t>ダイキボ</t>
    </rPh>
    <rPh sb="3" eb="5">
      <t>ジュウキョ</t>
    </rPh>
    <phoneticPr fontId="3"/>
  </si>
  <si>
    <t>福祉専門職員配置等</t>
    <phoneticPr fontId="3"/>
  </si>
  <si>
    <t>重度障害者支援職員配置（※10）</t>
    <phoneticPr fontId="3"/>
  </si>
  <si>
    <t>医療連携体制加算（Ⅶ）</t>
    <rPh sb="0" eb="2">
      <t>イリョウ</t>
    </rPh>
    <rPh sb="2" eb="4">
      <t>レンケイ</t>
    </rPh>
    <rPh sb="4" eb="6">
      <t>タイセイ</t>
    </rPh>
    <rPh sb="6" eb="8">
      <t>カサン</t>
    </rPh>
    <phoneticPr fontId="3"/>
  </si>
  <si>
    <t>※４</t>
    <phoneticPr fontId="3"/>
  </si>
  <si>
    <t>※９</t>
    <phoneticPr fontId="3"/>
  </si>
  <si>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3"/>
  </si>
  <si>
    <t>　１．なし　　２．あり</t>
    <phoneticPr fontId="3"/>
  </si>
  <si>
    <t>身体拘束廃止未実施</t>
    <phoneticPr fontId="3"/>
  </si>
  <si>
    <t>　１．なし　　２．あり</t>
    <phoneticPr fontId="2"/>
  </si>
  <si>
    <t>虐待防止措置未実施</t>
    <rPh sb="0" eb="2">
      <t>ギャクタイ</t>
    </rPh>
    <rPh sb="2" eb="4">
      <t>ボウシ</t>
    </rPh>
    <rPh sb="4" eb="6">
      <t>ソチ</t>
    </rPh>
    <rPh sb="6" eb="7">
      <t>ミ</t>
    </rPh>
    <rPh sb="7" eb="9">
      <t>ジッシ</t>
    </rPh>
    <phoneticPr fontId="3"/>
  </si>
  <si>
    <t>業務継続計画未策定</t>
    <phoneticPr fontId="3"/>
  </si>
  <si>
    <t>情報公表未報告</t>
    <phoneticPr fontId="3"/>
  </si>
  <si>
    <t>　１．なし　　２．あり</t>
  </si>
  <si>
    <t>居住支援連携体制</t>
    <phoneticPr fontId="2"/>
  </si>
  <si>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
  </si>
  <si>
    <t>人員配置体制</t>
    <rPh sb="0" eb="2">
      <t>ジンイン</t>
    </rPh>
    <rPh sb="2" eb="4">
      <t>ハイチ</t>
    </rPh>
    <rPh sb="4" eb="6">
      <t>タイセイ</t>
    </rPh>
    <phoneticPr fontId="3"/>
  </si>
  <si>
    <t>　１．なし　　２．7.5:1　　３．12:1　　４．20:1　　５．30:1</t>
    <phoneticPr fontId="3"/>
  </si>
  <si>
    <t>ピアサポート実施加算</t>
    <rPh sb="6" eb="8">
      <t>ジッシ</t>
    </rPh>
    <rPh sb="8" eb="10">
      <t>カサン</t>
    </rPh>
    <phoneticPr fontId="2"/>
  </si>
  <si>
    <t>障害者支援施設等感染対策向上体制</t>
    <rPh sb="14" eb="16">
      <t>タイセイ</t>
    </rPh>
    <phoneticPr fontId="2"/>
  </si>
  <si>
    <t>１．なし　　２．Ⅰ　　３．Ⅱ　　４．Ⅰ・Ⅱ</t>
    <phoneticPr fontId="2"/>
  </si>
  <si>
    <t>中核的人材配置体制</t>
    <rPh sb="7" eb="9">
      <t>タイセイ</t>
    </rPh>
    <phoneticPr fontId="2"/>
  </si>
  <si>
    <t>高次脳機能障害者支援体制</t>
    <rPh sb="0" eb="2">
      <t>コウジ</t>
    </rPh>
    <rPh sb="2" eb="3">
      <t>ノウ</t>
    </rPh>
    <rPh sb="3" eb="5">
      <t>キノウ</t>
    </rPh>
    <rPh sb="5" eb="8">
      <t>ショウガイシャ</t>
    </rPh>
    <rPh sb="8" eb="10">
      <t>シエン</t>
    </rPh>
    <rPh sb="10" eb="12">
      <t>タイセイ</t>
    </rPh>
    <phoneticPr fontId="2"/>
  </si>
  <si>
    <t>※１０</t>
    <phoneticPr fontId="3"/>
  </si>
  <si>
    <t>福祉専門職員配置等加算に関する届出書（平成30年４月以降）
（療養介護・生活介護・自立訓練（機能訓練）・自立訓練（生活訓練）・就労移行支援・
就労継続支援Ａ型・就労継続支援Ｂ型・自立生活援助・共同生活援助・児童発達支援・
医療型児童発達支援・放課後等デイサービス）</t>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3"/>
  </si>
  <si>
    <t>　　　○療養介護にあっては、生活支援員</t>
    <rPh sb="4" eb="6">
      <t>リョウヨウ</t>
    </rPh>
    <rPh sb="6" eb="8">
      <t>カイゴ</t>
    </rPh>
    <rPh sb="14" eb="16">
      <t>セイカツ</t>
    </rPh>
    <rPh sb="16" eb="18">
      <t>シエン</t>
    </rPh>
    <rPh sb="18" eb="19">
      <t>イン</t>
    </rPh>
    <phoneticPr fontId="3"/>
  </si>
  <si>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3"/>
  </si>
  <si>
    <t>　　　○児童発達支援にあっては、加算（Ⅰ）（Ⅱ）においては、児童指導員、障害福祉サービス経験者</t>
    <rPh sb="4" eb="6">
      <t>ジドウ</t>
    </rPh>
    <rPh sb="6" eb="8">
      <t>ハッタツ</t>
    </rPh>
    <rPh sb="8" eb="10">
      <t>シエン</t>
    </rPh>
    <rPh sb="16" eb="18">
      <t>カサン</t>
    </rPh>
    <phoneticPr fontId="3"/>
  </si>
  <si>
    <t>　　　　加算（Ⅲ）においては、児童指導員、保育士若しくは障害福祉サービス経験者又は共生型児童発達支援従業者</t>
    <phoneticPr fontId="3"/>
  </si>
  <si>
    <t>　　　○医療型児童発達支援にあっては、加算（Ⅰ）（Ⅱ）においては、児童指導員又は指定発達支援医療機関の職員、</t>
    <rPh sb="38" eb="39">
      <t>マタ</t>
    </rPh>
    <phoneticPr fontId="3"/>
  </si>
  <si>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3"/>
  </si>
  <si>
    <t>　　　○放課後等デイサービスにあっては、（Ⅰ）（Ⅱ）においては、児童指導員、障害福祉サービス経験者</t>
    <rPh sb="32" eb="34">
      <t>ジドウ</t>
    </rPh>
    <rPh sb="38" eb="40">
      <t>ショウガイ</t>
    </rPh>
    <rPh sb="40" eb="42">
      <t>フクシ</t>
    </rPh>
    <rPh sb="46" eb="49">
      <t>ケイケンシャ</t>
    </rPh>
    <phoneticPr fontId="3"/>
  </si>
  <si>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3"/>
  </si>
  <si>
    <t>　　　　のことをいう。</t>
    <phoneticPr fontId="3"/>
  </si>
  <si>
    <t>年　　月　　日</t>
    <rPh sb="0" eb="1">
      <t>ネン</t>
    </rPh>
    <rPh sb="3" eb="4">
      <t>ツキ</t>
    </rPh>
    <rPh sb="6" eb="7">
      <t>ヒ</t>
    </rPh>
    <phoneticPr fontId="66"/>
  </si>
  <si>
    <t>視覚・聴覚言語障害者支援体制加算（Ⅰ）に関する届出書</t>
    <phoneticPr fontId="66"/>
  </si>
  <si>
    <t>事業所の名称</t>
  </si>
  <si>
    <t>サービスの種類</t>
  </si>
  <si>
    <r>
      <t>多機能型の実施</t>
    </r>
    <r>
      <rPr>
        <sz val="8"/>
        <color rgb="FF000000"/>
        <rFont val="HGｺﾞｼｯｸM"/>
        <family val="3"/>
        <charset val="128"/>
      </rPr>
      <t>※1</t>
    </r>
    <phoneticPr fontId="66"/>
  </si>
  <si>
    <t>有　・　無</t>
  </si>
  <si>
    <r>
      <t>異動区分</t>
    </r>
    <r>
      <rPr>
        <sz val="8"/>
        <color rgb="FF000000"/>
        <rFont val="HGｺﾞｼｯｸM"/>
        <family val="3"/>
        <charset val="128"/>
      </rPr>
      <t>※2</t>
    </r>
    <phoneticPr fontId="66"/>
  </si>
  <si>
    <t>１　新規　　　　　２　変更　　　　　３　終了</t>
    <phoneticPr fontId="66"/>
  </si>
  <si>
    <t>１　利用者の状況</t>
  </si>
  <si>
    <t>当該事業所の前年度の平均実利用者数　(A)</t>
    <phoneticPr fontId="66"/>
  </si>
  <si>
    <t>人</t>
  </si>
  <si>
    <t>うち５０％　　　　　(B)＝ (A)×0.5</t>
    <phoneticPr fontId="66"/>
  </si>
  <si>
    <t>加算要件に該当する利用者の数 (C)＝(E)／(D)</t>
    <phoneticPr fontId="66"/>
  </si>
  <si>
    <t>(C)＞＝(B)</t>
    <phoneticPr fontId="66"/>
  </si>
  <si>
    <t>該当利用者の氏名</t>
  </si>
  <si>
    <t>手帳の種類</t>
  </si>
  <si>
    <t>手帳の等級</t>
  </si>
  <si>
    <t>前年度利用日数</t>
  </si>
  <si>
    <t>前年度の開所日数 (D)</t>
    <phoneticPr fontId="66"/>
  </si>
  <si>
    <t>日</t>
  </si>
  <si>
    <t>合　計 (E)</t>
    <phoneticPr fontId="66"/>
  </si>
  <si>
    <t>２　加配される従業者の状況</t>
  </si>
  <si>
    <t>利用者数 (A)　÷　40　＝ (F)</t>
    <phoneticPr fontId="66"/>
  </si>
  <si>
    <t>加配される従業者の数　(G)</t>
    <phoneticPr fontId="66"/>
  </si>
  <si>
    <t>(G)＞＝ (F)</t>
    <phoneticPr fontId="66"/>
  </si>
  <si>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</si>
  <si>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</si>
  <si>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</si>
  <si>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66"/>
  </si>
  <si>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66"/>
  </si>
  <si>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66"/>
  </si>
  <si>
    <t>※１：多機能型事業所等については、当該多機能型事業所全体で、加算要件の利用者数や配置割合の計算を行
　　　うこと。</t>
    <phoneticPr fontId="66"/>
  </si>
  <si>
    <t>※２：「異動区分」欄において「４　終了」の場合は、１利用者の状況、２加配される従業者の状況の記載は
　　　不要とする。</t>
    <phoneticPr fontId="66"/>
  </si>
  <si>
    <t>　　　</t>
    <phoneticPr fontId="66"/>
  </si>
  <si>
    <t>視覚・聴覚言語障害者支援体制加算（Ⅱ）に関する届出書</t>
    <phoneticPr fontId="66"/>
  </si>
  <si>
    <t>有・無</t>
    <phoneticPr fontId="66"/>
  </si>
  <si>
    <t>うち３０％　　　　　(B)＝ (A)×0.3</t>
    <phoneticPr fontId="66"/>
  </si>
  <si>
    <t>利用者数 (A)　÷　50　＝ (F)</t>
    <phoneticPr fontId="66"/>
  </si>
  <si>
    <t>(G)＞＝(F)</t>
    <phoneticPr fontId="66"/>
  </si>
  <si>
    <t>年　　月　　日</t>
    <rPh sb="0" eb="1">
      <t>ネン</t>
    </rPh>
    <rPh sb="3" eb="4">
      <t>ツキ</t>
    </rPh>
    <rPh sb="6" eb="7">
      <t>ヒ</t>
    </rPh>
    <phoneticPr fontId="2"/>
  </si>
  <si>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3"/>
  </si>
  <si>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3"/>
  </si>
  <si>
    <t>１　新規　　　　２　変更　　　　３　終了</t>
    <phoneticPr fontId="2"/>
  </si>
  <si>
    <t>氏名</t>
    <rPh sb="0" eb="2">
      <t>シメイ</t>
    </rPh>
    <phoneticPr fontId="2"/>
  </si>
  <si>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3"/>
  </si>
  <si>
    <t>強度行動障害支援者養成研修（実践研修）</t>
    <rPh sb="14" eb="16">
      <t>ジッセン</t>
    </rPh>
    <phoneticPr fontId="3"/>
  </si>
  <si>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3"/>
  </si>
  <si>
    <t>喀痰吸引等研修（第３号）</t>
    <rPh sb="0" eb="2">
      <t>カクタン</t>
    </rPh>
    <rPh sb="2" eb="4">
      <t>キュウイン</t>
    </rPh>
    <rPh sb="4" eb="5">
      <t>トウ</t>
    </rPh>
    <rPh sb="5" eb="7">
      <t>ケンシュウ</t>
    </rPh>
    <rPh sb="8" eb="9">
      <t>ダイ</t>
    </rPh>
    <rPh sb="10" eb="11">
      <t>ゴウ</t>
    </rPh>
    <phoneticPr fontId="3"/>
  </si>
  <si>
    <t>中核的人材養成研修修了者　配置</t>
    <phoneticPr fontId="2"/>
  </si>
  <si>
    <t>（　　あり　　・　　なし　　）</t>
    <phoneticPr fontId="2"/>
  </si>
  <si>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3"/>
  </si>
  <si>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3"/>
  </si>
  <si>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3"/>
  </si>
  <si>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3"/>
  </si>
  <si>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3"/>
  </si>
  <si>
    <t>　１．なし　　２．Ⅱ　　３．Ⅰ</t>
    <phoneticPr fontId="3"/>
  </si>
  <si>
    <r>
      <t>　　</t>
    </r>
    <r>
      <rPr>
        <sz val="12"/>
        <color rgb="FFFF0000"/>
        <rFont val="HGｺﾞｼｯｸM"/>
        <family val="3"/>
        <charset val="128"/>
      </rPr>
      <t>　</t>
    </r>
    <r>
      <rPr>
        <sz val="12"/>
        <rFont val="HGｺﾞｼｯｸM"/>
        <family val="3"/>
        <charset val="128"/>
      </rPr>
      <t>年　　　月　　　日</t>
    </r>
    <phoneticPr fontId="3"/>
  </si>
  <si>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3"/>
  </si>
  <si>
    <t>異動区分</t>
    <rPh sb="0" eb="1">
      <t>イ</t>
    </rPh>
    <rPh sb="1" eb="2">
      <t>ドウ</t>
    </rPh>
    <rPh sb="2" eb="3">
      <t>ク</t>
    </rPh>
    <rPh sb="3" eb="4">
      <t>ブン</t>
    </rPh>
    <phoneticPr fontId="3"/>
  </si>
  <si>
    <t>１　新規　　　２　継続　　　３　変更　　　４　終了</t>
    <rPh sb="2" eb="4">
      <t>シンキ</t>
    </rPh>
    <rPh sb="9" eb="11">
      <t>ケイゾク</t>
    </rPh>
    <rPh sb="16" eb="18">
      <t>ヘンコウ</t>
    </rPh>
    <rPh sb="23" eb="25">
      <t>シュウリョウ</t>
    </rPh>
    <phoneticPr fontId="3"/>
  </si>
  <si>
    <t>サービスの種類
算定する加算の区分</t>
    <rPh sb="5" eb="7">
      <t>シュルイ</t>
    </rPh>
    <rPh sb="8" eb="10">
      <t>サンテイ</t>
    </rPh>
    <rPh sb="12" eb="14">
      <t>カサン</t>
    </rPh>
    <rPh sb="15" eb="17">
      <t>クブン</t>
    </rPh>
    <phoneticPr fontId="3"/>
  </si>
  <si>
    <t>１　生活介護</t>
    <rPh sb="4" eb="6">
      <t>カイゴ</t>
    </rPh>
    <phoneticPr fontId="3"/>
  </si>
  <si>
    <t>常勤看護職員等配置加算</t>
    <phoneticPr fontId="3"/>
  </si>
  <si>
    <t>２　短期入所</t>
    <rPh sb="2" eb="4">
      <t>タンキ</t>
    </rPh>
    <rPh sb="4" eb="6">
      <t>ニュウショ</t>
    </rPh>
    <phoneticPr fontId="3"/>
  </si>
  <si>
    <t>常勤看護職員等配置加算</t>
    <rPh sb="0" eb="2">
      <t>ジョウキン</t>
    </rPh>
    <rPh sb="2" eb="4">
      <t>カンゴ</t>
    </rPh>
    <rPh sb="4" eb="6">
      <t>ショクイン</t>
    </rPh>
    <rPh sb="6" eb="7">
      <t>トウ</t>
    </rPh>
    <rPh sb="7" eb="9">
      <t>ハイチ</t>
    </rPh>
    <rPh sb="9" eb="11">
      <t>カサン</t>
    </rPh>
    <phoneticPr fontId="3"/>
  </si>
  <si>
    <t>３　生活訓練</t>
    <rPh sb="2" eb="4">
      <t>セイカツ</t>
    </rPh>
    <rPh sb="4" eb="6">
      <t>クンレン</t>
    </rPh>
    <phoneticPr fontId="3"/>
  </si>
  <si>
    <t>看護職員配置加算（Ⅰ）</t>
    <rPh sb="0" eb="2">
      <t>カンゴ</t>
    </rPh>
    <rPh sb="2" eb="4">
      <t>ショクイン</t>
    </rPh>
    <rPh sb="4" eb="6">
      <t>ハイチ</t>
    </rPh>
    <rPh sb="6" eb="8">
      <t>カサン</t>
    </rPh>
    <phoneticPr fontId="3"/>
  </si>
  <si>
    <t>４　宿泊型自立訓練</t>
    <phoneticPr fontId="3"/>
  </si>
  <si>
    <t>看護職員配置加算（Ⅱ）</t>
    <rPh sb="0" eb="2">
      <t>カンゴ</t>
    </rPh>
    <rPh sb="2" eb="4">
      <t>ショクイン</t>
    </rPh>
    <rPh sb="4" eb="6">
      <t>ハイチ</t>
    </rPh>
    <rPh sb="6" eb="8">
      <t>カサン</t>
    </rPh>
    <phoneticPr fontId="3"/>
  </si>
  <si>
    <t>５　共同生活援助</t>
    <rPh sb="2" eb="8">
      <t>キョウドウセイカツエンジョ</t>
    </rPh>
    <phoneticPr fontId="3"/>
  </si>
  <si>
    <t>看護職員配置加算</t>
    <rPh sb="0" eb="2">
      <t>カンゴ</t>
    </rPh>
    <rPh sb="2" eb="4">
      <t>ショクイン</t>
    </rPh>
    <rPh sb="4" eb="6">
      <t>ハイチ</t>
    </rPh>
    <rPh sb="6" eb="8">
      <t>カサン</t>
    </rPh>
    <phoneticPr fontId="3"/>
  </si>
  <si>
    <t>看護職員の配置状況
（常勤換算）</t>
    <rPh sb="0" eb="2">
      <t>カンゴ</t>
    </rPh>
    <rPh sb="2" eb="4">
      <t>ショクイン</t>
    </rPh>
    <rPh sb="5" eb="7">
      <t>ハイチ</t>
    </rPh>
    <rPh sb="7" eb="9">
      <t>ジョウキョウ</t>
    </rPh>
    <rPh sb="11" eb="13">
      <t>ジョウキン</t>
    </rPh>
    <rPh sb="13" eb="15">
      <t>カンザン</t>
    </rPh>
    <phoneticPr fontId="3"/>
  </si>
  <si>
    <t>保健師</t>
    <rPh sb="0" eb="3">
      <t>ホケンシ</t>
    </rPh>
    <phoneticPr fontId="3"/>
  </si>
  <si>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3"/>
  </si>
  <si>
    <t>該当
・
非該当</t>
    <rPh sb="0" eb="2">
      <t>ガイトウ</t>
    </rPh>
    <rPh sb="7" eb="10">
      <t>ヒガイトウ</t>
    </rPh>
    <phoneticPr fontId="3"/>
  </si>
  <si>
    <t>看護師</t>
    <rPh sb="0" eb="3">
      <t>カンゴシ</t>
    </rPh>
    <phoneticPr fontId="3"/>
  </si>
  <si>
    <t>准看護師</t>
    <rPh sb="0" eb="4">
      <t>ジュンカンゴシ</t>
    </rPh>
    <phoneticPr fontId="3"/>
  </si>
  <si>
    <t>看護職員の必要数
（共同生活援助のみ）</t>
    <rPh sb="0" eb="2">
      <t>カンゴ</t>
    </rPh>
    <rPh sb="2" eb="4">
      <t>ショクイン</t>
    </rPh>
    <rPh sb="5" eb="8">
      <t>ヒツヨウスウ</t>
    </rPh>
    <rPh sb="10" eb="16">
      <t>キョウドウセイカツエンジョ</t>
    </rPh>
    <phoneticPr fontId="3"/>
  </si>
  <si>
    <t>前年度の平均利用者数</t>
    <rPh sb="0" eb="3">
      <t>ゼンネンド</t>
    </rPh>
    <rPh sb="4" eb="10">
      <t>ヘイキンリヨウシャスウ</t>
    </rPh>
    <phoneticPr fontId="3"/>
  </si>
  <si>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3"/>
  </si>
  <si>
    <t>該当
・
非該当</t>
    <phoneticPr fontId="3"/>
  </si>
  <si>
    <t>利用者数を
20で除した数
（必要数）</t>
    <rPh sb="0" eb="2">
      <t>リヨウ</t>
    </rPh>
    <rPh sb="2" eb="3">
      <t>シャ</t>
    </rPh>
    <rPh sb="3" eb="4">
      <t>スウ</t>
    </rPh>
    <rPh sb="9" eb="10">
      <t>ジョ</t>
    </rPh>
    <rPh sb="12" eb="13">
      <t>スウ</t>
    </rPh>
    <rPh sb="15" eb="18">
      <t>ヒツヨウスウ</t>
    </rPh>
    <phoneticPr fontId="3"/>
  </si>
  <si>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3"/>
  </si>
  <si>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3"/>
  </si>
  <si>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3"/>
  </si>
  <si>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3"/>
  </si>
  <si>
    <t>　　年　　月　　日</t>
    <rPh sb="2" eb="3">
      <t>ネン</t>
    </rPh>
    <rPh sb="5" eb="6">
      <t>ツキ</t>
    </rPh>
    <rPh sb="8" eb="9">
      <t>ヒ</t>
    </rPh>
    <phoneticPr fontId="2"/>
  </si>
  <si>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</si>
  <si>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１　新規　　　　　２　変更　　　　　３　終了</t>
    <rPh sb="2" eb="4">
      <t>シンキ</t>
    </rPh>
    <rPh sb="11" eb="13">
      <t>ヘンコウ</t>
    </rPh>
    <rPh sb="20" eb="22">
      <t>シュウリョウ</t>
    </rPh>
    <phoneticPr fontId="3"/>
  </si>
  <si>
    <t>１．人員配置体制の確認</t>
    <rPh sb="9" eb="11">
      <t>カクニン</t>
    </rPh>
    <phoneticPr fontId="2"/>
  </si>
  <si>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
  </si>
  <si>
    <t>⑴</t>
    <phoneticPr fontId="3"/>
  </si>
  <si>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</si>
  <si>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一人目</t>
    <rPh sb="0" eb="2">
      <t>ヒトリ</t>
    </rPh>
    <rPh sb="2" eb="3">
      <t>メ</t>
    </rPh>
    <phoneticPr fontId="2"/>
  </si>
  <si>
    <t>社会福祉士又は精神保健福祉士の資格要件の確認</t>
    <phoneticPr fontId="2"/>
  </si>
  <si>
    <t>有　・　無</t>
    <rPh sb="0" eb="1">
      <t>アリ</t>
    </rPh>
    <rPh sb="4" eb="5">
      <t>ナ</t>
    </rPh>
    <phoneticPr fontId="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</si>
  <si>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
  </si>
  <si>
    <t>有（世話人・生活支援員）　
・　無</t>
    <rPh sb="0" eb="1">
      <t>アリ</t>
    </rPh>
    <rPh sb="2" eb="5">
      <t>セワニン</t>
    </rPh>
    <rPh sb="6" eb="11">
      <t>セイカツシエンイン</t>
    </rPh>
    <rPh sb="16" eb="17">
      <t>ナ</t>
    </rPh>
    <phoneticPr fontId="2"/>
  </si>
  <si>
    <t>二人目</t>
    <rPh sb="0" eb="2">
      <t>フタリ</t>
    </rPh>
    <rPh sb="2" eb="3">
      <t>メ</t>
    </rPh>
    <phoneticPr fontId="2"/>
  </si>
  <si>
    <t>⑵</t>
    <phoneticPr fontId="2"/>
  </si>
  <si>
    <t>配置割合　（別添にて確認）</t>
    <rPh sb="0" eb="2">
      <t>ハイチ</t>
    </rPh>
    <rPh sb="2" eb="4">
      <t>ワリアイ</t>
    </rPh>
    <rPh sb="6" eb="8">
      <t>ベッテン</t>
    </rPh>
    <rPh sb="10" eb="12">
      <t>カクニン</t>
    </rPh>
    <phoneticPr fontId="2"/>
  </si>
  <si>
    <t>配置割合の基準を満たす
確認の可否</t>
    <rPh sb="0" eb="4">
      <t>ハイチワリアイ</t>
    </rPh>
    <rPh sb="5" eb="7">
      <t>キジュン</t>
    </rPh>
    <rPh sb="8" eb="9">
      <t>ミ</t>
    </rPh>
    <rPh sb="12" eb="14">
      <t>カクニン</t>
    </rPh>
    <rPh sb="15" eb="17">
      <t>カヒ</t>
    </rPh>
    <phoneticPr fontId="2"/>
  </si>
  <si>
    <t>可　・　不可</t>
    <rPh sb="0" eb="1">
      <t>カ</t>
    </rPh>
    <rPh sb="4" eb="6">
      <t>フカ</t>
    </rPh>
    <phoneticPr fontId="2"/>
  </si>
  <si>
    <t>２．移行支援住居として登録する共同生活住居</t>
    <rPh sb="2" eb="8">
      <t>イコウシエンジュウキョ</t>
    </rPh>
    <rPh sb="11" eb="13">
      <t>トウロク</t>
    </rPh>
    <rPh sb="15" eb="17">
      <t>キョウドウ</t>
    </rPh>
    <rPh sb="17" eb="19">
      <t>セイカツ</t>
    </rPh>
    <rPh sb="19" eb="21">
      <t>ジュウキョ</t>
    </rPh>
    <phoneticPr fontId="2"/>
  </si>
  <si>
    <t>指定申請書　付表６の共同生活住居又は
サテライト型住居の番号及び名称</t>
    <rPh sb="16" eb="17">
      <t>マタ</t>
    </rPh>
    <rPh sb="24" eb="25">
      <t>ガタ</t>
    </rPh>
    <rPh sb="25" eb="27">
      <t>ジュウキョ</t>
    </rPh>
    <phoneticPr fontId="2"/>
  </si>
  <si>
    <t>定員</t>
    <rPh sb="0" eb="2">
      <t>テイイン</t>
    </rPh>
    <phoneticPr fontId="2"/>
  </si>
  <si>
    <t>入居者数</t>
    <rPh sb="0" eb="3">
      <t>ニュウキョシャ</t>
    </rPh>
    <rPh sb="3" eb="4">
      <t>スウ</t>
    </rPh>
    <phoneticPr fontId="2"/>
  </si>
  <si>
    <t>住居①</t>
    <rPh sb="0" eb="2">
      <t>ジュウキョ</t>
    </rPh>
    <phoneticPr fontId="2"/>
  </si>
  <si>
    <t>住居</t>
    <rPh sb="0" eb="2">
      <t>ジュウキョ</t>
    </rPh>
    <phoneticPr fontId="3"/>
  </si>
  <si>
    <t>サテライト①</t>
    <phoneticPr fontId="2"/>
  </si>
  <si>
    <t>サテライト②</t>
    <phoneticPr fontId="2"/>
  </si>
  <si>
    <t>合計</t>
    <rPh sb="0" eb="2">
      <t>ゴウケイ</t>
    </rPh>
    <phoneticPr fontId="2"/>
  </si>
  <si>
    <t>住居②</t>
    <rPh sb="0" eb="2">
      <t>ジュウキョ</t>
    </rPh>
    <phoneticPr fontId="2"/>
  </si>
  <si>
    <t>住居③</t>
    <rPh sb="0" eb="2">
      <t>ジュウキョ</t>
    </rPh>
    <phoneticPr fontId="2"/>
  </si>
  <si>
    <t>住居④</t>
    <rPh sb="0" eb="2">
      <t>ジュウキョ</t>
    </rPh>
    <phoneticPr fontId="2"/>
  </si>
  <si>
    <t>※添付書類：社会福祉士又は精神保健福祉士の資格証</t>
    <rPh sb="1" eb="3">
      <t>テンプ</t>
    </rPh>
    <rPh sb="3" eb="5">
      <t>ショルイ</t>
    </rPh>
    <rPh sb="21" eb="23">
      <t>シカク</t>
    </rPh>
    <rPh sb="23" eb="24">
      <t>ショウ</t>
    </rPh>
    <phoneticPr fontId="2"/>
  </si>
  <si>
    <t>令和</t>
    <rPh sb="0" eb="2">
      <t>レイワ</t>
    </rPh>
    <phoneticPr fontId="91"/>
  </si>
  <si>
    <t>年</t>
    <rPh sb="0" eb="1">
      <t>ネン</t>
    </rPh>
    <phoneticPr fontId="91"/>
  </si>
  <si>
    <t>月</t>
    <rPh sb="0" eb="1">
      <t>ツキ</t>
    </rPh>
    <phoneticPr fontId="91"/>
  </si>
  <si>
    <t>日</t>
    <rPh sb="0" eb="1">
      <t>ニチ</t>
    </rPh>
    <phoneticPr fontId="91"/>
  </si>
  <si>
    <t>１　事業者名等</t>
    <rPh sb="2" eb="5">
      <t>ジギョウシャ</t>
    </rPh>
    <rPh sb="5" eb="6">
      <t>メイ</t>
    </rPh>
    <rPh sb="6" eb="7">
      <t>トウ</t>
    </rPh>
    <phoneticPr fontId="91"/>
  </si>
  <si>
    <t>２　事業所類型</t>
    <rPh sb="2" eb="5">
      <t>ジギョウショ</t>
    </rPh>
    <rPh sb="5" eb="7">
      <t>ルイケイ</t>
    </rPh>
    <phoneticPr fontId="91"/>
  </si>
  <si>
    <t>法人名</t>
    <rPh sb="0" eb="2">
      <t>ホウジン</t>
    </rPh>
    <rPh sb="2" eb="3">
      <t>メイ</t>
    </rPh>
    <phoneticPr fontId="91"/>
  </si>
  <si>
    <t>介護サービス包括型</t>
    <rPh sb="0" eb="2">
      <t>カイゴ</t>
    </rPh>
    <rPh sb="6" eb="8">
      <t>ホウカツ</t>
    </rPh>
    <rPh sb="8" eb="9">
      <t>ガタ</t>
    </rPh>
    <phoneticPr fontId="91"/>
  </si>
  <si>
    <t>事業所名</t>
    <rPh sb="0" eb="3">
      <t>ジギョウショ</t>
    </rPh>
    <rPh sb="3" eb="4">
      <t>メイ</t>
    </rPh>
    <phoneticPr fontId="91"/>
  </si>
  <si>
    <t>外部サービス利用型</t>
    <rPh sb="0" eb="2">
      <t>ガイブ</t>
    </rPh>
    <rPh sb="6" eb="9">
      <t>リヨウガタ</t>
    </rPh>
    <phoneticPr fontId="91"/>
  </si>
  <si>
    <t>事業所番号</t>
    <rPh sb="0" eb="3">
      <t>ジギョウショ</t>
    </rPh>
    <rPh sb="3" eb="5">
      <t>バンゴウ</t>
    </rPh>
    <phoneticPr fontId="91"/>
  </si>
  <si>
    <t>定員</t>
    <rPh sb="0" eb="2">
      <t>テイイン</t>
    </rPh>
    <phoneticPr fontId="91"/>
  </si>
  <si>
    <t>名</t>
    <rPh sb="0" eb="1">
      <t>メイ</t>
    </rPh>
    <phoneticPr fontId="91"/>
  </si>
  <si>
    <t>※１　該当する類型の欄のプルダウンで○を選択する</t>
    <phoneticPr fontId="3"/>
  </si>
  <si>
    <t>３　運営状況</t>
    <rPh sb="2" eb="4">
      <t>ウンエイ</t>
    </rPh>
    <rPh sb="4" eb="6">
      <t>ジョウキョウ</t>
    </rPh>
    <phoneticPr fontId="91"/>
  </si>
  <si>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91"/>
  </si>
  <si>
    <t>①新設又は増改築等の時点から６か月未満</t>
    <phoneticPr fontId="91"/>
  </si>
  <si>
    <t>区分１以下</t>
    <rPh sb="0" eb="2">
      <t>クブン</t>
    </rPh>
    <rPh sb="3" eb="5">
      <t>イカ</t>
    </rPh>
    <phoneticPr fontId="91"/>
  </si>
  <si>
    <t>区分４</t>
    <rPh sb="0" eb="2">
      <t>クブン</t>
    </rPh>
    <phoneticPr fontId="91"/>
  </si>
  <si>
    <t>②新設又は増改築等の時点から６か月以上１年未満</t>
    <phoneticPr fontId="91"/>
  </si>
  <si>
    <t>区分２</t>
    <rPh sb="0" eb="2">
      <t>クブン</t>
    </rPh>
    <phoneticPr fontId="91"/>
  </si>
  <si>
    <t>区分５</t>
    <rPh sb="0" eb="2">
      <t>クブン</t>
    </rPh>
    <phoneticPr fontId="91"/>
  </si>
  <si>
    <t>③新設又は増改築等の時点から１年以上</t>
    <rPh sb="8" eb="9">
      <t>トウ</t>
    </rPh>
    <phoneticPr fontId="91"/>
  </si>
  <si>
    <t>区分３</t>
    <rPh sb="0" eb="2">
      <t>クブン</t>
    </rPh>
    <phoneticPr fontId="91"/>
  </si>
  <si>
    <t>区分６</t>
    <rPh sb="0" eb="2">
      <t>クブン</t>
    </rPh>
    <phoneticPr fontId="91"/>
  </si>
  <si>
    <t>※２　該当する欄のプルダウンで○を選択する</t>
    <phoneticPr fontId="3"/>
  </si>
  <si>
    <t>合計</t>
    <rPh sb="0" eb="2">
      <t>ゴウケイ</t>
    </rPh>
    <phoneticPr fontId="91"/>
  </si>
  <si>
    <t>※３　①の場合は４のみ入力、②又は③の場合は５のみ入力すること</t>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</si>
  <si>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91"/>
  </si>
  <si>
    <t>開所日数</t>
    <rPh sb="0" eb="2">
      <t>カイショ</t>
    </rPh>
    <rPh sb="2" eb="4">
      <t>ニッスウ</t>
    </rPh>
    <phoneticPr fontId="91"/>
  </si>
  <si>
    <t>延べ利用人数</t>
    <rPh sb="0" eb="1">
      <t>ノ</t>
    </rPh>
    <rPh sb="2" eb="4">
      <t>リヨウ</t>
    </rPh>
    <rPh sb="4" eb="6">
      <t>ニンズウ</t>
    </rPh>
    <phoneticPr fontId="91"/>
  </si>
  <si>
    <t>計</t>
    <rPh sb="0" eb="1">
      <t>ケイ</t>
    </rPh>
    <phoneticPr fontId="91"/>
  </si>
  <si>
    <t>４月</t>
    <rPh sb="1" eb="2">
      <t>ガツ</t>
    </rPh>
    <phoneticPr fontId="91"/>
  </si>
  <si>
    <t>５月</t>
    <rPh sb="1" eb="2">
      <t>ガツ</t>
    </rPh>
    <phoneticPr fontId="91"/>
  </si>
  <si>
    <t>６月</t>
    <rPh sb="1" eb="2">
      <t>ガツ</t>
    </rPh>
    <phoneticPr fontId="91"/>
  </si>
  <si>
    <t>７月</t>
    <rPh sb="1" eb="2">
      <t>ガツ</t>
    </rPh>
    <phoneticPr fontId="91"/>
  </si>
  <si>
    <t>８月</t>
    <rPh sb="1" eb="2">
      <t>ガツ</t>
    </rPh>
    <phoneticPr fontId="91"/>
  </si>
  <si>
    <t>９月</t>
    <rPh sb="1" eb="2">
      <t>ガツ</t>
    </rPh>
    <phoneticPr fontId="91"/>
  </si>
  <si>
    <t>10月</t>
    <rPh sb="2" eb="3">
      <t>ガツ</t>
    </rPh>
    <phoneticPr fontId="91"/>
  </si>
  <si>
    <t>11月</t>
    <rPh sb="2" eb="3">
      <t>ガツ</t>
    </rPh>
    <phoneticPr fontId="91"/>
  </si>
  <si>
    <t>12月</t>
    <rPh sb="2" eb="3">
      <t>ガツ</t>
    </rPh>
    <phoneticPr fontId="91"/>
  </si>
  <si>
    <t>１月</t>
    <rPh sb="1" eb="2">
      <t>ガツ</t>
    </rPh>
    <phoneticPr fontId="91"/>
  </si>
  <si>
    <t>２月</t>
    <rPh sb="1" eb="2">
      <t>ガツ</t>
    </rPh>
    <phoneticPr fontId="91"/>
  </si>
  <si>
    <t>３月</t>
    <rPh sb="1" eb="2">
      <t>ガツ</t>
    </rPh>
    <phoneticPr fontId="91"/>
  </si>
  <si>
    <t>平均利用者数</t>
    <rPh sb="0" eb="2">
      <t>ヘイキン</t>
    </rPh>
    <rPh sb="2" eb="4">
      <t>リヨウ</t>
    </rPh>
    <rPh sb="4" eb="5">
      <t>シャ</t>
    </rPh>
    <rPh sb="5" eb="6">
      <t>スウ</t>
    </rPh>
    <phoneticPr fontId="91"/>
  </si>
  <si>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88"/>
  </si>
  <si>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88"/>
  </si>
  <si>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88"/>
  </si>
  <si>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</si>
  <si>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91"/>
  </si>
  <si>
    <t>　　　で計算された必要配置数に基づいて人員を配置すること</t>
    <rPh sb="4" eb="6">
      <t>ケイサン</t>
    </rPh>
    <rPh sb="9" eb="11">
      <t>ヒツヨウ</t>
    </rPh>
    <rPh sb="11" eb="13">
      <t>ハイチ</t>
    </rPh>
    <rPh sb="13" eb="14">
      <t>スウ</t>
    </rPh>
    <rPh sb="15" eb="16">
      <t>モト</t>
    </rPh>
    <phoneticPr fontId="91"/>
  </si>
  <si>
    <t>６　必要なサービス管理責任者の人員配置</t>
    <rPh sb="2" eb="4">
      <t>ヒツヨウ</t>
    </rPh>
    <rPh sb="9" eb="14">
      <t>カンリセキニンシャ</t>
    </rPh>
    <rPh sb="15" eb="17">
      <t>ジンイン</t>
    </rPh>
    <rPh sb="17" eb="19">
      <t>ハイチ</t>
    </rPh>
    <phoneticPr fontId="3"/>
  </si>
  <si>
    <t>７　実際のサービス管理責任者の人員配置</t>
    <rPh sb="2" eb="4">
      <t>ジッサイ</t>
    </rPh>
    <rPh sb="9" eb="14">
      <t>カンリセキニンシャ</t>
    </rPh>
    <rPh sb="15" eb="17">
      <t>ジンイン</t>
    </rPh>
    <rPh sb="17" eb="19">
      <t>ハイチ</t>
    </rPh>
    <phoneticPr fontId="3"/>
  </si>
  <si>
    <t>人数</t>
    <rPh sb="0" eb="2">
      <t>ニンズウ</t>
    </rPh>
    <phoneticPr fontId="3"/>
  </si>
  <si>
    <t>サービス管理責任者</t>
    <rPh sb="4" eb="9">
      <t>カンリセキニンシャ</t>
    </rPh>
    <phoneticPr fontId="3"/>
  </si>
  <si>
    <t>８　移行支援住居におけるサービス管理責任者の配置要件の可否</t>
    <rPh sb="2" eb="8">
      <t>イコウシエンジュウキョ</t>
    </rPh>
    <rPh sb="27" eb="29">
      <t>カヒ</t>
    </rPh>
    <phoneticPr fontId="2"/>
  </si>
  <si>
    <t>共同生活援助用</t>
    <rPh sb="0" eb="2">
      <t>キョウドウ</t>
    </rPh>
    <rPh sb="2" eb="4">
      <t>セイカツ</t>
    </rPh>
    <rPh sb="4" eb="6">
      <t>エンジョ</t>
    </rPh>
    <rPh sb="6" eb="7">
      <t>ヨウ</t>
    </rPh>
    <phoneticPr fontId="2"/>
  </si>
  <si>
    <t>ピアサポート実施加算に関する届出書（共同生活援助）</t>
    <rPh sb="6" eb="8">
      <t>ジッシ</t>
    </rPh>
    <rPh sb="8" eb="10">
      <t>カサン</t>
    </rPh>
    <rPh sb="11" eb="12">
      <t>カン</t>
    </rPh>
    <rPh sb="14" eb="16">
      <t>トドケデ</t>
    </rPh>
    <rPh sb="16" eb="17">
      <t>ショ</t>
    </rPh>
    <phoneticPr fontId="3"/>
  </si>
  <si>
    <t>１　事業所名</t>
    <rPh sb="2" eb="5">
      <t>ジギョウショ</t>
    </rPh>
    <rPh sb="5" eb="6">
      <t>メイ</t>
    </rPh>
    <phoneticPr fontId="3"/>
  </si>
  <si>
    <t>３　算定要件</t>
    <rPh sb="2" eb="4">
      <t>サンテイ</t>
    </rPh>
    <rPh sb="4" eb="6">
      <t>ヨウケン</t>
    </rPh>
    <phoneticPr fontId="2"/>
  </si>
  <si>
    <t>自立生活支援加算（Ⅲ）の加算届出をし、受理されている。</t>
    <phoneticPr fontId="2"/>
  </si>
  <si>
    <t>確認</t>
    <rPh sb="0" eb="2">
      <t>カクニン</t>
    </rPh>
    <phoneticPr fontId="2"/>
  </si>
  <si>
    <t>４　障害者ピア
　サポート研修
　修了職員</t>
    <rPh sb="2" eb="5">
      <t>ショウガイシャ</t>
    </rPh>
    <rPh sb="13" eb="15">
      <t>ケンシュウ</t>
    </rPh>
    <rPh sb="17" eb="19">
      <t>シュウリョウ</t>
    </rPh>
    <rPh sb="19" eb="21">
      <t>ショクイン</t>
    </rPh>
    <phoneticPr fontId="3"/>
  </si>
  <si>
    <t>＜雇用されている障害者又は障害者であった者＞</t>
    <rPh sb="1" eb="3">
      <t>コヨウ</t>
    </rPh>
    <rPh sb="8" eb="11">
      <t>ショウガイシャ</t>
    </rPh>
    <rPh sb="11" eb="12">
      <t>マタ</t>
    </rPh>
    <rPh sb="13" eb="16">
      <t>ショウガイシャ</t>
    </rPh>
    <rPh sb="20" eb="21">
      <t>シャ</t>
    </rPh>
    <phoneticPr fontId="3"/>
  </si>
  <si>
    <t>修了した研修の名称</t>
    <rPh sb="0" eb="2">
      <t>シュウリョウ</t>
    </rPh>
    <rPh sb="4" eb="6">
      <t>ケンシュウ</t>
    </rPh>
    <rPh sb="7" eb="9">
      <t>メイショウ</t>
    </rPh>
    <phoneticPr fontId="3"/>
  </si>
  <si>
    <t>受講
年度</t>
    <rPh sb="0" eb="2">
      <t>ジュコウ</t>
    </rPh>
    <rPh sb="3" eb="5">
      <t>ネンド</t>
    </rPh>
    <phoneticPr fontId="2"/>
  </si>
  <si>
    <t>研修の
実施主体</t>
    <phoneticPr fontId="2"/>
  </si>
  <si>
    <t>年</t>
    <rPh sb="0" eb="1">
      <t>ネン</t>
    </rPh>
    <phoneticPr fontId="2"/>
  </si>
  <si>
    <t>＜その他の職員＞</t>
    <rPh sb="3" eb="4">
      <t>タ</t>
    </rPh>
    <rPh sb="5" eb="7">
      <t>ショクイン</t>
    </rPh>
    <phoneticPr fontId="3"/>
  </si>
  <si>
    <t>５　研修の実施</t>
    <rPh sb="2" eb="4">
      <t>ケンシュウ</t>
    </rPh>
    <rPh sb="5" eb="7">
      <t>ジッシ</t>
    </rPh>
    <phoneticPr fontId="2"/>
  </si>
  <si>
    <t>　直上により配置した者のいずれかにより、当該指定共同生活援助等の従業者に対し、障害者に対する配慮等に関する研修を年１回以上行っている。</t>
    <rPh sb="24" eb="30">
      <t>キョウドウセイカツエンジョ</t>
    </rPh>
    <phoneticPr fontId="2"/>
  </si>
  <si>
    <t>確認欄</t>
    <rPh sb="0" eb="2">
      <t>カクニン</t>
    </rPh>
    <rPh sb="2" eb="3">
      <t>ラン</t>
    </rPh>
    <phoneticPr fontId="2"/>
  </si>
  <si>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3"/>
  </si>
  <si>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3"/>
  </si>
  <si>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3"/>
  </si>
  <si>
    <t>共同生活援助用</t>
    <rPh sb="0" eb="6">
      <t>キョウドウセイカツエンジョ</t>
    </rPh>
    <rPh sb="6" eb="7">
      <t>ヨウ</t>
    </rPh>
    <phoneticPr fontId="2"/>
  </si>
  <si>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3"/>
  </si>
  <si>
    <t>３　障害者ピア
　サポート研修
　修了職員</t>
    <rPh sb="2" eb="5">
      <t>ショウガイシャ</t>
    </rPh>
    <rPh sb="13" eb="15">
      <t>ケンシュウ</t>
    </rPh>
    <rPh sb="17" eb="19">
      <t>シュウリョウ</t>
    </rPh>
    <rPh sb="19" eb="20">
      <t>ショク</t>
    </rPh>
    <rPh sb="20" eb="21">
      <t>イン</t>
    </rPh>
    <phoneticPr fontId="3"/>
  </si>
  <si>
    <t>４　研修の実施</t>
    <rPh sb="2" eb="4">
      <t>ケンシュウ</t>
    </rPh>
    <rPh sb="5" eb="7">
      <t>ジッシ</t>
    </rPh>
    <phoneticPr fontId="2"/>
  </si>
  <si>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3"/>
  </si>
  <si>
    <t>月</t>
    <rPh sb="0" eb="1">
      <t>ゲツ</t>
    </rPh>
    <phoneticPr fontId="3"/>
  </si>
  <si>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3"/>
  </si>
  <si>
    <t>1　事 業 所 名</t>
    <phoneticPr fontId="3"/>
  </si>
  <si>
    <t>2　異 動 区 分</t>
    <rPh sb="2" eb="3">
      <t>イ</t>
    </rPh>
    <rPh sb="4" eb="5">
      <t>ドウ</t>
    </rPh>
    <rPh sb="6" eb="7">
      <t>ク</t>
    </rPh>
    <rPh sb="8" eb="9">
      <t>ブン</t>
    </rPh>
    <phoneticPr fontId="3"/>
  </si>
  <si>
    <t>１　新規　　　　　　　　２　変更　　　　　　　　３　終了</t>
    <phoneticPr fontId="3"/>
  </si>
  <si>
    <t>3　サービスの種類</t>
    <rPh sb="7" eb="9">
      <t>シュルイ</t>
    </rPh>
    <phoneticPr fontId="3"/>
  </si>
  <si>
    <t>１　障害者支援施設</t>
    <rPh sb="2" eb="5">
      <t>ショウガイシャ</t>
    </rPh>
    <rPh sb="5" eb="7">
      <t>シエン</t>
    </rPh>
    <rPh sb="7" eb="9">
      <t>シセツ</t>
    </rPh>
    <phoneticPr fontId="3"/>
  </si>
  <si>
    <t>２　共同生活援助事業所</t>
    <rPh sb="2" eb="4">
      <t>キョウドウ</t>
    </rPh>
    <rPh sb="4" eb="6">
      <t>セイカツ</t>
    </rPh>
    <rPh sb="6" eb="8">
      <t>エンジョ</t>
    </rPh>
    <rPh sb="8" eb="11">
      <t>ジギョウショ</t>
    </rPh>
    <phoneticPr fontId="3"/>
  </si>
  <si>
    <t>３　（福祉型）障害児入所施設</t>
    <rPh sb="3" eb="6">
      <t>フクシガタ</t>
    </rPh>
    <rPh sb="7" eb="14">
      <t>ショウガイジニュウショシセツ</t>
    </rPh>
    <phoneticPr fontId="3"/>
  </si>
  <si>
    <t>4　届 出 項 目</t>
    <rPh sb="2" eb="3">
      <t>トド</t>
    </rPh>
    <rPh sb="4" eb="5">
      <t>デ</t>
    </rPh>
    <rPh sb="6" eb="7">
      <t>コウ</t>
    </rPh>
    <rPh sb="8" eb="9">
      <t>メ</t>
    </rPh>
    <phoneticPr fontId="3"/>
  </si>
  <si>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3"/>
  </si>
  <si>
    <t>２　障害者支援施設等感染対策向上加算（Ⅱ）</t>
    <phoneticPr fontId="3"/>
  </si>
  <si>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</si>
  <si>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</si>
  <si>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</si>
  <si>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</si>
  <si>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</si>
  <si>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</si>
  <si>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</si>
  <si>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１　感染対策向上加算１</t>
    <rPh sb="2" eb="4">
      <t>カンセン</t>
    </rPh>
    <rPh sb="4" eb="6">
      <t>タイサク</t>
    </rPh>
    <rPh sb="6" eb="8">
      <t>コウジョウ</t>
    </rPh>
    <rPh sb="8" eb="10">
      <t>カサン</t>
    </rPh>
    <phoneticPr fontId="3"/>
  </si>
  <si>
    <t>２　感染対策向上加算２</t>
    <rPh sb="2" eb="4">
      <t>カンセン</t>
    </rPh>
    <rPh sb="4" eb="6">
      <t>タイサク</t>
    </rPh>
    <rPh sb="6" eb="8">
      <t>コウジョウ</t>
    </rPh>
    <rPh sb="8" eb="10">
      <t>カサン</t>
    </rPh>
    <phoneticPr fontId="3"/>
  </si>
  <si>
    <t>３　感染対策向上加算３</t>
    <rPh sb="2" eb="4">
      <t>カンセン</t>
    </rPh>
    <rPh sb="4" eb="6">
      <t>タイサク</t>
    </rPh>
    <rPh sb="6" eb="8">
      <t>コウジョウ</t>
    </rPh>
    <rPh sb="8" eb="10">
      <t>カサン</t>
    </rPh>
    <phoneticPr fontId="3"/>
  </si>
  <si>
    <t>４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</si>
  <si>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</si>
  <si>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
（※２）</t>
    <phoneticPr fontId="3"/>
  </si>
  <si>
    <t>6　障害者支援施設等感染対策向上加算（Ⅱ）に係る届出</t>
    <rPh sb="2" eb="5">
      <t>ショウガイシャ</t>
    </rPh>
    <rPh sb="5" eb="7">
      <t>シエン</t>
    </rPh>
    <rPh sb="7" eb="9">
      <t>シセツ</t>
    </rPh>
    <rPh sb="22" eb="23">
      <t>カカ</t>
    </rPh>
    <rPh sb="24" eb="26">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</si>
  <si>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</si>
  <si>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１　 感染対策向上加算１</t>
    <rPh sb="3" eb="5">
      <t>カンセン</t>
    </rPh>
    <rPh sb="5" eb="7">
      <t>タイサク</t>
    </rPh>
    <rPh sb="7" eb="9">
      <t>コウジョウ</t>
    </rPh>
    <rPh sb="9" eb="11">
      <t>カサン</t>
    </rPh>
    <phoneticPr fontId="3"/>
  </si>
  <si>
    <t>３　 感染対策向上加算３</t>
    <rPh sb="3" eb="5">
      <t>カンセン</t>
    </rPh>
    <rPh sb="5" eb="7">
      <t>タイサク</t>
    </rPh>
    <rPh sb="7" eb="9">
      <t>コウジョウ</t>
    </rPh>
    <rPh sb="9" eb="11">
      <t>カサン</t>
    </rPh>
    <phoneticPr fontId="3"/>
  </si>
  <si>
    <t>実地指導を受けた日時</t>
    <rPh sb="0" eb="2">
      <t>ジッチ</t>
    </rPh>
    <rPh sb="2" eb="4">
      <t>シドウ</t>
    </rPh>
    <rPh sb="5" eb="6">
      <t>ウ</t>
    </rPh>
    <rPh sb="8" eb="10">
      <t>ニチジ</t>
    </rPh>
    <phoneticPr fontId="3"/>
  </si>
  <si>
    <t>注１</t>
    <rPh sb="0" eb="1">
      <t>チュウ</t>
    </rPh>
    <phoneticPr fontId="3"/>
  </si>
  <si>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3"/>
  </si>
  <si>
    <t>注２</t>
    <rPh sb="0" eb="1">
      <t>チュウ</t>
    </rPh>
    <phoneticPr fontId="3"/>
  </si>
  <si>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3"/>
  </si>
  <si>
    <t>注３</t>
    <rPh sb="0" eb="1">
      <t>チュウ</t>
    </rPh>
    <phoneticPr fontId="3"/>
  </si>
  <si>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3"/>
  </si>
  <si>
    <t>注４</t>
    <rPh sb="0" eb="1">
      <t>チュウ</t>
    </rPh>
    <phoneticPr fontId="3"/>
  </si>
  <si>
    <t>　「院内感染対策の研修または訓練を行った医療機関または地域の医師会」については、医療機関名又は地域の医師会の名称のいずれかを記載して</t>
    <phoneticPr fontId="3"/>
  </si>
  <si>
    <t>ください。医療機関名を記載する場合には、当該医療機関が届け出ている診療報酬の種類を併せて記載してください。</t>
    <phoneticPr fontId="3"/>
  </si>
  <si>
    <t>（※１）</t>
    <phoneticPr fontId="3"/>
  </si>
  <si>
    <t>　研修若しくは訓練を行った医療機関又は地域の医師会のいずれかを記載してください。</t>
    <rPh sb="3" eb="4">
      <t>モ</t>
    </rPh>
    <rPh sb="17" eb="18">
      <t>マタ</t>
    </rPh>
    <rPh sb="31" eb="33">
      <t>キサイ</t>
    </rPh>
    <phoneticPr fontId="3"/>
  </si>
  <si>
    <t>（※２）</t>
    <phoneticPr fontId="3"/>
  </si>
  <si>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3"/>
  </si>
  <si>
    <t>できる目処がある場合、その予定日を記載してください。</t>
  </si>
  <si>
    <t>年　　月　　日</t>
    <rPh sb="0" eb="1">
      <t>ネン</t>
    </rPh>
    <rPh sb="3" eb="4">
      <t>ツキ</t>
    </rPh>
    <rPh sb="6" eb="7">
      <t>ニチ</t>
    </rPh>
    <phoneticPr fontId="2"/>
  </si>
  <si>
    <t>高次脳機能障害者支援体制加算に関する届出書</t>
    <rPh sb="0" eb="5">
      <t>コウジノウキノウ</t>
    </rPh>
    <phoneticPr fontId="2"/>
  </si>
  <si>
    <r>
      <t>多機能型の実施　</t>
    </r>
    <r>
      <rPr>
        <sz val="8"/>
        <rFont val="HGｺﾞｼｯｸM"/>
        <family val="3"/>
        <charset val="128"/>
      </rPr>
      <t>※1</t>
    </r>
    <phoneticPr fontId="66"/>
  </si>
  <si>
    <t>有・無</t>
    <phoneticPr fontId="2"/>
  </si>
  <si>
    <r>
      <t xml:space="preserve">異　動　区　分 </t>
    </r>
    <r>
      <rPr>
        <sz val="8"/>
        <rFont val="HGｺﾞｼｯｸM"/>
        <family val="3"/>
        <charset val="128"/>
      </rPr>
      <t>※2</t>
    </r>
    <phoneticPr fontId="66"/>
  </si>
  <si>
    <t>１　新規　　　　２　変更　　　　３　終了</t>
    <phoneticPr fontId="66"/>
  </si>
  <si>
    <t>当該事業所の前年度の平均実利用者数　(A)</t>
  </si>
  <si>
    <t>うち３０％　　　　　(B)＝ (A)×0.3</t>
    <phoneticPr fontId="2"/>
  </si>
  <si>
    <t>加算要件に該当する利用者の数 (C)＝(E)／(D)</t>
    <phoneticPr fontId="2"/>
  </si>
  <si>
    <t>(C)＞＝(B)</t>
    <phoneticPr fontId="2"/>
  </si>
  <si>
    <t xml:space="preserve"> 加算要件に該当する利用者の前年度利用日の合計 (E)</t>
    <rPh sb="10" eb="13">
      <t>リヨウシャ</t>
    </rPh>
    <rPh sb="21" eb="23">
      <t>ゴウケイ</t>
    </rPh>
    <phoneticPr fontId="2"/>
  </si>
  <si>
    <t xml:space="preserve"> 前年度の当該サービスの開所日数　　　　の合計 (D)</t>
    <rPh sb="5" eb="7">
      <t>トウガイ</t>
    </rPh>
    <rPh sb="21" eb="23">
      <t>ゴウケイ</t>
    </rPh>
    <phoneticPr fontId="2"/>
  </si>
  <si>
    <t>２　加配される従業者の配置状況</t>
    <rPh sb="11" eb="13">
      <t>ハイチ</t>
    </rPh>
    <phoneticPr fontId="2"/>
  </si>
  <si>
    <t>利用者数 (A)　÷　50　＝ (F)</t>
    <phoneticPr fontId="2"/>
  </si>
  <si>
    <t>加配される従業者の数 (G)</t>
    <phoneticPr fontId="2"/>
  </si>
  <si>
    <t>(G)＞＝(F)</t>
    <phoneticPr fontId="2"/>
  </si>
  <si>
    <t>３　加配される従業者の要件</t>
    <rPh sb="11" eb="13">
      <t>ヨウケン</t>
    </rPh>
    <phoneticPr fontId="2"/>
  </si>
  <si>
    <t>加配される従業者の氏名</t>
    <phoneticPr fontId="2"/>
  </si>
  <si>
    <t>加配される従業者の研修の受講状況</t>
    <rPh sb="9" eb="11">
      <t>ケンシュウ</t>
    </rPh>
    <rPh sb="12" eb="14">
      <t>ジュコウ</t>
    </rPh>
    <rPh sb="14" eb="16">
      <t>ジョウキョウ</t>
    </rPh>
    <phoneticPr fontId="2"/>
  </si>
  <si>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2"/>
  </si>
  <si>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2"/>
  </si>
  <si>
    <t>従業者の勤務体制一覧表</t>
    <rPh sb="0" eb="3">
      <t>ジュウギョウシャ</t>
    </rPh>
    <phoneticPr fontId="66"/>
  </si>
  <si>
    <t>夜間支援等体制加算(Ⅰ～Ⅵ)</t>
    <rPh sb="0" eb="2">
      <t>ヤカン</t>
    </rPh>
    <rPh sb="2" eb="4">
      <t>シエン</t>
    </rPh>
    <rPh sb="4" eb="5">
      <t>トウ</t>
    </rPh>
    <rPh sb="5" eb="7">
      <t>タイセイ</t>
    </rPh>
    <rPh sb="7" eb="9">
      <t>カサン</t>
    </rPh>
    <phoneticPr fontId="3"/>
  </si>
  <si>
    <t>医療連携体制加算（Ⅶ）</t>
    <rPh sb="0" eb="2">
      <t>イリョウ</t>
    </rPh>
    <rPh sb="2" eb="4">
      <t>レンケイ</t>
    </rPh>
    <rPh sb="4" eb="6">
      <t>タイセイ</t>
    </rPh>
    <rPh sb="6" eb="8">
      <t>カサン</t>
    </rPh>
    <phoneticPr fontId="7"/>
  </si>
  <si>
    <t>障害者支援施設等感染対策向上加算</t>
    <phoneticPr fontId="2"/>
  </si>
  <si>
    <t>中核人材配置体制</t>
    <rPh sb="0" eb="2">
      <t>チュウカク</t>
    </rPh>
    <rPh sb="2" eb="4">
      <t>ジンザイ</t>
    </rPh>
    <rPh sb="4" eb="6">
      <t>ハイチ</t>
    </rPh>
    <rPh sb="6" eb="8">
      <t>タイセイ</t>
    </rPh>
    <phoneticPr fontId="2"/>
  </si>
  <si>
    <t>高次脳機能障害者支援体制加算</t>
    <phoneticPr fontId="2"/>
  </si>
  <si>
    <t>（別紙3）</t>
    <phoneticPr fontId="2"/>
  </si>
  <si>
    <t>（別紙4の1）</t>
    <phoneticPr fontId="2"/>
  </si>
  <si>
    <t>（別紙4の2）</t>
    <phoneticPr fontId="2"/>
  </si>
  <si>
    <t>（別紙5）</t>
    <phoneticPr fontId="2"/>
  </si>
  <si>
    <t>（別紙6）</t>
    <phoneticPr fontId="2"/>
  </si>
  <si>
    <t>（別紙7）</t>
    <rPh sb="1" eb="3">
      <t>ベッシ</t>
    </rPh>
    <phoneticPr fontId="7"/>
  </si>
  <si>
    <t>（別紙8）</t>
    <rPh sb="1" eb="3">
      <t>ベッシ</t>
    </rPh>
    <phoneticPr fontId="2"/>
  </si>
  <si>
    <t>（別紙9）</t>
    <phoneticPr fontId="7"/>
  </si>
  <si>
    <t>（別紙10）</t>
    <phoneticPr fontId="7"/>
  </si>
  <si>
    <t>（別紙11）</t>
    <phoneticPr fontId="2"/>
  </si>
  <si>
    <t>（別紙12）</t>
    <phoneticPr fontId="2"/>
  </si>
  <si>
    <t>（別紙13）</t>
    <phoneticPr fontId="2"/>
  </si>
  <si>
    <t>（別紙14）</t>
    <phoneticPr fontId="7"/>
  </si>
  <si>
    <t>（別紙15）</t>
    <phoneticPr fontId="2"/>
  </si>
  <si>
    <t>（別紙16-2）</t>
    <rPh sb="1" eb="3">
      <t>ベッシ</t>
    </rPh>
    <phoneticPr fontId="3"/>
  </si>
  <si>
    <t>（別紙18）</t>
    <rPh sb="1" eb="3">
      <t>ベッシ</t>
    </rPh>
    <phoneticPr fontId="2"/>
  </si>
  <si>
    <t>身体拘束廃止未実施減算</t>
    <rPh sb="9" eb="11">
      <t>ゲンサン</t>
    </rPh>
    <phoneticPr fontId="6"/>
  </si>
  <si>
    <t>虐待防止措置未実施減算</t>
    <rPh sb="0" eb="2">
      <t>ギャクタイ</t>
    </rPh>
    <rPh sb="2" eb="4">
      <t>ボウシ</t>
    </rPh>
    <rPh sb="4" eb="6">
      <t>ソチ</t>
    </rPh>
    <rPh sb="6" eb="7">
      <t>ミ</t>
    </rPh>
    <rPh sb="7" eb="9">
      <t>ジッシ</t>
    </rPh>
    <rPh sb="9" eb="11">
      <t>ゲンサン</t>
    </rPh>
    <phoneticPr fontId="6"/>
  </si>
  <si>
    <t>業務継続計画未策定減算</t>
    <rPh sb="9" eb="11">
      <t>ゲンサン</t>
    </rPh>
    <phoneticPr fontId="6"/>
  </si>
  <si>
    <t>情報公表未報告減算</t>
    <rPh sb="7" eb="9">
      <t>ゲンサン</t>
    </rPh>
    <phoneticPr fontId="6"/>
  </si>
  <si>
    <t>（別紙16）</t>
    <phoneticPr fontId="2"/>
  </si>
  <si>
    <t>（別紙20）</t>
    <rPh sb="1" eb="3">
      <t>ベッシ</t>
    </rPh>
    <phoneticPr fontId="3"/>
  </si>
  <si>
    <t>（別紙19）</t>
    <rPh sb="1" eb="3">
      <t>ベッシ</t>
    </rPh>
    <phoneticPr fontId="2"/>
  </si>
  <si>
    <t>（別紙18-2）</t>
    <phoneticPr fontId="2"/>
  </si>
  <si>
    <t>世話人</t>
    <rPh sb="0" eb="3">
      <t>セワニン</t>
    </rPh>
    <phoneticPr fontId="3"/>
  </si>
  <si>
    <t>区分１以下</t>
    <rPh sb="0" eb="2">
      <t>クブン</t>
    </rPh>
    <rPh sb="3" eb="5">
      <t>イカ</t>
    </rPh>
    <phoneticPr fontId="3"/>
  </si>
  <si>
    <t>区分２</t>
    <rPh sb="0" eb="2">
      <t>クブン</t>
    </rPh>
    <phoneticPr fontId="3"/>
  </si>
  <si>
    <t>区分３</t>
    <rPh sb="0" eb="2">
      <t>クブン</t>
    </rPh>
    <phoneticPr fontId="3"/>
  </si>
  <si>
    <t>区分４</t>
    <rPh sb="0" eb="2">
      <t>クブン</t>
    </rPh>
    <phoneticPr fontId="3"/>
  </si>
  <si>
    <t>区分５</t>
    <rPh sb="0" eb="2">
      <t>クブン</t>
    </rPh>
    <phoneticPr fontId="3"/>
  </si>
  <si>
    <t>区分６</t>
    <rPh sb="0" eb="2">
      <t>クブン</t>
    </rPh>
    <phoneticPr fontId="3"/>
  </si>
  <si>
    <t>管理者</t>
    <rPh sb="0" eb="3">
      <t>カンリシャ</t>
    </rPh>
    <phoneticPr fontId="3"/>
  </si>
  <si>
    <t>サービス管理責任者</t>
    <rPh sb="4" eb="6">
      <t>カンリ</t>
    </rPh>
    <rPh sb="6" eb="9">
      <t>セキニンシャ</t>
    </rPh>
    <phoneticPr fontId="3"/>
  </si>
  <si>
    <t>自立生活支援加算（Ⅲ）</t>
    <phoneticPr fontId="2"/>
  </si>
  <si>
    <t>※</t>
    <phoneticPr fontId="7"/>
  </si>
  <si>
    <t xml:space="preserve">別添算定シート
</t>
    <rPh sb="0" eb="2">
      <t>ベッテン</t>
    </rPh>
    <rPh sb="2" eb="4">
      <t>サンテイ</t>
    </rPh>
    <phoneticPr fontId="7"/>
  </si>
  <si>
    <t>別紙3
（福祉専門）</t>
    <rPh sb="0" eb="2">
      <t>ベッシ</t>
    </rPh>
    <rPh sb="5" eb="7">
      <t>フクシ</t>
    </rPh>
    <rPh sb="7" eb="9">
      <t>センモン</t>
    </rPh>
    <phoneticPr fontId="3"/>
  </si>
  <si>
    <t>〇</t>
    <phoneticPr fontId="2"/>
  </si>
  <si>
    <t>別紙５
（看護師）</t>
    <rPh sb="0" eb="2">
      <t>ベッシ</t>
    </rPh>
    <rPh sb="5" eb="8">
      <t>カンゴシ</t>
    </rPh>
    <phoneticPr fontId="2"/>
  </si>
  <si>
    <t>別紙6
（夜間支援体制）</t>
    <rPh sb="0" eb="2">
      <t>ベッシ</t>
    </rPh>
    <rPh sb="5" eb="7">
      <t>ヤカン</t>
    </rPh>
    <rPh sb="7" eb="9">
      <t>シエン</t>
    </rPh>
    <rPh sb="9" eb="11">
      <t>タイセイ</t>
    </rPh>
    <phoneticPr fontId="3"/>
  </si>
  <si>
    <t>別紙7
（夜勤職員加配）</t>
    <rPh sb="0" eb="2">
      <t>ベッシ</t>
    </rPh>
    <rPh sb="5" eb="7">
      <t>ヤキン</t>
    </rPh>
    <rPh sb="7" eb="9">
      <t>ショクイン</t>
    </rPh>
    <rPh sb="9" eb="11">
      <t>カハイ</t>
    </rPh>
    <phoneticPr fontId="3"/>
  </si>
  <si>
    <t>別紙8
（重度障害者）</t>
    <rPh sb="0" eb="2">
      <t>ベッシ</t>
    </rPh>
    <rPh sb="5" eb="7">
      <t>ジュウド</t>
    </rPh>
    <rPh sb="7" eb="10">
      <t>ショウガイシャ</t>
    </rPh>
    <phoneticPr fontId="3"/>
  </si>
  <si>
    <t>別紙4ｰ1
（視覚聴覚言語）</t>
    <rPh sb="8" eb="10">
      <t>シカク</t>
    </rPh>
    <rPh sb="10" eb="12">
      <t>チョウカク</t>
    </rPh>
    <rPh sb="12" eb="14">
      <t>ゲンゴ</t>
    </rPh>
    <phoneticPr fontId="3"/>
  </si>
  <si>
    <t>別紙4ｰ2
（視覚聴覚言語）</t>
    <phoneticPr fontId="3"/>
  </si>
  <si>
    <t>別紙9
（地域移行）</t>
    <rPh sb="0" eb="2">
      <t>ベッシ</t>
    </rPh>
    <rPh sb="5" eb="7">
      <t>チイキ</t>
    </rPh>
    <rPh sb="7" eb="9">
      <t>イコウ</t>
    </rPh>
    <phoneticPr fontId="3"/>
  </si>
  <si>
    <t>別紙10
（精神障害者）</t>
    <rPh sb="0" eb="2">
      <t>ベッシ</t>
    </rPh>
    <rPh sb="6" eb="8">
      <t>セイシン</t>
    </rPh>
    <rPh sb="8" eb="11">
      <t>ショウガイシャ</t>
    </rPh>
    <phoneticPr fontId="3"/>
  </si>
  <si>
    <t>別紙11
（強行移行）</t>
    <rPh sb="6" eb="8">
      <t>キョウコウ</t>
    </rPh>
    <rPh sb="8" eb="10">
      <t>イコウ</t>
    </rPh>
    <phoneticPr fontId="3"/>
  </si>
  <si>
    <t>別紙12
（強行体験）</t>
    <rPh sb="6" eb="8">
      <t>キョウコウ</t>
    </rPh>
    <rPh sb="8" eb="10">
      <t>タイケン</t>
    </rPh>
    <phoneticPr fontId="3"/>
  </si>
  <si>
    <t>別紙13
（医療連携）</t>
    <rPh sb="0" eb="2">
      <t>ベッシ</t>
    </rPh>
    <rPh sb="6" eb="8">
      <t>イリョウ</t>
    </rPh>
    <rPh sb="8" eb="10">
      <t>レンケイ</t>
    </rPh>
    <phoneticPr fontId="3"/>
  </si>
  <si>
    <t>別紙14
(通勤者支援)</t>
    <rPh sb="0" eb="2">
      <t>ベッシ</t>
    </rPh>
    <rPh sb="6" eb="9">
      <t>ツウキンシャ</t>
    </rPh>
    <rPh sb="9" eb="11">
      <t>シエン</t>
    </rPh>
    <phoneticPr fontId="2"/>
  </si>
  <si>
    <t>別紙15
(医ケア)</t>
    <rPh sb="0" eb="2">
      <t>ベッシ</t>
    </rPh>
    <rPh sb="6" eb="7">
      <t>イ</t>
    </rPh>
    <phoneticPr fontId="2"/>
  </si>
  <si>
    <t>別紙16
(自立生活支援加算）</t>
    <rPh sb="0" eb="2">
      <t>ベッシ</t>
    </rPh>
    <rPh sb="6" eb="8">
      <t>ジリツ</t>
    </rPh>
    <rPh sb="8" eb="10">
      <t>セイカツ</t>
    </rPh>
    <rPh sb="10" eb="12">
      <t>シエン</t>
    </rPh>
    <rPh sb="12" eb="14">
      <t>カサン</t>
    </rPh>
    <phoneticPr fontId="2"/>
  </si>
  <si>
    <t>別紙18
（ピアサポート）</t>
    <rPh sb="0" eb="2">
      <t>ベッシ</t>
    </rPh>
    <phoneticPr fontId="3"/>
  </si>
  <si>
    <t>別紙16ｰ2
(参考資料）</t>
    <rPh sb="0" eb="2">
      <t>ベッシ</t>
    </rPh>
    <rPh sb="8" eb="10">
      <t>サンコウ</t>
    </rPh>
    <rPh sb="10" eb="12">
      <t>シリョウ</t>
    </rPh>
    <phoneticPr fontId="2"/>
  </si>
  <si>
    <t>別紙18ｰ2
（ピアサポート退去）</t>
    <rPh sb="14" eb="16">
      <t>タイキョ</t>
    </rPh>
    <phoneticPr fontId="3"/>
  </si>
  <si>
    <t>別紙19
（感染症）</t>
    <rPh sb="6" eb="9">
      <t>カンセンショウ</t>
    </rPh>
    <phoneticPr fontId="2"/>
  </si>
  <si>
    <t>別紙20
(高次脳)</t>
    <rPh sb="0" eb="2">
      <t>ベッシ</t>
    </rPh>
    <rPh sb="6" eb="8">
      <t>コウジ</t>
    </rPh>
    <rPh sb="8" eb="9">
      <t>ノウ</t>
    </rPh>
    <phoneticPr fontId="2"/>
  </si>
  <si>
    <t>（※１）　多機能型事業所等については、当該多機能型事業所全体で、加算要件の利用者数や配置割合の計算を行うこと。
（※２）　「異動区分」欄において「４　終了」の場合は、１利用者の状況、２加配される従業者の状況の記載は不要とする。</t>
    <phoneticPr fontId="66"/>
  </si>
  <si>
    <t>福祉・介護職員等処遇改善加算</t>
    <rPh sb="0" eb="2">
      <t>フクシ</t>
    </rPh>
    <rPh sb="3" eb="5">
      <t>カイゴ</t>
    </rPh>
    <rPh sb="5" eb="7">
      <t>ショクイン</t>
    </rPh>
    <rPh sb="7" eb="8">
      <t>ナド</t>
    </rPh>
    <rPh sb="8" eb="10">
      <t>ショグウ</t>
    </rPh>
    <rPh sb="10" eb="12">
      <t>カイゼン</t>
    </rPh>
    <rPh sb="12" eb="14">
      <t>カサン</t>
    </rPh>
    <phoneticPr fontId="3"/>
  </si>
  <si>
    <t>※　福祉・介護職員等処遇改善加算については、別に定める当該加算に係る計画書の提出が必要となります。</t>
    <rPh sb="22" eb="23">
      <t>ベツ</t>
    </rPh>
    <rPh sb="24" eb="25">
      <t>サダ</t>
    </rPh>
    <rPh sb="27" eb="29">
      <t>トウガイ</t>
    </rPh>
    <rPh sb="29" eb="31">
      <t>カサン</t>
    </rPh>
    <rPh sb="32" eb="33">
      <t>カカ</t>
    </rPh>
    <rPh sb="34" eb="37">
      <t>ケイカクショ</t>
    </rPh>
    <rPh sb="38" eb="40">
      <t>テイシュツ</t>
    </rPh>
    <rPh sb="41" eb="43">
      <t>ヒツヨウ</t>
    </rPh>
    <phoneticPr fontId="7"/>
  </si>
  <si>
    <t>１．なし　　２．Ⅰ　　３．Ⅱ　　４．Ⅲ　　５．Ⅳ　　６．Ⅴ</t>
    <phoneticPr fontId="3"/>
  </si>
  <si>
    <t>１．Ｖ（１）　　２．Ｖ（２）　　３．Ｖ（３）　　４．Ｖ（４）　　５．Ｖ（５）
６．Ｖ（６）　　７．Ｖ（７）　　８．Ｖ（８）　　９．Ｖ（９）　　１０．Ｖ（１０）
１１．Ｖ（１１）　１２．Ｖ（１２）　　１３．Ｖ（１３）　　１４．Ｖ（１４）</t>
    <phoneticPr fontId="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</si>
  <si>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3"/>
  </si>
  <si>
    <t>福祉・介護職員等処遇改善加算（Ⅴ）区分</t>
    <rPh sb="0" eb="2">
      <t>フクシ</t>
    </rPh>
    <rPh sb="3" eb="5">
      <t>カイゴ</t>
    </rPh>
    <rPh sb="5" eb="7">
      <t>ショクイン</t>
    </rPh>
    <rPh sb="7" eb="8">
      <t>トウ</t>
    </rPh>
    <rPh sb="8" eb="10">
      <t>ショグウ</t>
    </rPh>
    <rPh sb="10" eb="12">
      <t>カイゼン</t>
    </rPh>
    <rPh sb="12" eb="14">
      <t>カサン</t>
    </rPh>
    <rPh sb="17" eb="19">
      <t>クブン</t>
    </rPh>
    <phoneticPr fontId="3"/>
  </si>
  <si>
    <t>　　年　　月分</t>
    <rPh sb="2" eb="3">
      <t>トシ</t>
    </rPh>
    <rPh sb="5" eb="6">
      <t>ツキ</t>
    </rPh>
    <rPh sb="6" eb="7">
      <t>ブン</t>
    </rPh>
    <phoneticPr fontId="7"/>
  </si>
  <si>
    <r>
      <t xml:space="preserve">職種
</t>
    </r>
    <r>
      <rPr>
        <sz val="10"/>
        <color rgb="FFFF0000"/>
        <rFont val="HGSｺﾞｼｯｸM"/>
        <family val="3"/>
        <charset val="128"/>
      </rPr>
      <t>※人員配置体制加算を取得する場合、加配する従業者は「世話人（加配）」「生活支援員（加配）」を選択してください。</t>
    </r>
    <rPh sb="0" eb="2">
      <t>ショクシュ</t>
    </rPh>
    <rPh sb="4" eb="6">
      <t>ジンイン</t>
    </rPh>
    <rPh sb="6" eb="8">
      <t>ハイチ</t>
    </rPh>
    <rPh sb="8" eb="10">
      <t>タイセイ</t>
    </rPh>
    <rPh sb="10" eb="12">
      <t>カサン</t>
    </rPh>
    <rPh sb="13" eb="15">
      <t>シュトク</t>
    </rPh>
    <rPh sb="17" eb="19">
      <t>バアイ</t>
    </rPh>
    <rPh sb="20" eb="22">
      <t>カハイ</t>
    </rPh>
    <rPh sb="24" eb="27">
      <t>ジュウギョウシャ</t>
    </rPh>
    <rPh sb="29" eb="31">
      <t>セワ</t>
    </rPh>
    <rPh sb="31" eb="32">
      <t>ニン</t>
    </rPh>
    <rPh sb="33" eb="35">
      <t>カハイ</t>
    </rPh>
    <rPh sb="38" eb="40">
      <t>セイカツ</t>
    </rPh>
    <rPh sb="40" eb="42">
      <t>シエン</t>
    </rPh>
    <rPh sb="42" eb="43">
      <t>イン</t>
    </rPh>
    <rPh sb="44" eb="46">
      <t>カハイ</t>
    </rPh>
    <rPh sb="49" eb="51">
      <t>センタク</t>
    </rPh>
    <phoneticPr fontId="7"/>
  </si>
  <si>
    <t>人員配置状況確認表</t>
    <rPh sb="0" eb="2">
      <t>ジンイン</t>
    </rPh>
    <rPh sb="2" eb="4">
      <t>ハイチ</t>
    </rPh>
    <rPh sb="4" eb="6">
      <t>ジョウキョウ</t>
    </rPh>
    <rPh sb="6" eb="8">
      <t>カクニン</t>
    </rPh>
    <rPh sb="8" eb="9">
      <t>ヒョウ</t>
    </rPh>
    <phoneticPr fontId="2"/>
  </si>
  <si>
    <t>人員配置基準確認表</t>
    <rPh sb="0" eb="2">
      <t>ジンイン</t>
    </rPh>
    <rPh sb="2" eb="4">
      <t>ハイチ</t>
    </rPh>
    <rPh sb="4" eb="6">
      <t>キジュン</t>
    </rPh>
    <rPh sb="6" eb="8">
      <t>カクニン</t>
    </rPh>
    <rPh sb="8" eb="9">
      <t>ヒョウ</t>
    </rPh>
    <phoneticPr fontId="2"/>
  </si>
  <si>
    <t>人員配置加算取得早見表</t>
    <rPh sb="0" eb="2">
      <t>ジンイン</t>
    </rPh>
    <rPh sb="2" eb="4">
      <t>ハイチ</t>
    </rPh>
    <rPh sb="4" eb="6">
      <t>カサン</t>
    </rPh>
    <rPh sb="6" eb="8">
      <t>シュトク</t>
    </rPh>
    <rPh sb="8" eb="11">
      <t>ハヤミヒョウ</t>
    </rPh>
    <phoneticPr fontId="2"/>
  </si>
  <si>
    <t>区分</t>
    <rPh sb="0" eb="2">
      <t>クブン</t>
    </rPh>
    <phoneticPr fontId="3"/>
  </si>
  <si>
    <t>平均利用者数内訳</t>
    <rPh sb="0" eb="2">
      <t>ヘイキン</t>
    </rPh>
    <rPh sb="2" eb="4">
      <t>リヨウ</t>
    </rPh>
    <rPh sb="4" eb="5">
      <t>シャ</t>
    </rPh>
    <rPh sb="5" eb="6">
      <t>スウ</t>
    </rPh>
    <rPh sb="6" eb="8">
      <t>ウチワケ</t>
    </rPh>
    <phoneticPr fontId="3"/>
  </si>
  <si>
    <t>うち個人居宅介護利用者</t>
    <phoneticPr fontId="2"/>
  </si>
  <si>
    <t>生活支援員配置基準</t>
    <rPh sb="0" eb="2">
      <t>セイカツ</t>
    </rPh>
    <rPh sb="2" eb="4">
      <t>シエン</t>
    </rPh>
    <rPh sb="4" eb="5">
      <t>イン</t>
    </rPh>
    <rPh sb="5" eb="7">
      <t>ハイチ</t>
    </rPh>
    <rPh sb="7" eb="9">
      <t>キジュン</t>
    </rPh>
    <phoneticPr fontId="3"/>
  </si>
  <si>
    <t>比率</t>
    <rPh sb="0" eb="2">
      <t>ヒリツ</t>
    </rPh>
    <phoneticPr fontId="2"/>
  </si>
  <si>
    <t>a世話人（週40時間換算）</t>
    <rPh sb="1" eb="3">
      <t>セワ</t>
    </rPh>
    <rPh sb="3" eb="4">
      <t>ニン</t>
    </rPh>
    <phoneticPr fontId="2"/>
  </si>
  <si>
    <t>b生活支援員（週40時間換算）</t>
    <rPh sb="1" eb="3">
      <t>セイカツ</t>
    </rPh>
    <rPh sb="3" eb="5">
      <t>シエン</t>
    </rPh>
    <rPh sb="5" eb="6">
      <t>イン</t>
    </rPh>
    <rPh sb="7" eb="8">
      <t>シュウ</t>
    </rPh>
    <rPh sb="10" eb="12">
      <t>ジカン</t>
    </rPh>
    <rPh sb="12" eb="14">
      <t>カンサン</t>
    </rPh>
    <phoneticPr fontId="2"/>
  </si>
  <si>
    <t>c加配すべき世話人等の時間</t>
    <rPh sb="1" eb="3">
      <t>カハイ</t>
    </rPh>
    <rPh sb="6" eb="8">
      <t>セワ</t>
    </rPh>
    <rPh sb="8" eb="9">
      <t>ニン</t>
    </rPh>
    <rPh sb="9" eb="10">
      <t>トウ</t>
    </rPh>
    <rPh sb="11" eb="13">
      <t>ジカン</t>
    </rPh>
    <phoneticPr fontId="2"/>
  </si>
  <si>
    <t>【参考】加配を含めた総合計時間</t>
    <rPh sb="1" eb="3">
      <t>サンコウ</t>
    </rPh>
    <rPh sb="4" eb="6">
      <t>カハイ</t>
    </rPh>
    <rPh sb="7" eb="8">
      <t>フク</t>
    </rPh>
    <rPh sb="10" eb="11">
      <t>ソウ</t>
    </rPh>
    <rPh sb="11" eb="13">
      <t>ゴウケイ</t>
    </rPh>
    <rPh sb="13" eb="15">
      <t>ジカン</t>
    </rPh>
    <phoneticPr fontId="2"/>
  </si>
  <si>
    <t>d可否</t>
    <rPh sb="1" eb="3">
      <t>カヒ</t>
    </rPh>
    <phoneticPr fontId="2"/>
  </si>
  <si>
    <t>12：1</t>
    <phoneticPr fontId="2"/>
  </si>
  <si>
    <t>介護サービス包括型</t>
    <rPh sb="0" eb="2">
      <t>カイゴ</t>
    </rPh>
    <rPh sb="6" eb="8">
      <t>ホウカツ</t>
    </rPh>
    <rPh sb="8" eb="9">
      <t>ガタ</t>
    </rPh>
    <phoneticPr fontId="2"/>
  </si>
  <si>
    <t>30：1</t>
    <phoneticPr fontId="2"/>
  </si>
  <si>
    <t>外部サービス利用型</t>
    <rPh sb="0" eb="2">
      <t>ガイブ</t>
    </rPh>
    <rPh sb="6" eb="9">
      <t>リヨウガタ</t>
    </rPh>
    <phoneticPr fontId="2"/>
  </si>
  <si>
    <t>世話人（加配）</t>
    <rPh sb="0" eb="3">
      <t>セワニン</t>
    </rPh>
    <rPh sb="4" eb="6">
      <t>カハイ</t>
    </rPh>
    <phoneticPr fontId="7"/>
  </si>
  <si>
    <t>ー</t>
    <phoneticPr fontId="2"/>
  </si>
  <si>
    <t>生活支援員（加配）</t>
    <rPh sb="0" eb="2">
      <t>セイカツ</t>
    </rPh>
    <rPh sb="2" eb="5">
      <t>シエンイン</t>
    </rPh>
    <rPh sb="6" eb="8">
      <t>カハイ</t>
    </rPh>
    <phoneticPr fontId="7"/>
  </si>
  <si>
    <t>7.5：1</t>
    <phoneticPr fontId="2"/>
  </si>
  <si>
    <t>日中サービス支援型</t>
    <rPh sb="0" eb="2">
      <t>ニッチュウ</t>
    </rPh>
    <rPh sb="6" eb="9">
      <t>シエンガタ</t>
    </rPh>
    <phoneticPr fontId="2"/>
  </si>
  <si>
    <t>夜勤者換算数</t>
    <rPh sb="0" eb="2">
      <t>ヤキン</t>
    </rPh>
    <rPh sb="2" eb="3">
      <t>シャ</t>
    </rPh>
    <rPh sb="3" eb="5">
      <t>カンサン</t>
    </rPh>
    <rPh sb="5" eb="6">
      <t>スウ</t>
    </rPh>
    <phoneticPr fontId="7"/>
  </si>
  <si>
    <t>20：1</t>
    <phoneticPr fontId="2"/>
  </si>
  <si>
    <t>夜間支援従事者（夜勤）</t>
    <rPh sb="0" eb="2">
      <t>ヤカン</t>
    </rPh>
    <rPh sb="2" eb="4">
      <t>シエン</t>
    </rPh>
    <rPh sb="4" eb="7">
      <t>ジュウジシャ</t>
    </rPh>
    <rPh sb="8" eb="10">
      <t>ヤキン</t>
    </rPh>
    <phoneticPr fontId="7"/>
  </si>
  <si>
    <t>常勤換算</t>
    <rPh sb="0" eb="2">
      <t>ジョウキン</t>
    </rPh>
    <rPh sb="2" eb="4">
      <t>カンサン</t>
    </rPh>
    <phoneticPr fontId="2"/>
  </si>
  <si>
    <t>a各サービスにおける世話人の基準配置人数（常勤換算）×40時間</t>
    <rPh sb="1" eb="2">
      <t>カク</t>
    </rPh>
    <rPh sb="10" eb="12">
      <t>セワ</t>
    </rPh>
    <rPh sb="12" eb="13">
      <t>ニン</t>
    </rPh>
    <rPh sb="14" eb="16">
      <t>キジュン</t>
    </rPh>
    <rPh sb="16" eb="18">
      <t>ハイチ</t>
    </rPh>
    <rPh sb="18" eb="20">
      <t>ニンズウ</t>
    </rPh>
    <rPh sb="21" eb="23">
      <t>ジョウキン</t>
    </rPh>
    <rPh sb="23" eb="25">
      <t>カンサン</t>
    </rPh>
    <rPh sb="29" eb="31">
      <t>ジカン</t>
    </rPh>
    <phoneticPr fontId="2"/>
  </si>
  <si>
    <t>夜間及び深夜の時間帯</t>
    <rPh sb="0" eb="2">
      <t>ヤカン</t>
    </rPh>
    <rPh sb="2" eb="3">
      <t>オヨ</t>
    </rPh>
    <rPh sb="4" eb="6">
      <t>シンヤ</t>
    </rPh>
    <rPh sb="7" eb="10">
      <t>ジカンタイ</t>
    </rPh>
    <phoneticPr fontId="7"/>
  </si>
  <si>
    <t>開始</t>
    <rPh sb="0" eb="2">
      <t>カイシ</t>
    </rPh>
    <phoneticPr fontId="2"/>
  </si>
  <si>
    <t>終了</t>
    <rPh sb="0" eb="2">
      <t>シュウリョウ</t>
    </rPh>
    <phoneticPr fontId="2"/>
  </si>
  <si>
    <r>
      <t>※共同生活援助</t>
    </r>
    <r>
      <rPr>
        <u/>
        <sz val="11"/>
        <rFont val="HGSｺﾞｼｯｸM"/>
        <family val="3"/>
        <charset val="128"/>
      </rPr>
      <t>事業所ごと</t>
    </r>
    <r>
      <rPr>
        <sz val="11"/>
        <rFont val="HGSｺﾞｼｯｸM"/>
        <family val="3"/>
        <charset val="128"/>
      </rPr>
      <t>に設定</t>
    </r>
    <rPh sb="1" eb="7">
      <t>キョウドウセイカツエンジョ</t>
    </rPh>
    <rPh sb="7" eb="9">
      <t>ジギョウ</t>
    </rPh>
    <rPh sb="9" eb="10">
      <t>ショ</t>
    </rPh>
    <rPh sb="13" eb="15">
      <t>セッテイ</t>
    </rPh>
    <phoneticPr fontId="2"/>
  </si>
  <si>
    <t>配置時間</t>
    <rPh sb="0" eb="2">
      <t>ハイチ</t>
    </rPh>
    <rPh sb="2" eb="4">
      <t>ジカン</t>
    </rPh>
    <phoneticPr fontId="2"/>
  </si>
  <si>
    <t>b各サービスにおける基準生活支援員の配置人数（常勤換算）×40時間</t>
    <phoneticPr fontId="2"/>
  </si>
  <si>
    <t>１週間に必要な夜勤時間数</t>
    <rPh sb="1" eb="3">
      <t>シュウカン</t>
    </rPh>
    <rPh sb="4" eb="6">
      <t>ヒツヨウ</t>
    </rPh>
    <rPh sb="7" eb="9">
      <t>ヤキン</t>
    </rPh>
    <rPh sb="9" eb="12">
      <t>ジカンスウ</t>
    </rPh>
    <phoneticPr fontId="7"/>
  </si>
  <si>
    <t>時間</t>
    <rPh sb="0" eb="2">
      <t>ジカン</t>
    </rPh>
    <phoneticPr fontId="2"/>
  </si>
  <si>
    <t>※白セルは手入力してください</t>
    <phoneticPr fontId="2"/>
  </si>
  <si>
    <t>c前年度平均利用者数/各比率×40時間</t>
    <phoneticPr fontId="2"/>
  </si>
  <si>
    <t>d赤色セルの合計時間が各比率の橙色セルの合計時間から水色セルの合計時間を引いた時間を超えている場合、可と表示されます。</t>
    <phoneticPr fontId="2"/>
  </si>
  <si>
    <t>GH</t>
    <phoneticPr fontId="3"/>
  </si>
  <si>
    <t>通所入所</t>
    <rPh sb="0" eb="4">
      <t>ツウショニュウショ</t>
    </rPh>
    <phoneticPr fontId="3"/>
  </si>
  <si>
    <t>居宅介護</t>
  </si>
  <si>
    <t>療養介護</t>
  </si>
  <si>
    <t>短期入所</t>
  </si>
  <si>
    <t>介護サービス包括型</t>
    <phoneticPr fontId="3"/>
  </si>
  <si>
    <t>地域移行支援</t>
  </si>
  <si>
    <t>管理者</t>
    <phoneticPr fontId="2"/>
  </si>
  <si>
    <t>重度訪問介護</t>
  </si>
  <si>
    <t>生活介護</t>
  </si>
  <si>
    <t>自立訓練（機能訓練）</t>
  </si>
  <si>
    <t>外部サービス利用型</t>
    <phoneticPr fontId="3"/>
  </si>
  <si>
    <t>地域定着支援</t>
  </si>
  <si>
    <t>サービス管理責任者</t>
    <rPh sb="4" eb="9">
      <t>カンリセキニンシャ</t>
    </rPh>
    <phoneticPr fontId="2"/>
  </si>
  <si>
    <t>同行援護</t>
  </si>
  <si>
    <t>自立訓練（生活訓練）</t>
  </si>
  <si>
    <t>日中サービス支援型</t>
    <phoneticPr fontId="3"/>
  </si>
  <si>
    <t>世話人</t>
    <rPh sb="0" eb="2">
      <t>セワ</t>
    </rPh>
    <rPh sb="2" eb="3">
      <t>ニン</t>
    </rPh>
    <phoneticPr fontId="2"/>
  </si>
  <si>
    <t>医師</t>
    <rPh sb="0" eb="2">
      <t>イシ</t>
    </rPh>
    <phoneticPr fontId="7"/>
  </si>
  <si>
    <t>行動援護</t>
  </si>
  <si>
    <t>就労選択支援</t>
  </si>
  <si>
    <t>世話人（加配）</t>
    <rPh sb="0" eb="2">
      <t>セワ</t>
    </rPh>
    <rPh sb="2" eb="3">
      <t>ニン</t>
    </rPh>
    <rPh sb="4" eb="6">
      <t>カハイ</t>
    </rPh>
    <phoneticPr fontId="2"/>
  </si>
  <si>
    <t>看護職員</t>
    <rPh sb="0" eb="2">
      <t>カンゴ</t>
    </rPh>
    <rPh sb="2" eb="4">
      <t>ショクイン</t>
    </rPh>
    <phoneticPr fontId="7"/>
  </si>
  <si>
    <t>重度障害者等包括支援</t>
    <phoneticPr fontId="3"/>
  </si>
  <si>
    <t>就労移行支援</t>
  </si>
  <si>
    <t>生活支援員</t>
    <rPh sb="0" eb="2">
      <t>セイカツ</t>
    </rPh>
    <rPh sb="2" eb="4">
      <t>シエン</t>
    </rPh>
    <rPh sb="4" eb="5">
      <t>イン</t>
    </rPh>
    <phoneticPr fontId="2"/>
  </si>
  <si>
    <t>理学療法士・
作業療法士</t>
    <rPh sb="0" eb="2">
      <t>リガク</t>
    </rPh>
    <rPh sb="2" eb="5">
      <t>リョウホウシ</t>
    </rPh>
    <rPh sb="7" eb="9">
      <t>サギョウ</t>
    </rPh>
    <rPh sb="9" eb="12">
      <t>リョウホウシ</t>
    </rPh>
    <phoneticPr fontId="7"/>
  </si>
  <si>
    <t>就労継続支援Ａ型</t>
  </si>
  <si>
    <t>生活支援員（加配）</t>
    <rPh sb="0" eb="2">
      <t>セイカツ</t>
    </rPh>
    <rPh sb="2" eb="4">
      <t>シエン</t>
    </rPh>
    <rPh sb="4" eb="5">
      <t>イン</t>
    </rPh>
    <rPh sb="6" eb="8">
      <t>カハイ</t>
    </rPh>
    <phoneticPr fontId="2"/>
  </si>
  <si>
    <t>機能訓練指導員</t>
    <rPh sb="0" eb="2">
      <t>キノウ</t>
    </rPh>
    <rPh sb="2" eb="4">
      <t>クンレン</t>
    </rPh>
    <rPh sb="4" eb="7">
      <t>シドウイン</t>
    </rPh>
    <phoneticPr fontId="7"/>
  </si>
  <si>
    <t>就労継続支援Ｂ型</t>
  </si>
  <si>
    <t>夜間支援従事者（夜勤）</t>
    <rPh sb="0" eb="2">
      <t>ヤカン</t>
    </rPh>
    <rPh sb="2" eb="4">
      <t>シエン</t>
    </rPh>
    <rPh sb="4" eb="7">
      <t>ジュウジシャ</t>
    </rPh>
    <rPh sb="8" eb="10">
      <t>ヤキン</t>
    </rPh>
    <phoneticPr fontId="2"/>
  </si>
  <si>
    <t>就労定着支援</t>
  </si>
  <si>
    <t>夜間支援従事者（宿直）</t>
    <rPh sb="0" eb="2">
      <t>ヤカン</t>
    </rPh>
    <rPh sb="2" eb="4">
      <t>シエン</t>
    </rPh>
    <rPh sb="4" eb="7">
      <t>ジュウジシャ</t>
    </rPh>
    <rPh sb="8" eb="10">
      <t>シュクチョク</t>
    </rPh>
    <phoneticPr fontId="2"/>
  </si>
  <si>
    <t>地域移行支援員</t>
    <rPh sb="0" eb="2">
      <t>チイキ</t>
    </rPh>
    <rPh sb="2" eb="4">
      <t>イコウ</t>
    </rPh>
    <rPh sb="4" eb="7">
      <t>シエンイン</t>
    </rPh>
    <phoneticPr fontId="7"/>
  </si>
  <si>
    <t>自立生活援助</t>
  </si>
  <si>
    <t>夜間支援従事者（その他）</t>
    <rPh sb="0" eb="2">
      <t>ヤカン</t>
    </rPh>
    <rPh sb="2" eb="4">
      <t>シエン</t>
    </rPh>
    <rPh sb="4" eb="7">
      <t>ジュウジシャ</t>
    </rPh>
    <rPh sb="10" eb="11">
      <t>タ</t>
    </rPh>
    <phoneticPr fontId="2"/>
  </si>
  <si>
    <t>職業指導員</t>
    <rPh sb="0" eb="2">
      <t>ショクギョウ</t>
    </rPh>
    <rPh sb="2" eb="5">
      <t>シドウイン</t>
    </rPh>
    <phoneticPr fontId="7"/>
  </si>
  <si>
    <t>看護職員</t>
    <rPh sb="0" eb="3">
      <t>カンゴショク</t>
    </rPh>
    <rPh sb="3" eb="4">
      <t>イン</t>
    </rPh>
    <phoneticPr fontId="2"/>
  </si>
  <si>
    <t>目標工賃達成指導員</t>
    <rPh sb="0" eb="2">
      <t>モクヒョウ</t>
    </rPh>
    <rPh sb="2" eb="4">
      <t>コウチン</t>
    </rPh>
    <rPh sb="4" eb="6">
      <t>タッセイ</t>
    </rPh>
    <rPh sb="6" eb="9">
      <t>シドウイン</t>
    </rPh>
    <phoneticPr fontId="7"/>
  </si>
  <si>
    <t>その他（事務員等）</t>
    <rPh sb="2" eb="3">
      <t>タ</t>
    </rPh>
    <rPh sb="4" eb="7">
      <t>ジムイン</t>
    </rPh>
    <rPh sb="7" eb="8">
      <t>トウ</t>
    </rPh>
    <phoneticPr fontId="2"/>
  </si>
  <si>
    <t>就労支援員</t>
    <rPh sb="0" eb="2">
      <t>シュウロウ</t>
    </rPh>
    <rPh sb="2" eb="5">
      <t>シエンイン</t>
    </rPh>
    <phoneticPr fontId="7"/>
  </si>
  <si>
    <t>管理栄養士・
栄養士</t>
    <rPh sb="0" eb="2">
      <t>カンリ</t>
    </rPh>
    <rPh sb="2" eb="5">
      <t>エイヨウシ</t>
    </rPh>
    <rPh sb="7" eb="10">
      <t>エイヨウシ</t>
    </rPh>
    <phoneticPr fontId="3"/>
  </si>
  <si>
    <t>保育士・指導員</t>
    <rPh sb="0" eb="3">
      <t>ホイクシ</t>
    </rPh>
    <rPh sb="4" eb="7">
      <t>シドウイン</t>
    </rPh>
    <phoneticPr fontId="3"/>
  </si>
  <si>
    <t>調理員</t>
    <rPh sb="0" eb="3">
      <t>チョウリイン</t>
    </rPh>
    <phoneticPr fontId="3"/>
  </si>
  <si>
    <t>事務員</t>
    <rPh sb="0" eb="3">
      <t>ジムイン</t>
    </rPh>
    <phoneticPr fontId="7"/>
  </si>
  <si>
    <t>運転手</t>
    <rPh sb="0" eb="3">
      <t>ウンテンシュ</t>
    </rPh>
    <phoneticPr fontId="7"/>
  </si>
  <si>
    <t>その他</t>
    <rPh sb="2" eb="3">
      <t>タ</t>
    </rPh>
    <phoneticPr fontId="3"/>
  </si>
  <si>
    <t>前年度平均利用者数</t>
    <rPh sb="0" eb="3">
      <t>ゼンネンド</t>
    </rPh>
    <rPh sb="3" eb="5">
      <t>ヘイキン</t>
    </rPh>
    <rPh sb="5" eb="8">
      <t>リヨウシャ</t>
    </rPh>
    <rPh sb="8" eb="9">
      <t>スウ</t>
    </rPh>
    <phoneticPr fontId="2"/>
  </si>
  <si>
    <t>実績報告書より転記</t>
    <rPh sb="0" eb="2">
      <t>ジッセキ</t>
    </rPh>
    <rPh sb="2" eb="4">
      <t>ホウコク</t>
    </rPh>
    <rPh sb="4" eb="5">
      <t>ショ</t>
    </rPh>
    <rPh sb="7" eb="9">
      <t>テンキ</t>
    </rPh>
    <phoneticPr fontId="2"/>
  </si>
  <si>
    <t>世話人配置基準</t>
    <rPh sb="0" eb="2">
      <t>セワ</t>
    </rPh>
    <rPh sb="2" eb="3">
      <t>ニン</t>
    </rPh>
    <rPh sb="3" eb="5">
      <t>ハイチ</t>
    </rPh>
    <rPh sb="5" eb="7">
      <t>キジュン</t>
    </rPh>
    <phoneticPr fontId="3"/>
  </si>
  <si>
    <t>（新規の場合は定員×0.9、区分は見込み）</t>
    <rPh sb="4" eb="6">
      <t>バアイ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</si>
</sst>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411]ggge&quot;年&quot;m&quot;月&quot;d&quot;日&quot;;@"/>
    <numFmt numFmtId="177" formatCode="##########.###&quot;人&quot;"/>
    <numFmt numFmtId="178" formatCode="###########&quot;人&quot;"/>
    <numFmt numFmtId="179" formatCode="0.00_ "/>
    <numFmt numFmtId="180" formatCode="0.0_ "/>
    <numFmt numFmtId="181" formatCode="0.0000_ "/>
    <numFmt numFmtId="182" formatCode="0_ "/>
    <numFmt numFmtId="183" formatCode="#,##0_ "/>
    <numFmt numFmtId="184" formatCode="#,##0.0_ "/>
    <numFmt numFmtId="185" formatCode="[&lt;=999]000;[&lt;=9999]000\-00;000\-0000"/>
    <numFmt numFmtId="186" formatCode="0.0%"/>
    <numFmt numFmtId="187" formatCode="0.00&quot;人&quot;"/>
    <numFmt numFmtId="188" formatCode="0_);[Red]\(0\)"/>
  </numFmts>
  <fonts count="120">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4"/>
      <name val="ＭＳ ゴシック"/>
      <family val="3"/>
      <charset val="128"/>
    </font>
    <font>
      <sz val="11"/>
      <name val="ＭＳ ゴシック"/>
      <family val="3"/>
      <charset val="128"/>
    </font>
    <font>
      <sz val="11"/>
      <name val="HG丸ｺﾞｼｯｸM-PRO"/>
      <family val="3"/>
      <charset val="128"/>
    </font>
    <font>
      <sz val="6"/>
      <name val="MS UI Gothic"/>
      <family val="3"/>
      <charset val="128"/>
    </font>
    <font>
      <sz val="14"/>
      <name val="HG丸ｺﾞｼｯｸM-PRO"/>
      <family val="3"/>
      <charset val="128"/>
    </font>
    <font>
      <sz val="9"/>
      <name val="MS UI Gothic"/>
      <family val="3"/>
      <charset val="128"/>
    </font>
    <font>
      <sz val="11"/>
      <name val="HGSｺﾞｼｯｸM"/>
      <family val="3"/>
      <charset val="128"/>
    </font>
    <font>
      <b/>
      <sz val="11"/>
      <name val="HG丸ｺﾞｼｯｸM-PRO"/>
      <family val="3"/>
      <charset val="128"/>
    </font>
    <font>
      <sz val="12"/>
      <name val="HG丸ｺﾞｼｯｸM-PRO"/>
      <family val="3"/>
      <charset val="128"/>
    </font>
    <font>
      <sz val="10"/>
      <name val="HG丸ｺﾞｼｯｸM-PRO"/>
      <family val="3"/>
      <charset val="128"/>
    </font>
    <font>
      <sz val="10"/>
      <name val="HGSｺﾞｼｯｸM"/>
      <family val="3"/>
      <charset val="128"/>
    </font>
    <font>
      <sz val="11"/>
      <color rgb="FFFF0000"/>
      <name val="ＭＳ ゴシック"/>
      <family val="3"/>
      <charset val="128"/>
    </font>
    <font>
      <sz val="11"/>
      <color theme="1"/>
      <name val="ＭＳ Ｐゴシック"/>
      <family val="3"/>
      <charset val="128"/>
    </font>
    <font>
      <sz val="14"/>
      <color theme="1"/>
      <name val="ＭＳ Ｐゴシック"/>
      <family val="3"/>
      <charset val="128"/>
    </font>
    <font>
      <sz val="10"/>
      <color theme="1"/>
      <name val="ＭＳ ゴシック"/>
      <family val="3"/>
      <charset val="128"/>
    </font>
    <font>
      <sz val="11"/>
      <color theme="1"/>
      <name val="ＭＳ ゴシック"/>
      <family val="3"/>
      <charset val="128"/>
    </font>
    <font>
      <sz val="18"/>
      <color theme="1"/>
      <name val="ＭＳ ゴシック"/>
      <family val="3"/>
      <charset val="128"/>
    </font>
    <font>
      <sz val="11"/>
      <color theme="1"/>
      <name val="ＭＳ Ｐゴシック"/>
      <family val="3"/>
      <charset val="128"/>
      <scheme val="minor"/>
    </font>
    <font>
      <sz val="9"/>
      <name val="ＭＳ ゴシック"/>
      <family val="3"/>
      <charset val="128"/>
    </font>
    <font>
      <sz val="12"/>
      <color theme="1"/>
      <name val="ＭＳ ゴシック"/>
      <family val="3"/>
      <charset val="128"/>
    </font>
    <font>
      <sz val="10"/>
      <color theme="1"/>
      <name val="ＭＳ Ｐゴシック"/>
      <family val="3"/>
      <charset val="128"/>
    </font>
    <font>
      <sz val="12"/>
      <name val="ＭＳ ゴシック"/>
      <family val="3"/>
      <charset val="128"/>
    </font>
    <font>
      <sz val="10"/>
      <color rgb="FFFF0000"/>
      <name val="ＭＳ Ｐゴシック"/>
      <family val="3"/>
      <charset val="128"/>
    </font>
    <font>
      <sz val="10"/>
      <color rgb="FFFF0000"/>
      <name val="ＭＳ ゴシック"/>
      <family val="3"/>
      <charset val="128"/>
    </font>
    <font>
      <sz val="12"/>
      <color theme="1"/>
      <name val="ＭＳ Ｐゴシック"/>
      <family val="3"/>
      <charset val="128"/>
    </font>
    <font>
      <sz val="16"/>
      <color theme="1"/>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9"/>
      <color indexed="8"/>
      <name val="ＭＳ Ｐゴシック"/>
      <family val="3"/>
      <charset val="128"/>
    </font>
    <font>
      <sz val="10"/>
      <color indexed="8"/>
      <name val="ＭＳ Ｐゴシック"/>
      <family val="3"/>
      <charset val="128"/>
    </font>
    <font>
      <sz val="10"/>
      <name val="ＭＳ Ｐゴシック"/>
      <family val="3"/>
      <charset val="128"/>
    </font>
    <font>
      <sz val="10"/>
      <name val="ＭＳ Ｐゴシック"/>
      <family val="3"/>
      <charset val="128"/>
      <scheme val="minor"/>
    </font>
    <font>
      <sz val="8"/>
      <name val="ＭＳ Ｐゴシック"/>
      <family val="3"/>
      <charset val="128"/>
    </font>
    <font>
      <sz val="12"/>
      <name val="ＭＳ Ｐゴシック"/>
      <family val="3"/>
      <charset val="128"/>
    </font>
    <font>
      <sz val="10"/>
      <name val="ＭＳ ゴシック"/>
      <family val="3"/>
      <charset val="128"/>
    </font>
    <font>
      <sz val="10"/>
      <color rgb="FFFF0000"/>
      <name val="ＭＳ Ｐゴシック"/>
      <family val="3"/>
      <charset val="128"/>
      <scheme val="minor"/>
    </font>
    <font>
      <sz val="9"/>
      <name val="ＭＳ Ｐゴシック"/>
      <family val="3"/>
      <charset val="128"/>
    </font>
    <font>
      <sz val="11"/>
      <color rgb="FFFF0000"/>
      <name val="ＭＳ Ｐゴシック"/>
      <family val="3"/>
      <charset val="128"/>
      <scheme val="minor"/>
    </font>
    <font>
      <sz val="9"/>
      <color rgb="FFFF0000"/>
      <name val="ＭＳ Ｐゴシック"/>
      <family val="3"/>
      <charset val="128"/>
    </font>
    <font>
      <sz val="14"/>
      <name val="ＭＳ Ｐゴシック"/>
      <family val="3"/>
      <charset val="128"/>
    </font>
    <font>
      <b/>
      <sz val="12"/>
      <name val="ＭＳ Ｐゴシック"/>
      <family val="3"/>
      <charset val="128"/>
    </font>
    <font>
      <sz val="16"/>
      <name val="HGPｺﾞｼｯｸE"/>
      <family val="3"/>
      <charset val="128"/>
    </font>
    <font>
      <sz val="12"/>
      <name val="HGSｺﾞｼｯｸM"/>
      <family val="3"/>
      <charset val="128"/>
    </font>
    <font>
      <sz val="12"/>
      <color indexed="8"/>
      <name val="ＭＳ Ｐゴシック"/>
      <family val="3"/>
      <charset val="128"/>
    </font>
    <font>
      <sz val="11"/>
      <name val="ＭＳ Ｐゴシック"/>
      <family val="3"/>
      <charset val="128"/>
      <scheme val="minor"/>
    </font>
    <font>
      <sz val="14"/>
      <name val="ＭＳ Ｐゴシック"/>
      <family val="3"/>
      <charset val="128"/>
      <scheme val="minor"/>
    </font>
    <font>
      <sz val="9"/>
      <color theme="1"/>
      <name val="ＭＳ ゴシック"/>
      <family val="3"/>
      <charset val="128"/>
    </font>
    <font>
      <sz val="9"/>
      <color theme="1"/>
      <name val="ＭＳ Ｐゴシック"/>
      <family val="3"/>
      <charset val="128"/>
    </font>
    <font>
      <sz val="18"/>
      <name val="BIZ UDPゴシック"/>
      <family val="3"/>
      <charset val="128"/>
    </font>
    <font>
      <sz val="11"/>
      <name val="BIZ UDPゴシック"/>
      <family val="3"/>
      <charset val="128"/>
    </font>
    <font>
      <sz val="10"/>
      <name val="BIZ UDPゴシック"/>
      <family val="3"/>
      <charset val="128"/>
    </font>
    <font>
      <sz val="11"/>
      <color rgb="FFFF0000"/>
      <name val="BIZ UDPゴシック"/>
      <family val="3"/>
      <charset val="128"/>
    </font>
    <font>
      <u/>
      <sz val="11"/>
      <color theme="10"/>
      <name val="ＭＳ Ｐゴシック"/>
      <family val="2"/>
      <charset val="128"/>
      <scheme val="minor"/>
    </font>
    <font>
      <u/>
      <sz val="10"/>
      <color theme="10"/>
      <name val="BIZ UDPゴシック"/>
      <family val="3"/>
      <charset val="128"/>
    </font>
    <font>
      <u/>
      <sz val="9"/>
      <color theme="10"/>
      <name val="BIZ UDPゴシック"/>
      <family val="3"/>
      <charset val="128"/>
    </font>
    <font>
      <sz val="9"/>
      <name val="BIZ UDPゴシック"/>
      <family val="3"/>
      <charset val="128"/>
    </font>
    <font>
      <sz val="6"/>
      <name val="BIZ UDPゴシック"/>
      <family val="3"/>
      <charset val="128"/>
    </font>
    <font>
      <b/>
      <sz val="9"/>
      <color indexed="81"/>
      <name val="HGS創英角ｺﾞｼｯｸUB"/>
      <family val="3"/>
      <charset val="128"/>
    </font>
    <font>
      <sz val="9"/>
      <color indexed="81"/>
      <name val="HGS創英角ｺﾞｼｯｸUB"/>
      <family val="3"/>
      <charset val="128"/>
    </font>
    <font>
      <sz val="11"/>
      <color theme="1"/>
      <name val="ＭＳ Ｐゴシック"/>
      <family val="2"/>
      <charset val="128"/>
      <scheme val="minor"/>
    </font>
    <font>
      <sz val="12"/>
      <color indexed="8"/>
      <name val="ＭＳ ゴシック"/>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9"/>
      <color indexed="8"/>
      <name val="HGｺﾞｼｯｸM"/>
      <family val="3"/>
      <charset val="128"/>
    </font>
    <font>
      <sz val="11"/>
      <color theme="1"/>
      <name val="HGｺﾞｼｯｸM"/>
      <family val="3"/>
      <charset val="128"/>
    </font>
    <font>
      <sz val="12"/>
      <color theme="1"/>
      <name val="HGｺﾞｼｯｸM"/>
      <family val="3"/>
      <charset val="128"/>
    </font>
    <font>
      <b/>
      <sz val="14"/>
      <color theme="1"/>
      <name val="HGｺﾞｼｯｸM"/>
      <family val="3"/>
      <charset val="128"/>
    </font>
    <font>
      <sz val="9"/>
      <color theme="1"/>
      <name val="HGｺﾞｼｯｸM"/>
      <family val="3"/>
      <charset val="128"/>
    </font>
    <font>
      <sz val="12"/>
      <name val="HGｺﾞｼｯｸM"/>
      <family val="3"/>
      <charset val="128"/>
    </font>
    <font>
      <sz val="10"/>
      <color theme="1"/>
      <name val="HGｺﾞｼｯｸM"/>
      <family val="3"/>
      <charset val="128"/>
    </font>
    <font>
      <sz val="12"/>
      <color rgb="FFFF0000"/>
      <name val="HGｺﾞｼｯｸM"/>
      <family val="3"/>
      <charset val="128"/>
    </font>
    <font>
      <b/>
      <sz val="14"/>
      <name val="HGｺﾞｼｯｸM"/>
      <family val="3"/>
      <charset val="128"/>
    </font>
    <font>
      <sz val="11"/>
      <name val="HGｺﾞｼｯｸM"/>
      <family val="3"/>
      <charset val="128"/>
    </font>
    <font>
      <sz val="10"/>
      <name val="HGｺﾞｼｯｸM"/>
      <family val="3"/>
      <charset val="128"/>
    </font>
    <font>
      <sz val="9"/>
      <name val="HGｺﾞｼｯｸM"/>
      <family val="3"/>
      <charset val="128"/>
    </font>
    <font>
      <sz val="12"/>
      <color theme="1"/>
      <name val="HGSｺﾞｼｯｸM"/>
      <family val="3"/>
      <charset val="128"/>
    </font>
    <font>
      <sz val="11"/>
      <color theme="1"/>
      <name val="HGSｺﾞｼｯｸM"/>
      <family val="3"/>
      <charset val="128"/>
    </font>
    <font>
      <b/>
      <sz val="14"/>
      <name val="HGS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
      <sz val="10"/>
      <color theme="1"/>
      <name val="ＭＳ 明朝"/>
      <family val="1"/>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b/>
      <sz val="11"/>
      <color rgb="FFFF0000"/>
      <name val="ＭＳ ゴシック"/>
      <family val="3"/>
      <charset val="128"/>
    </font>
    <font>
      <sz val="14"/>
      <name val="HGｺﾞｼｯｸM"/>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8"/>
      <name val="HGｺﾞｼｯｸM"/>
      <family val="3"/>
      <charset val="128"/>
    </font>
    <font>
      <u/>
      <sz val="9"/>
      <color theme="10"/>
      <name val="BIZ UDゴシック"/>
      <family val="3"/>
      <charset val="128"/>
    </font>
    <font>
      <sz val="9"/>
      <name val="BIZ UDゴシック"/>
      <family val="3"/>
      <charset val="128"/>
    </font>
    <font>
      <u/>
      <sz val="10.5"/>
      <name val="HG丸ｺﾞｼｯｸM-PRO"/>
      <family val="3"/>
      <charset val="128"/>
    </font>
    <font>
      <sz val="10"/>
      <color rgb="FFFF0000"/>
      <name val="HGSｺﾞｼｯｸM"/>
      <family val="3"/>
      <charset val="128"/>
    </font>
    <font>
      <b/>
      <sz val="11"/>
      <color rgb="FFFF0000"/>
      <name val="HGSｺﾞｼｯｸM"/>
      <family val="3"/>
      <charset val="128"/>
    </font>
    <font>
      <sz val="11"/>
      <color theme="0"/>
      <name val="HGSｺﾞｼｯｸM"/>
      <family val="3"/>
      <charset val="128"/>
    </font>
    <font>
      <u/>
      <sz val="11"/>
      <name val="HGSｺﾞｼｯｸM"/>
      <family val="3"/>
      <charset val="128"/>
    </font>
    <font>
      <b/>
      <sz val="9"/>
      <color indexed="81"/>
      <name val="ＭＳ Ｐゴシック"/>
      <family val="3"/>
      <charset val="128"/>
    </font>
    <font>
      <sz val="9"/>
      <color indexed="81"/>
      <name val="ＭＳ Ｐゴシック"/>
      <family val="3"/>
      <charset val="128"/>
    </font>
    <font>
      <sz val="18"/>
      <color indexed="81"/>
      <name val="ＭＳ Ｐゴシック"/>
      <family val="3"/>
      <charset val="128"/>
    </font>
    <font>
      <sz val="11"/>
      <color indexed="81"/>
      <name val="MS P ゴシック"/>
      <family val="3"/>
      <charset val="128"/>
    </font>
    <font>
      <sz val="11"/>
      <color rgb="FF000000"/>
      <name val="ＭＳ Ｐゴシック"/>
      <family val="3"/>
      <charset val="128"/>
      <scheme val="minor"/>
    </font>
  </fonts>
  <fills count="17">
    <fill>
      <patternFill patternType="none"/>
    </fill>
    <fill>
      <patternFill patternType="gray125"/>
    </fill>
    <fill>
      <patternFill patternType="solid">
        <fgColor indexed="47"/>
        <bgColor indexed="64"/>
      </patternFill>
    </fill>
    <fill>
      <patternFill patternType="solid">
        <fgColor indexed="15"/>
        <bgColor indexed="64"/>
      </patternFill>
    </fill>
    <fill>
      <patternFill patternType="solid">
        <fgColor rgb="FFFFFF00"/>
        <bgColor indexed="64"/>
      </patternFill>
    </fill>
    <fill>
      <patternFill patternType="solid">
        <fgColor rgb="FF00FFFF"/>
        <bgColor indexed="64"/>
      </patternFill>
    </fill>
    <fill>
      <patternFill patternType="solid">
        <fgColor theme="0"/>
        <bgColor indexed="64"/>
      </patternFill>
    </fill>
    <fill>
      <patternFill patternType="solid">
        <fgColor indexed="11"/>
        <bgColor indexed="64"/>
      </patternFill>
    </fill>
    <fill>
      <patternFill patternType="solid">
        <fgColor indexed="42"/>
        <bgColor indexed="64"/>
      </patternFill>
    </fill>
    <fill>
      <patternFill patternType="solid">
        <fgColor rgb="FFFFFF99"/>
        <bgColor indexed="64"/>
      </patternFill>
    </fill>
    <fill>
      <patternFill patternType="solid">
        <fgColor theme="7" tint="0.79998168889431442"/>
        <bgColor indexed="64"/>
      </patternFill>
    </fill>
    <fill>
      <patternFill patternType="solid">
        <fgColor rgb="FFFFFFCC"/>
        <bgColor indexed="64"/>
      </patternFill>
    </fill>
    <fill>
      <patternFill patternType="solid">
        <fgColor rgb="FF00FF00"/>
        <bgColor indexed="64"/>
      </patternFill>
    </fill>
    <fill>
      <patternFill patternType="solid">
        <fgColor rgb="FFCCFFCC"/>
        <bgColor indexed="64"/>
      </patternFill>
    </fill>
    <fill>
      <patternFill patternType="solid">
        <fgColor rgb="FFFFC000"/>
        <bgColor indexed="64"/>
      </patternFill>
    </fill>
    <fill>
      <patternFill patternType="solid">
        <fgColor rgb="FFFF0000"/>
        <bgColor indexed="64"/>
      </patternFill>
    </fill>
    <fill>
      <patternFill patternType="solid">
        <fgColor theme="9" tint="0.79998168889431442"/>
        <bgColor indexed="64"/>
      </patternFill>
    </fill>
  </fills>
  <borders count="292">
    <border>
      <left/>
      <right/>
      <top/>
      <bottom/>
      <diagonal/>
    </border>
    <border>
      <left/>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bottom style="double">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diagonalUp="1">
      <left/>
      <right/>
      <top style="double">
        <color indexed="64"/>
      </top>
      <bottom style="medium">
        <color indexed="64"/>
      </bottom>
      <diagonal style="thin">
        <color indexed="64"/>
      </diagonal>
    </border>
    <border diagonalUp="1">
      <left style="thin">
        <color indexed="64"/>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medium">
        <color indexed="64"/>
      </left>
      <right/>
      <top style="double">
        <color indexed="64"/>
      </top>
      <bottom style="medium">
        <color indexed="64"/>
      </bottom>
      <diagonal/>
    </border>
    <border>
      <left/>
      <right style="medium">
        <color indexed="64"/>
      </right>
      <top style="thin">
        <color indexed="64"/>
      </top>
      <bottom style="double">
        <color indexed="64"/>
      </bottom>
      <diagonal/>
    </border>
    <border>
      <left/>
      <right/>
      <top/>
      <bottom style="double">
        <color indexed="64"/>
      </bottom>
      <diagonal/>
    </border>
    <border>
      <left style="medium">
        <color indexed="64"/>
      </left>
      <right/>
      <top/>
      <bottom style="double">
        <color indexed="64"/>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hair">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bottom style="hair">
        <color indexed="64"/>
      </bottom>
      <diagonal/>
    </border>
    <border>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double">
        <color indexed="64"/>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double">
        <color indexed="64"/>
      </top>
      <bottom/>
      <diagonal/>
    </border>
    <border>
      <left/>
      <right style="thin">
        <color indexed="64"/>
      </right>
      <top style="double">
        <color indexed="64"/>
      </top>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dotted">
        <color indexed="64"/>
      </left>
      <right style="medium">
        <color indexed="64"/>
      </right>
      <top style="thin">
        <color indexed="64"/>
      </top>
      <bottom/>
      <diagonal/>
    </border>
    <border>
      <left style="medium">
        <color indexed="64"/>
      </left>
      <right style="dotted">
        <color indexed="64"/>
      </right>
      <top style="double">
        <color indexed="64"/>
      </top>
      <bottom style="medium">
        <color indexed="64"/>
      </bottom>
      <diagonal/>
    </border>
    <border>
      <left style="dotted">
        <color indexed="64"/>
      </left>
      <right style="dotted">
        <color indexed="64"/>
      </right>
      <top style="double">
        <color indexed="64"/>
      </top>
      <bottom style="medium">
        <color indexed="64"/>
      </bottom>
      <diagonal/>
    </border>
    <border>
      <left style="dotted">
        <color indexed="64"/>
      </left>
      <right style="thin">
        <color indexed="64"/>
      </right>
      <top style="double">
        <color indexed="64"/>
      </top>
      <bottom style="medium">
        <color indexed="64"/>
      </bottom>
      <diagonal/>
    </border>
    <border>
      <left style="thin">
        <color indexed="64"/>
      </left>
      <right style="dotted">
        <color indexed="64"/>
      </right>
      <top style="double">
        <color indexed="64"/>
      </top>
      <bottom style="medium">
        <color indexed="64"/>
      </bottom>
      <diagonal/>
    </border>
    <border>
      <left style="dotted">
        <color indexed="64"/>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dashed">
        <color indexed="64"/>
      </left>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diagonalDown="1">
      <left/>
      <right style="medium">
        <color indexed="64"/>
      </right>
      <top style="thin">
        <color indexed="64"/>
      </top>
      <bottom style="medium">
        <color indexed="64"/>
      </bottom>
      <diagonal style="thin">
        <color indexed="64"/>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bottom style="medium">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right style="thin">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left style="dotted">
        <color indexed="64"/>
      </left>
      <right/>
      <top/>
      <bottom style="thin">
        <color indexed="64"/>
      </bottom>
      <diagonal/>
    </border>
    <border>
      <left style="dotted">
        <color indexed="64"/>
      </left>
      <right style="thin">
        <color indexed="64"/>
      </right>
      <top style="medium">
        <color indexed="64"/>
      </top>
      <bottom style="thin">
        <color indexed="64"/>
      </bottom>
      <diagonal/>
    </border>
    <border>
      <left/>
      <right style="dotted">
        <color indexed="64"/>
      </right>
      <top/>
      <bottom style="thin">
        <color indexed="64"/>
      </bottom>
      <diagonal/>
    </border>
    <border>
      <left/>
      <right style="dotted">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top style="dotted">
        <color indexed="64"/>
      </top>
      <bottom/>
      <diagonal/>
    </border>
    <border>
      <left/>
      <right style="thin">
        <color indexed="64"/>
      </right>
      <top style="dotted">
        <color indexed="64"/>
      </top>
      <bottom/>
      <diagonal/>
    </border>
    <border>
      <left style="medium">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dotted">
        <color indexed="64"/>
      </bottom>
      <diagonal/>
    </border>
    <border>
      <left/>
      <right style="thin">
        <color indexed="64"/>
      </right>
      <top/>
      <bottom style="dotted">
        <color indexed="64"/>
      </bottom>
      <diagonal/>
    </border>
    <border diagonalUp="1">
      <left style="thin">
        <color indexed="64"/>
      </left>
      <right/>
      <top style="dotted">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style="thin">
        <color indexed="64"/>
      </left>
      <right/>
      <top style="dotted">
        <color indexed="64"/>
      </top>
      <bottom/>
      <diagonal style="thin">
        <color indexed="64"/>
      </diagonal>
    </border>
    <border diagonalUp="1">
      <left/>
      <right style="thin">
        <color indexed="64"/>
      </right>
      <top style="dotted">
        <color indexed="64"/>
      </top>
      <bottom/>
      <diagonal style="thin">
        <color indexed="64"/>
      </diagonal>
    </border>
    <border diagonalUp="1">
      <left style="thin">
        <color indexed="64"/>
      </left>
      <right/>
      <top/>
      <bottom style="medium">
        <color indexed="64"/>
      </bottom>
      <diagonal style="thin">
        <color indexed="64"/>
      </diagonal>
    </border>
    <border diagonalUp="1">
      <left/>
      <right style="thin">
        <color indexed="64"/>
      </right>
      <top/>
      <bottom style="medium">
        <color indexed="64"/>
      </bottom>
      <diagonal style="thin">
        <color indexed="64"/>
      </diagonal>
    </border>
  </borders>
  <cellStyleXfs count="21">
    <xf numFmtId="0" fontId="0" fillId="0" borderId="0">
      <alignment vertical="center"/>
    </xf>
    <xf numFmtId="0" fontId="1" fillId="0" borderId="0">
      <alignment vertical="center"/>
    </xf>
    <xf numFmtId="0" fontId="1" fillId="0" borderId="0"/>
    <xf numFmtId="0" fontId="1" fillId="0" borderId="0">
      <alignment vertical="center"/>
    </xf>
    <xf numFmtId="0" fontId="9"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xf numFmtId="0" fontId="9"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xf numFmtId="0" fontId="21" fillId="0" borderId="0">
      <alignment vertical="center"/>
    </xf>
    <xf numFmtId="0" fontId="56" fillId="0" borderId="0" applyNumberFormat="0" applyFill="0" applyBorder="0" applyAlignment="0" applyProtection="0">
      <alignment vertical="center"/>
    </xf>
    <xf numFmtId="38" fontId="63" fillId="0" borderId="0" applyFont="0" applyFill="0" applyBorder="0" applyAlignment="0" applyProtection="0">
      <alignment vertical="center"/>
    </xf>
    <xf numFmtId="0" fontId="88" fillId="0" borderId="0">
      <alignment vertical="center"/>
    </xf>
    <xf numFmtId="0" fontId="1" fillId="0" borderId="0">
      <alignment vertical="center"/>
    </xf>
    <xf numFmtId="0" fontId="1" fillId="0" borderId="0">
      <alignment vertical="center"/>
    </xf>
    <xf numFmtId="0" fontId="1" fillId="0" borderId="0">
      <alignment vertical="center"/>
    </xf>
    <xf numFmtId="0" fontId="63" fillId="0" borderId="0">
      <alignment vertical="center"/>
    </xf>
  </cellStyleXfs>
  <cellXfs count="1724">
    <xf numFmtId="0" fontId="0" fillId="0" borderId="0" xfId="0">
      <alignment vertical="center"/>
    </xf>
    <xf numFmtId="0" fontId="10" fillId="0" borderId="0" xfId="4" applyFont="1">
      <alignment vertical="center"/>
    </xf>
    <xf numFmtId="0" fontId="12" fillId="0" borderId="0" xfId="3" applyFont="1">
      <alignment vertical="center"/>
    </xf>
    <xf numFmtId="0" fontId="12" fillId="0" borderId="0" xfId="3" applyFont="1" applyAlignment="1">
      <alignment vertical="center" textRotation="255" shrinkToFit="1"/>
    </xf>
    <xf numFmtId="0" fontId="12" fillId="0" borderId="0" xfId="3" applyFont="1" applyAlignment="1">
      <alignment horizontal="distributed" vertical="center"/>
    </xf>
    <xf numFmtId="0" fontId="12" fillId="0" borderId="22" xfId="3" applyFont="1" applyBorder="1">
      <alignment vertical="center"/>
    </xf>
    <xf numFmtId="0" fontId="12" fillId="0" borderId="21" xfId="3" applyFont="1" applyBorder="1">
      <alignment vertical="center"/>
    </xf>
    <xf numFmtId="0" fontId="12" fillId="0" borderId="24" xfId="3" applyFont="1" applyBorder="1">
      <alignment vertical="center"/>
    </xf>
    <xf numFmtId="0" fontId="6" fillId="0" borderId="0" xfId="3" applyFont="1" applyAlignment="1">
      <alignment horizontal="left" vertical="center"/>
    </xf>
    <xf numFmtId="0" fontId="6" fillId="0" borderId="0" xfId="4" applyFont="1">
      <alignment vertical="center"/>
    </xf>
    <xf numFmtId="0" fontId="6" fillId="0" borderId="0" xfId="3" applyFont="1" applyAlignment="1">
      <alignment horizontal="center" vertical="center" shrinkToFit="1"/>
    </xf>
    <xf numFmtId="0" fontId="6" fillId="0" borderId="20" xfId="3" applyFont="1" applyBorder="1" applyAlignment="1">
      <alignment horizontal="center" vertical="center" shrinkToFit="1"/>
    </xf>
    <xf numFmtId="0" fontId="6" fillId="0" borderId="20" xfId="4" applyFont="1" applyBorder="1">
      <alignment vertical="center"/>
    </xf>
    <xf numFmtId="0" fontId="12" fillId="0" borderId="0" xfId="3" applyFont="1" applyAlignment="1">
      <alignment vertical="center" textRotation="255"/>
    </xf>
    <xf numFmtId="0" fontId="4" fillId="0" borderId="0" xfId="6" applyFont="1">
      <alignment vertical="center"/>
    </xf>
    <xf numFmtId="0" fontId="5" fillId="0" borderId="0" xfId="6" applyFont="1">
      <alignment vertical="center"/>
    </xf>
    <xf numFmtId="0" fontId="5" fillId="0" borderId="16" xfId="6" applyFont="1" applyBorder="1" applyAlignment="1">
      <alignment horizontal="left" vertical="center" indent="1"/>
    </xf>
    <xf numFmtId="0" fontId="5" fillId="0" borderId="14" xfId="6" applyFont="1" applyBorder="1" applyAlignment="1">
      <alignment horizontal="left" vertical="center" indent="1"/>
    </xf>
    <xf numFmtId="0" fontId="5" fillId="0" borderId="1" xfId="6" applyFont="1" applyBorder="1" applyAlignment="1">
      <alignment horizontal="left" vertical="center" indent="1"/>
    </xf>
    <xf numFmtId="0" fontId="5" fillId="0" borderId="1" xfId="6" applyFont="1" applyBorder="1">
      <alignment vertical="center"/>
    </xf>
    <xf numFmtId="0" fontId="5" fillId="0" borderId="8" xfId="6" applyFont="1" applyBorder="1">
      <alignment vertical="center"/>
    </xf>
    <xf numFmtId="0" fontId="5" fillId="0" borderId="15" xfId="6" applyFont="1" applyBorder="1">
      <alignment vertical="center"/>
    </xf>
    <xf numFmtId="0" fontId="5" fillId="0" borderId="29" xfId="6" applyFont="1" applyBorder="1">
      <alignment vertical="center"/>
    </xf>
    <xf numFmtId="0" fontId="5" fillId="0" borderId="14" xfId="6" applyFont="1" applyBorder="1" applyAlignment="1">
      <alignment horizontal="center" vertical="center"/>
    </xf>
    <xf numFmtId="0" fontId="5" fillId="0" borderId="14" xfId="6" applyFont="1" applyBorder="1" applyAlignment="1">
      <alignment vertical="center" wrapText="1"/>
    </xf>
    <xf numFmtId="0" fontId="5" fillId="0" borderId="14" xfId="6" applyFont="1" applyBorder="1" applyAlignment="1">
      <alignment horizontal="right" vertical="center"/>
    </xf>
    <xf numFmtId="0" fontId="5" fillId="0" borderId="0" xfId="6" applyFont="1" applyAlignment="1">
      <alignment horizontal="right" vertical="center"/>
    </xf>
    <xf numFmtId="0" fontId="5" fillId="0" borderId="0" xfId="6" applyFont="1" applyAlignment="1">
      <alignment vertical="center" wrapText="1"/>
    </xf>
    <xf numFmtId="0" fontId="5" fillId="0" borderId="2" xfId="6" applyFont="1" applyBorder="1">
      <alignment vertical="center"/>
    </xf>
    <xf numFmtId="0" fontId="5" fillId="0" borderId="31" xfId="6" applyFont="1" applyBorder="1">
      <alignment vertical="center"/>
    </xf>
    <xf numFmtId="0" fontId="5" fillId="0" borderId="5" xfId="6" applyFont="1" applyBorder="1">
      <alignment vertical="center"/>
    </xf>
    <xf numFmtId="0" fontId="5" fillId="0" borderId="5" xfId="6" applyFont="1" applyBorder="1" applyAlignment="1">
      <alignment vertical="center" wrapText="1"/>
    </xf>
    <xf numFmtId="0" fontId="23" fillId="0" borderId="0" xfId="3" applyFont="1">
      <alignment vertical="center"/>
    </xf>
    <xf numFmtId="0" fontId="19" fillId="0" borderId="0" xfId="3" applyFont="1">
      <alignment vertical="center"/>
    </xf>
    <xf numFmtId="0" fontId="25" fillId="0" borderId="0" xfId="3" applyFont="1">
      <alignment vertical="center"/>
    </xf>
    <xf numFmtId="0" fontId="5" fillId="0" borderId="0" xfId="3" applyFont="1">
      <alignment vertical="center"/>
    </xf>
    <xf numFmtId="0" fontId="16" fillId="0" borderId="0" xfId="7" applyFont="1">
      <alignment vertical="center"/>
    </xf>
    <xf numFmtId="0" fontId="18" fillId="0" borderId="2" xfId="3" applyFont="1" applyBorder="1" applyAlignment="1">
      <alignment horizontal="distributed" vertical="center"/>
    </xf>
    <xf numFmtId="0" fontId="24" fillId="0" borderId="123" xfId="7" applyFont="1" applyBorder="1" applyAlignment="1">
      <alignment horizontal="center" vertical="center" wrapText="1"/>
    </xf>
    <xf numFmtId="0" fontId="31" fillId="0" borderId="124" xfId="7" applyFont="1" applyBorder="1" applyAlignment="1">
      <alignment horizontal="center" vertical="center" wrapText="1"/>
    </xf>
    <xf numFmtId="0" fontId="31" fillId="0" borderId="125" xfId="7" applyFont="1" applyBorder="1" applyAlignment="1">
      <alignment horizontal="center" vertical="center" wrapText="1"/>
    </xf>
    <xf numFmtId="0" fontId="34" fillId="0" borderId="73" xfId="7" applyFont="1" applyBorder="1" applyAlignment="1">
      <alignment horizontal="center" vertical="center" wrapText="1"/>
    </xf>
    <xf numFmtId="0" fontId="35" fillId="0" borderId="73" xfId="7" applyFont="1" applyBorder="1" applyAlignment="1">
      <alignment horizontal="center" vertical="center" wrapText="1"/>
    </xf>
    <xf numFmtId="0" fontId="34" fillId="0" borderId="14" xfId="7" applyFont="1" applyBorder="1" applyAlignment="1">
      <alignment horizontal="center" vertical="center" wrapText="1"/>
    </xf>
    <xf numFmtId="0" fontId="36" fillId="0" borderId="14" xfId="7" applyFont="1" applyBorder="1" applyAlignment="1">
      <alignment horizontal="center" vertical="center" wrapText="1"/>
    </xf>
    <xf numFmtId="0" fontId="34" fillId="0" borderId="54" xfId="7" applyFont="1" applyBorder="1" applyAlignment="1">
      <alignment horizontal="center" vertical="center" wrapText="1"/>
    </xf>
    <xf numFmtId="0" fontId="41" fillId="0" borderId="14" xfId="7" applyFont="1" applyBorder="1" applyAlignment="1">
      <alignment horizontal="center" vertical="center" wrapText="1"/>
    </xf>
    <xf numFmtId="0" fontId="41" fillId="0" borderId="124" xfId="7" applyFont="1" applyBorder="1" applyAlignment="1">
      <alignment horizontal="center" vertical="center" wrapText="1"/>
    </xf>
    <xf numFmtId="0" fontId="41" fillId="0" borderId="125" xfId="7" applyFont="1" applyBorder="1" applyAlignment="1">
      <alignment horizontal="center" vertical="center" wrapText="1"/>
    </xf>
    <xf numFmtId="0" fontId="6" fillId="0" borderId="0" xfId="8" applyFont="1" applyAlignment="1">
      <alignment wrapText="1"/>
    </xf>
    <xf numFmtId="0" fontId="6" fillId="0" borderId="0" xfId="8" applyFont="1"/>
    <xf numFmtId="0" fontId="6" fillId="0" borderId="0" xfId="8" applyFont="1" applyAlignment="1">
      <alignment horizontal="right" wrapText="1"/>
    </xf>
    <xf numFmtId="0" fontId="6" fillId="0" borderId="14" xfId="8" applyFont="1" applyBorder="1" applyAlignment="1">
      <alignment horizontal="distributed" vertical="distributed" wrapText="1"/>
    </xf>
    <xf numFmtId="0" fontId="6" fillId="0" borderId="13" xfId="8" applyFont="1" applyBorder="1" applyAlignment="1">
      <alignment horizontal="center" vertical="center" wrapText="1"/>
    </xf>
    <xf numFmtId="0" fontId="6" fillId="0" borderId="0" xfId="8" applyFont="1" applyAlignment="1">
      <alignment vertical="center"/>
    </xf>
    <xf numFmtId="0" fontId="43" fillId="0" borderId="0" xfId="1" applyFont="1">
      <alignment vertical="center"/>
    </xf>
    <xf numFmtId="0" fontId="1" fillId="0" borderId="0" xfId="1">
      <alignment vertical="center"/>
    </xf>
    <xf numFmtId="0" fontId="1" fillId="0" borderId="0" xfId="1" applyAlignment="1">
      <alignment horizontal="right" vertical="center"/>
    </xf>
    <xf numFmtId="0" fontId="1" fillId="0" borderId="14" xfId="1" applyBorder="1" applyAlignment="1">
      <alignment horizontal="center" vertical="center"/>
    </xf>
    <xf numFmtId="0" fontId="1" fillId="0" borderId="16" xfId="1" applyBorder="1" applyAlignment="1">
      <alignment horizontal="center" vertical="center"/>
    </xf>
    <xf numFmtId="0" fontId="5" fillId="0" borderId="0" xfId="1" applyFont="1">
      <alignment vertical="center"/>
    </xf>
    <xf numFmtId="0" fontId="37" fillId="0" borderId="0" xfId="1" applyFont="1">
      <alignment vertical="center"/>
    </xf>
    <xf numFmtId="0" fontId="1" fillId="0" borderId="14" xfId="1" applyBorder="1" applyAlignment="1">
      <alignment horizontal="distributed" vertical="center"/>
    </xf>
    <xf numFmtId="0" fontId="1" fillId="0" borderId="16" xfId="1" applyBorder="1" applyAlignment="1">
      <alignment horizontal="distributed" vertical="center"/>
    </xf>
    <xf numFmtId="0" fontId="1" fillId="0" borderId="54" xfId="1" applyBorder="1" applyAlignment="1">
      <alignment horizontal="center" vertical="center"/>
    </xf>
    <xf numFmtId="0" fontId="22" fillId="0" borderId="0" xfId="1" applyFont="1">
      <alignment vertical="center"/>
    </xf>
    <xf numFmtId="0" fontId="45" fillId="0" borderId="0" xfId="9" applyFont="1">
      <alignment vertical="center"/>
    </xf>
    <xf numFmtId="0" fontId="10" fillId="0" borderId="0" xfId="9" applyFont="1">
      <alignment vertical="center"/>
    </xf>
    <xf numFmtId="0" fontId="10" fillId="6" borderId="137" xfId="9" applyFont="1" applyFill="1" applyBorder="1" applyAlignment="1">
      <alignment horizontal="right" vertical="center"/>
    </xf>
    <xf numFmtId="0" fontId="10" fillId="8" borderId="138" xfId="9" applyFont="1" applyFill="1" applyBorder="1" applyAlignment="1">
      <alignment horizontal="left" vertical="center"/>
    </xf>
    <xf numFmtId="0" fontId="10" fillId="7" borderId="139" xfId="9" applyFont="1" applyFill="1" applyBorder="1" applyAlignment="1">
      <alignment horizontal="center" vertical="center"/>
    </xf>
    <xf numFmtId="0" fontId="10" fillId="7" borderId="140" xfId="9" applyFont="1" applyFill="1" applyBorder="1" applyAlignment="1">
      <alignment horizontal="center" vertical="center"/>
    </xf>
    <xf numFmtId="0" fontId="10" fillId="7" borderId="141" xfId="9" applyFont="1" applyFill="1" applyBorder="1" applyAlignment="1">
      <alignment horizontal="center" vertical="center"/>
    </xf>
    <xf numFmtId="0" fontId="10" fillId="7" borderId="142" xfId="9" applyFont="1" applyFill="1" applyBorder="1" applyAlignment="1">
      <alignment horizontal="center" vertical="center"/>
    </xf>
    <xf numFmtId="0" fontId="10" fillId="7" borderId="143" xfId="9" applyFont="1" applyFill="1" applyBorder="1" applyAlignment="1">
      <alignment horizontal="center" vertical="center"/>
    </xf>
    <xf numFmtId="0" fontId="10" fillId="6" borderId="144" xfId="9" applyFont="1" applyFill="1" applyBorder="1" applyAlignment="1">
      <alignment horizontal="center" vertical="center"/>
    </xf>
    <xf numFmtId="0" fontId="10" fillId="6" borderId="145" xfId="9" applyFont="1" applyFill="1" applyBorder="1" applyAlignment="1" applyProtection="1">
      <alignment horizontal="center" vertical="center"/>
      <protection locked="0"/>
    </xf>
    <xf numFmtId="0" fontId="10" fillId="6" borderId="145" xfId="9" applyFont="1" applyFill="1" applyBorder="1" applyAlignment="1">
      <alignment horizontal="center" vertical="center"/>
    </xf>
    <xf numFmtId="0" fontId="10" fillId="6" borderId="146" xfId="9" applyFont="1" applyFill="1" applyBorder="1" applyAlignment="1">
      <alignment horizontal="center" vertical="center"/>
    </xf>
    <xf numFmtId="0" fontId="10" fillId="6" borderId="144" xfId="9" applyFont="1" applyFill="1" applyBorder="1" applyAlignment="1" applyProtection="1">
      <alignment horizontal="center" vertical="center"/>
      <protection locked="0"/>
    </xf>
    <xf numFmtId="0" fontId="10" fillId="6" borderId="146" xfId="9" applyFont="1" applyFill="1" applyBorder="1" applyAlignment="1" applyProtection="1">
      <alignment horizontal="center" vertical="center"/>
      <protection locked="0"/>
    </xf>
    <xf numFmtId="0" fontId="10" fillId="0" borderId="69" xfId="9" applyFont="1" applyBorder="1" applyAlignment="1">
      <alignment vertical="center" shrinkToFit="1"/>
    </xf>
    <xf numFmtId="0" fontId="10" fillId="0" borderId="14" xfId="9" applyFont="1" applyBorder="1" applyAlignment="1">
      <alignment vertical="center" shrinkToFit="1"/>
    </xf>
    <xf numFmtId="0" fontId="10" fillId="0" borderId="23" xfId="9" applyFont="1" applyBorder="1" applyAlignment="1">
      <alignment horizontal="center" vertical="center"/>
    </xf>
    <xf numFmtId="0" fontId="10" fillId="0" borderId="2" xfId="9" applyFont="1" applyBorder="1" applyAlignment="1">
      <alignment horizontal="center" vertical="center"/>
    </xf>
    <xf numFmtId="0" fontId="10" fillId="0" borderId="69" xfId="9" applyFont="1" applyBorder="1" applyAlignment="1">
      <alignment horizontal="center" vertical="center"/>
    </xf>
    <xf numFmtId="0" fontId="10" fillId="0" borderId="147" xfId="9" applyFont="1" applyBorder="1" applyAlignment="1">
      <alignment horizontal="center" vertical="center"/>
    </xf>
    <xf numFmtId="0" fontId="10" fillId="0" borderId="148" xfId="9" applyFont="1" applyBorder="1" applyAlignment="1">
      <alignment horizontal="center" vertical="center"/>
    </xf>
    <xf numFmtId="0" fontId="10" fillId="0" borderId="149" xfId="9" applyFont="1" applyBorder="1" applyAlignment="1">
      <alignment horizontal="center" vertical="center"/>
    </xf>
    <xf numFmtId="0" fontId="10" fillId="0" borderId="150" xfId="9" applyFont="1" applyBorder="1" applyAlignment="1">
      <alignment horizontal="center" vertical="center"/>
    </xf>
    <xf numFmtId="2" fontId="10" fillId="8" borderId="59" xfId="9" applyNumberFormat="1" applyFont="1" applyFill="1" applyBorder="1" applyAlignment="1">
      <alignment horizontal="center" vertical="center"/>
    </xf>
    <xf numFmtId="2" fontId="10" fillId="8" borderId="73" xfId="10" applyNumberFormat="1" applyFont="1" applyFill="1" applyBorder="1" applyAlignment="1">
      <alignment horizontal="center" vertical="center"/>
    </xf>
    <xf numFmtId="2" fontId="10" fillId="8" borderId="113" xfId="9" applyNumberFormat="1" applyFont="1" applyFill="1" applyBorder="1" applyAlignment="1">
      <alignment horizontal="center" vertical="center"/>
    </xf>
    <xf numFmtId="0" fontId="10" fillId="0" borderId="63" xfId="9" applyFont="1" applyBorder="1" applyAlignment="1">
      <alignment vertical="center" shrinkToFit="1"/>
    </xf>
    <xf numFmtId="0" fontId="10" fillId="0" borderId="14" xfId="9" applyFont="1" applyBorder="1" applyAlignment="1">
      <alignment horizontal="center" vertical="center"/>
    </xf>
    <xf numFmtId="0" fontId="10" fillId="0" borderId="4" xfId="9" applyFont="1" applyBorder="1" applyAlignment="1">
      <alignment horizontal="center" vertical="center"/>
    </xf>
    <xf numFmtId="0" fontId="10" fillId="0" borderId="63" xfId="9" applyFont="1" applyBorder="1" applyAlignment="1">
      <alignment horizontal="center" vertical="center"/>
    </xf>
    <xf numFmtId="0" fontId="10" fillId="0" borderId="139" xfId="9" applyFont="1" applyBorder="1" applyAlignment="1">
      <alignment horizontal="center" vertical="center"/>
    </xf>
    <xf numFmtId="0" fontId="10" fillId="0" borderId="140" xfId="9" applyFont="1" applyBorder="1" applyAlignment="1">
      <alignment horizontal="center" vertical="center"/>
    </xf>
    <xf numFmtId="0" fontId="10" fillId="0" borderId="141" xfId="9" applyFont="1" applyBorder="1" applyAlignment="1">
      <alignment horizontal="center" vertical="center"/>
    </xf>
    <xf numFmtId="0" fontId="10" fillId="0" borderId="142" xfId="9" applyFont="1" applyBorder="1" applyAlignment="1">
      <alignment horizontal="center" vertical="center"/>
    </xf>
    <xf numFmtId="0" fontId="10" fillId="0" borderId="143" xfId="9" applyFont="1" applyBorder="1" applyAlignment="1">
      <alignment horizontal="center" vertical="center"/>
    </xf>
    <xf numFmtId="2" fontId="10" fillId="8" borderId="63" xfId="9" applyNumberFormat="1" applyFont="1" applyFill="1" applyBorder="1" applyAlignment="1">
      <alignment horizontal="center" vertical="center"/>
    </xf>
    <xf numFmtId="2" fontId="10" fillId="8" borderId="14" xfId="10" applyNumberFormat="1" applyFont="1" applyFill="1" applyBorder="1" applyAlignment="1">
      <alignment horizontal="center" vertical="center"/>
    </xf>
    <xf numFmtId="2" fontId="10" fillId="8" borderId="28" xfId="9" applyNumberFormat="1" applyFont="1" applyFill="1" applyBorder="1" applyAlignment="1">
      <alignment horizontal="center" vertical="center"/>
    </xf>
    <xf numFmtId="0" fontId="10" fillId="0" borderId="140" xfId="9" applyFont="1" applyBorder="1" applyAlignment="1" applyProtection="1">
      <alignment horizontal="center" vertical="center"/>
      <protection locked="0"/>
    </xf>
    <xf numFmtId="0" fontId="10" fillId="0" borderId="50" xfId="9" applyFont="1" applyBorder="1" applyAlignment="1">
      <alignment vertical="center" shrinkToFit="1"/>
    </xf>
    <xf numFmtId="0" fontId="10" fillId="0" borderId="16" xfId="9" applyFont="1" applyBorder="1" applyAlignment="1">
      <alignment vertical="center" shrinkToFit="1"/>
    </xf>
    <xf numFmtId="0" fontId="10" fillId="0" borderId="16" xfId="9" applyFont="1" applyBorder="1" applyAlignment="1">
      <alignment horizontal="center" vertical="center"/>
    </xf>
    <xf numFmtId="0" fontId="10" fillId="0" borderId="8" xfId="9" applyFont="1" applyBorder="1" applyAlignment="1">
      <alignment horizontal="center" vertical="center"/>
    </xf>
    <xf numFmtId="0" fontId="10" fillId="0" borderId="121" xfId="9" applyFont="1" applyBorder="1" applyAlignment="1">
      <alignment horizontal="center" vertical="center"/>
    </xf>
    <xf numFmtId="0" fontId="10" fillId="0" borderId="151" xfId="9" applyFont="1" applyBorder="1" applyAlignment="1">
      <alignment horizontal="center" vertical="center"/>
    </xf>
    <xf numFmtId="0" fontId="10" fillId="0" borderId="152" xfId="9" applyFont="1" applyBorder="1" applyAlignment="1">
      <alignment horizontal="center" vertical="center"/>
    </xf>
    <xf numFmtId="0" fontId="10" fillId="0" borderId="153" xfId="9" applyFont="1" applyBorder="1" applyAlignment="1">
      <alignment horizontal="center" vertical="center"/>
    </xf>
    <xf numFmtId="0" fontId="10" fillId="0" borderId="154" xfId="9" applyFont="1" applyBorder="1" applyAlignment="1">
      <alignment horizontal="center" vertical="center"/>
    </xf>
    <xf numFmtId="0" fontId="10" fillId="0" borderId="155" xfId="9" applyFont="1" applyBorder="1" applyAlignment="1">
      <alignment horizontal="center" vertical="center"/>
    </xf>
    <xf numFmtId="2" fontId="10" fillId="8" borderId="50" xfId="9" applyNumberFormat="1" applyFont="1" applyFill="1" applyBorder="1" applyAlignment="1">
      <alignment horizontal="center" vertical="center"/>
    </xf>
    <xf numFmtId="2" fontId="10" fillId="8" borderId="16" xfId="10" applyNumberFormat="1" applyFont="1" applyFill="1" applyBorder="1" applyAlignment="1">
      <alignment horizontal="center" vertical="center"/>
    </xf>
    <xf numFmtId="2" fontId="10" fillId="8" borderId="64" xfId="9" applyNumberFormat="1" applyFont="1" applyFill="1" applyBorder="1" applyAlignment="1">
      <alignment horizontal="center" vertical="center"/>
    </xf>
    <xf numFmtId="0" fontId="10" fillId="8" borderId="156" xfId="9" applyFont="1" applyFill="1" applyBorder="1" applyAlignment="1">
      <alignment horizontal="center" vertical="center"/>
    </xf>
    <xf numFmtId="0" fontId="10" fillId="8" borderId="157" xfId="9" applyFont="1" applyFill="1" applyBorder="1" applyAlignment="1">
      <alignment horizontal="center" vertical="center"/>
    </xf>
    <xf numFmtId="0" fontId="10" fillId="8" borderId="158" xfId="9" applyFont="1" applyFill="1" applyBorder="1" applyAlignment="1">
      <alignment horizontal="center" vertical="center"/>
    </xf>
    <xf numFmtId="0" fontId="10" fillId="8" borderId="159" xfId="9" applyFont="1" applyFill="1" applyBorder="1" applyAlignment="1">
      <alignment horizontal="center" vertical="center"/>
    </xf>
    <xf numFmtId="0" fontId="10" fillId="8" borderId="160" xfId="9" applyFont="1" applyFill="1" applyBorder="1" applyAlignment="1">
      <alignment horizontal="center" vertical="center"/>
    </xf>
    <xf numFmtId="2" fontId="10" fillId="8" borderId="161" xfId="9" applyNumberFormat="1" applyFont="1" applyFill="1" applyBorder="1" applyAlignment="1">
      <alignment horizontal="center" vertical="center"/>
    </xf>
    <xf numFmtId="2" fontId="10" fillId="8" borderId="162" xfId="9" applyNumberFormat="1" applyFont="1" applyFill="1" applyBorder="1" applyAlignment="1">
      <alignment horizontal="center" vertical="center"/>
    </xf>
    <xf numFmtId="2" fontId="10" fillId="8" borderId="163" xfId="9" applyNumberFormat="1" applyFont="1" applyFill="1" applyBorder="1" applyAlignment="1">
      <alignment horizontal="center" vertical="center"/>
    </xf>
    <xf numFmtId="0" fontId="46" fillId="0" borderId="0" xfId="9" applyFont="1">
      <alignment vertical="center"/>
    </xf>
    <xf numFmtId="0" fontId="10" fillId="0" borderId="5" xfId="9" applyFont="1" applyBorder="1">
      <alignment vertical="center"/>
    </xf>
    <xf numFmtId="0" fontId="5" fillId="0" borderId="0" xfId="6" applyFont="1" applyAlignment="1">
      <alignment horizontal="left" vertical="center"/>
    </xf>
    <xf numFmtId="0" fontId="21" fillId="0" borderId="0" xfId="6" applyAlignment="1">
      <alignment horizontal="right" vertical="center"/>
    </xf>
    <xf numFmtId="0" fontId="4" fillId="0" borderId="0" xfId="6" applyFont="1" applyAlignment="1">
      <alignment horizontal="center" vertical="center"/>
    </xf>
    <xf numFmtId="0" fontId="5" fillId="0" borderId="4" xfId="6" applyFont="1" applyBorder="1" applyAlignment="1">
      <alignment horizontal="left" vertical="center"/>
    </xf>
    <xf numFmtId="0" fontId="27" fillId="0" borderId="0" xfId="3" applyFont="1" applyAlignment="1">
      <alignment horizontal="left" vertical="center" wrapText="1"/>
    </xf>
    <xf numFmtId="0" fontId="16" fillId="6" borderId="0" xfId="1" applyFont="1" applyFill="1">
      <alignment vertical="center"/>
    </xf>
    <xf numFmtId="0" fontId="19" fillId="6" borderId="0" xfId="5" applyFont="1" applyFill="1">
      <alignment vertical="center"/>
    </xf>
    <xf numFmtId="0" fontId="5" fillId="0" borderId="6" xfId="6" applyFont="1" applyBorder="1">
      <alignment vertical="center"/>
    </xf>
    <xf numFmtId="0" fontId="43" fillId="0" borderId="0" xfId="6" applyFont="1">
      <alignment vertical="center"/>
    </xf>
    <xf numFmtId="0" fontId="21" fillId="0" borderId="0" xfId="6">
      <alignment vertical="center"/>
    </xf>
    <xf numFmtId="0" fontId="43" fillId="0" borderId="0" xfId="6" applyFont="1" applyAlignment="1">
      <alignment horizontal="center" vertical="center"/>
    </xf>
    <xf numFmtId="0" fontId="1" fillId="0" borderId="4" xfId="6" applyFont="1" applyBorder="1" applyAlignment="1">
      <alignment horizontal="center" vertical="center"/>
    </xf>
    <xf numFmtId="0" fontId="21" fillId="0" borderId="16" xfId="6" applyBorder="1" applyAlignment="1">
      <alignment horizontal="left" vertical="center" indent="1"/>
    </xf>
    <xf numFmtId="0" fontId="21" fillId="0" borderId="4" xfId="6" applyBorder="1" applyAlignment="1">
      <alignment horizontal="left" vertical="center" wrapText="1" indent="1"/>
    </xf>
    <xf numFmtId="0" fontId="34" fillId="0" borderId="0" xfId="6" applyFont="1">
      <alignment vertical="center"/>
    </xf>
    <xf numFmtId="0" fontId="38" fillId="0" borderId="0" xfId="6" applyFont="1">
      <alignment vertical="center"/>
    </xf>
    <xf numFmtId="0" fontId="41" fillId="0" borderId="14" xfId="3" applyFont="1" applyBorder="1" applyAlignment="1">
      <alignment horizontal="center" vertical="center" shrinkToFit="1"/>
    </xf>
    <xf numFmtId="0" fontId="41" fillId="0" borderId="28" xfId="3" applyFont="1" applyBorder="1" applyAlignment="1">
      <alignment horizontal="center" vertical="center" shrinkToFit="1"/>
    </xf>
    <xf numFmtId="0" fontId="41" fillId="0" borderId="26" xfId="3" applyFont="1" applyBorder="1" applyAlignment="1">
      <alignment horizontal="center" vertical="center" shrinkToFit="1"/>
    </xf>
    <xf numFmtId="0" fontId="48" fillId="0" borderId="14" xfId="3" applyFont="1" applyBorder="1" applyAlignment="1">
      <alignment horizontal="center" vertical="center" shrinkToFit="1"/>
    </xf>
    <xf numFmtId="0" fontId="48" fillId="0" borderId="26" xfId="3" applyFont="1" applyBorder="1" applyAlignment="1">
      <alignment horizontal="center" vertical="center" shrinkToFit="1"/>
    </xf>
    <xf numFmtId="0" fontId="48" fillId="0" borderId="54" xfId="3" applyFont="1" applyBorder="1" applyAlignment="1">
      <alignment horizontal="center" vertical="center" shrinkToFit="1"/>
    </xf>
    <xf numFmtId="0" fontId="48" fillId="0" borderId="58" xfId="3" applyFont="1" applyBorder="1" applyAlignment="1">
      <alignment horizontal="center" vertical="center" shrinkToFit="1"/>
    </xf>
    <xf numFmtId="0" fontId="48" fillId="0" borderId="0" xfId="3" applyFont="1" applyAlignment="1">
      <alignment horizontal="center" vertical="center" shrinkToFit="1"/>
    </xf>
    <xf numFmtId="0" fontId="48" fillId="0" borderId="48" xfId="3" applyFont="1" applyBorder="1" applyAlignment="1">
      <alignment horizontal="center" vertical="center" wrapText="1"/>
    </xf>
    <xf numFmtId="0" fontId="48" fillId="0" borderId="28" xfId="3" applyFont="1" applyBorder="1" applyAlignment="1">
      <alignment horizontal="center" vertical="center" wrapText="1"/>
    </xf>
    <xf numFmtId="0" fontId="48" fillId="0" borderId="57" xfId="3" applyFont="1" applyBorder="1" applyAlignment="1">
      <alignment horizontal="center" vertical="center" wrapText="1" shrinkToFit="1"/>
    </xf>
    <xf numFmtId="0" fontId="48" fillId="0" borderId="115" xfId="3" applyFont="1" applyBorder="1" applyAlignment="1">
      <alignment horizontal="center" vertical="center" wrapText="1" shrinkToFit="1"/>
    </xf>
    <xf numFmtId="0" fontId="48" fillId="0" borderId="0" xfId="6" applyFont="1" applyAlignment="1">
      <alignment horizontal="center" vertical="center" shrinkToFit="1"/>
    </xf>
    <xf numFmtId="0" fontId="48" fillId="0" borderId="0" xfId="3" applyFont="1" applyAlignment="1">
      <alignment horizontal="center" vertical="center" wrapText="1" shrinkToFit="1"/>
    </xf>
    <xf numFmtId="0" fontId="35" fillId="0" borderId="0" xfId="3" applyFont="1" applyAlignment="1">
      <alignment horizontal="left" vertical="center" wrapText="1"/>
    </xf>
    <xf numFmtId="0" fontId="48" fillId="0" borderId="0" xfId="6" applyFont="1" applyAlignment="1">
      <alignment horizontal="left" vertical="center" wrapText="1"/>
    </xf>
    <xf numFmtId="0" fontId="21" fillId="0" borderId="8" xfId="6" applyBorder="1" applyAlignment="1">
      <alignment horizontal="left" vertical="center" wrapText="1"/>
    </xf>
    <xf numFmtId="0" fontId="21" fillId="0" borderId="3" xfId="6" applyBorder="1" applyAlignment="1">
      <alignment horizontal="left" vertical="center"/>
    </xf>
    <xf numFmtId="0" fontId="21" fillId="0" borderId="31" xfId="6" applyBorder="1" applyAlignment="1">
      <alignment horizontal="left" vertical="center"/>
    </xf>
    <xf numFmtId="0" fontId="21" fillId="0" borderId="7" xfId="6" applyBorder="1" applyAlignment="1">
      <alignment horizontal="left" vertical="center" wrapText="1"/>
    </xf>
    <xf numFmtId="0" fontId="21" fillId="0" borderId="14" xfId="6" applyBorder="1" applyAlignment="1">
      <alignment horizontal="center" vertical="center"/>
    </xf>
    <xf numFmtId="0" fontId="21" fillId="0" borderId="7" xfId="6" applyBorder="1" applyAlignment="1">
      <alignment horizontal="left" vertical="center"/>
    </xf>
    <xf numFmtId="0" fontId="21" fillId="0" borderId="2" xfId="6" applyBorder="1" applyAlignment="1">
      <alignment horizontal="left" vertical="center" wrapText="1"/>
    </xf>
    <xf numFmtId="0" fontId="21" fillId="0" borderId="6" xfId="6" applyBorder="1" applyAlignment="1">
      <alignment horizontal="left" vertical="center"/>
    </xf>
    <xf numFmtId="0" fontId="21" fillId="0" borderId="14" xfId="6" applyBorder="1" applyAlignment="1">
      <alignment horizontal="left" vertical="center"/>
    </xf>
    <xf numFmtId="0" fontId="20" fillId="6" borderId="0" xfId="5" applyFont="1" applyFill="1">
      <alignment vertical="center"/>
    </xf>
    <xf numFmtId="0" fontId="18" fillId="6" borderId="0" xfId="5" applyFont="1" applyFill="1">
      <alignment vertical="center"/>
    </xf>
    <xf numFmtId="0" fontId="24" fillId="0" borderId="54" xfId="7" applyFont="1" applyBorder="1" applyAlignment="1">
      <alignment horizontal="center" vertical="center" wrapText="1"/>
    </xf>
    <xf numFmtId="0" fontId="24" fillId="0" borderId="14" xfId="7" applyFont="1" applyBorder="1" applyAlignment="1">
      <alignment horizontal="center" vertical="center" wrapText="1"/>
    </xf>
    <xf numFmtId="0" fontId="26" fillId="0" borderId="14" xfId="7" applyFont="1" applyBorder="1" applyAlignment="1">
      <alignment horizontal="center" vertical="center" wrapText="1"/>
    </xf>
    <xf numFmtId="0" fontId="26" fillId="0" borderId="4" xfId="7" applyFont="1" applyBorder="1" applyAlignment="1">
      <alignment horizontal="center" vertical="center" wrapText="1"/>
    </xf>
    <xf numFmtId="0" fontId="43" fillId="0" borderId="0" xfId="1" applyFont="1" applyAlignment="1">
      <alignment horizontal="center" vertical="center"/>
    </xf>
    <xf numFmtId="0" fontId="50" fillId="0" borderId="10" xfId="3" applyFont="1" applyBorder="1" applyAlignment="1">
      <alignment horizontal="distributed" vertical="center"/>
    </xf>
    <xf numFmtId="0" fontId="31" fillId="0" borderId="117" xfId="7" applyFont="1" applyBorder="1" applyAlignment="1">
      <alignment horizontal="center" vertical="center" wrapText="1"/>
    </xf>
    <xf numFmtId="0" fontId="31" fillId="0" borderId="179" xfId="7" applyFont="1" applyBorder="1" applyAlignment="1">
      <alignment horizontal="center" vertical="center" wrapText="1"/>
    </xf>
    <xf numFmtId="0" fontId="31" fillId="0" borderId="180" xfId="7" applyFont="1" applyBorder="1" applyAlignment="1">
      <alignment horizontal="center" vertical="center" wrapText="1"/>
    </xf>
    <xf numFmtId="0" fontId="31" fillId="0" borderId="181" xfId="7" applyFont="1" applyBorder="1" applyAlignment="1">
      <alignment horizontal="center" vertical="center" wrapText="1"/>
    </xf>
    <xf numFmtId="0" fontId="41" fillId="0" borderId="179" xfId="7" applyFont="1" applyBorder="1" applyAlignment="1">
      <alignment horizontal="center" vertical="center" wrapText="1"/>
    </xf>
    <xf numFmtId="0" fontId="41" fillId="0" borderId="182" xfId="7" applyFont="1" applyBorder="1" applyAlignment="1">
      <alignment vertical="center" wrapText="1"/>
    </xf>
    <xf numFmtId="0" fontId="41" fillId="0" borderId="141" xfId="7" applyFont="1" applyBorder="1" applyAlignment="1">
      <alignment vertical="center" wrapText="1"/>
    </xf>
    <xf numFmtId="0" fontId="41" fillId="0" borderId="26" xfId="7" applyFont="1" applyBorder="1" applyAlignment="1">
      <alignment horizontal="center" vertical="center" wrapText="1"/>
    </xf>
    <xf numFmtId="0" fontId="41" fillId="0" borderId="16" xfId="7" applyFont="1" applyBorder="1" applyAlignment="1">
      <alignment horizontal="center" vertical="center" wrapText="1"/>
    </xf>
    <xf numFmtId="0" fontId="41" fillId="0" borderId="183" xfId="7" applyFont="1" applyBorder="1" applyAlignment="1">
      <alignment horizontal="center" vertical="center" wrapText="1"/>
    </xf>
    <xf numFmtId="0" fontId="41" fillId="0" borderId="184" xfId="7" applyFont="1" applyBorder="1" applyAlignment="1">
      <alignment horizontal="center" vertical="center" wrapText="1"/>
    </xf>
    <xf numFmtId="0" fontId="41" fillId="0" borderId="185" xfId="7" applyFont="1" applyBorder="1" applyAlignment="1">
      <alignment horizontal="center" vertical="center" wrapText="1"/>
    </xf>
    <xf numFmtId="0" fontId="41" fillId="0" borderId="182" xfId="7" applyFont="1" applyBorder="1" applyAlignment="1">
      <alignment horizontal="center" vertical="center" wrapText="1"/>
    </xf>
    <xf numFmtId="0" fontId="41" fillId="0" borderId="141" xfId="7" applyFont="1" applyBorder="1" applyAlignment="1">
      <alignment horizontal="center" vertical="center" wrapText="1"/>
    </xf>
    <xf numFmtId="0" fontId="41" fillId="0" borderId="54" xfId="7" applyFont="1" applyBorder="1" applyAlignment="1">
      <alignment horizontal="center" vertical="center" wrapText="1"/>
    </xf>
    <xf numFmtId="0" fontId="41" fillId="0" borderId="126" xfId="7" applyFont="1" applyBorder="1" applyAlignment="1">
      <alignment horizontal="center" vertical="center" wrapText="1"/>
    </xf>
    <xf numFmtId="0" fontId="41" fillId="0" borderId="127" xfId="7" applyFont="1" applyBorder="1" applyAlignment="1">
      <alignment horizontal="center" vertical="center" wrapText="1"/>
    </xf>
    <xf numFmtId="0" fontId="41" fillId="0" borderId="128" xfId="7" applyFont="1" applyBorder="1" applyAlignment="1">
      <alignment horizontal="center" vertical="center" wrapText="1"/>
    </xf>
    <xf numFmtId="0" fontId="41" fillId="0" borderId="145" xfId="7" applyFont="1" applyBorder="1" applyAlignment="1">
      <alignment horizontal="center" vertical="center" wrapText="1"/>
    </xf>
    <xf numFmtId="0" fontId="41" fillId="0" borderId="146" xfId="7" applyFont="1" applyBorder="1" applyAlignment="1">
      <alignment horizontal="center" vertical="center" wrapText="1"/>
    </xf>
    <xf numFmtId="0" fontId="30" fillId="0" borderId="186" xfId="7" applyFont="1" applyBorder="1" applyAlignment="1">
      <alignment vertical="center" wrapText="1"/>
    </xf>
    <xf numFmtId="0" fontId="24" fillId="0" borderId="60" xfId="7" applyFont="1" applyBorder="1" applyAlignment="1">
      <alignment horizontal="center" vertical="center" wrapText="1"/>
    </xf>
    <xf numFmtId="0" fontId="24" fillId="0" borderId="73" xfId="7" applyFont="1" applyBorder="1" applyAlignment="1">
      <alignment horizontal="center" vertical="center" wrapText="1"/>
    </xf>
    <xf numFmtId="0" fontId="24" fillId="0" borderId="21" xfId="7" applyFont="1" applyBorder="1" applyAlignment="1">
      <alignment horizontal="center" vertical="center" wrapText="1"/>
    </xf>
    <xf numFmtId="0" fontId="51" fillId="0" borderId="22" xfId="7" applyFont="1" applyBorder="1" applyAlignment="1">
      <alignment horizontal="center" vertical="center" wrapText="1"/>
    </xf>
    <xf numFmtId="0" fontId="24" fillId="0" borderId="4" xfId="7" applyFont="1" applyBorder="1" applyAlignment="1">
      <alignment vertical="center" wrapText="1"/>
    </xf>
    <xf numFmtId="0" fontId="24" fillId="0" borderId="23" xfId="7" applyFont="1" applyBorder="1" applyAlignment="1">
      <alignment horizontal="center" vertical="center" wrapText="1"/>
    </xf>
    <xf numFmtId="0" fontId="24" fillId="0" borderId="16" xfId="7" applyFont="1" applyBorder="1" applyAlignment="1">
      <alignment horizontal="center" vertical="center" wrapText="1"/>
    </xf>
    <xf numFmtId="0" fontId="24" fillId="0" borderId="0" xfId="7" applyFont="1">
      <alignment vertical="center"/>
    </xf>
    <xf numFmtId="0" fontId="43" fillId="0" borderId="0" xfId="13" applyFont="1">
      <alignment vertical="center"/>
    </xf>
    <xf numFmtId="0" fontId="21" fillId="0" borderId="0" xfId="13">
      <alignment vertical="center"/>
    </xf>
    <xf numFmtId="0" fontId="43" fillId="0" borderId="0" xfId="13" applyFont="1" applyAlignment="1">
      <alignment horizontal="center" vertical="center"/>
    </xf>
    <xf numFmtId="0" fontId="1" fillId="0" borderId="4" xfId="13" applyFont="1" applyBorder="1" applyAlignment="1">
      <alignment horizontal="center" vertical="center"/>
    </xf>
    <xf numFmtId="0" fontId="21" fillId="0" borderId="16" xfId="13" applyBorder="1" applyAlignment="1">
      <alignment horizontal="left" vertical="center" indent="1"/>
    </xf>
    <xf numFmtId="0" fontId="21" fillId="0" borderId="8" xfId="13" applyBorder="1" applyAlignment="1">
      <alignment horizontal="left" vertical="center" wrapText="1"/>
    </xf>
    <xf numFmtId="0" fontId="21" fillId="0" borderId="3" xfId="13" applyBorder="1" applyAlignment="1">
      <alignment horizontal="left" vertical="center"/>
    </xf>
    <xf numFmtId="0" fontId="21" fillId="0" borderId="31" xfId="13" applyBorder="1" applyAlignment="1">
      <alignment horizontal="left" vertical="center"/>
    </xf>
    <xf numFmtId="0" fontId="21" fillId="0" borderId="7" xfId="13" applyBorder="1" applyAlignment="1">
      <alignment horizontal="left" vertical="center" wrapText="1"/>
    </xf>
    <xf numFmtId="0" fontId="21" fillId="0" borderId="14" xfId="13" applyBorder="1" applyAlignment="1">
      <alignment horizontal="center" vertical="center"/>
    </xf>
    <xf numFmtId="0" fontId="21" fillId="0" borderId="7" xfId="13" applyBorder="1" applyAlignment="1">
      <alignment horizontal="left" vertical="center"/>
    </xf>
    <xf numFmtId="0" fontId="21" fillId="0" borderId="14" xfId="13" applyBorder="1" applyAlignment="1">
      <alignment horizontal="right" vertical="center"/>
    </xf>
    <xf numFmtId="0" fontId="21" fillId="0" borderId="16" xfId="13" applyBorder="1" applyAlignment="1">
      <alignment horizontal="right" vertical="center"/>
    </xf>
    <xf numFmtId="0" fontId="21" fillId="0" borderId="29" xfId="13" applyBorder="1" applyAlignment="1">
      <alignment horizontal="left" vertical="center" wrapText="1"/>
    </xf>
    <xf numFmtId="0" fontId="21" fillId="0" borderId="14" xfId="13" applyBorder="1" applyAlignment="1">
      <alignment horizontal="center" vertical="center" wrapText="1"/>
    </xf>
    <xf numFmtId="0" fontId="21" fillId="0" borderId="4" xfId="13" applyBorder="1" applyAlignment="1">
      <alignment horizontal="right" vertical="center"/>
    </xf>
    <xf numFmtId="0" fontId="21" fillId="0" borderId="173" xfId="13" applyBorder="1" applyAlignment="1">
      <alignment horizontal="right" vertical="center"/>
    </xf>
    <xf numFmtId="0" fontId="21" fillId="0" borderId="5" xfId="13" applyBorder="1" applyAlignment="1">
      <alignment horizontal="left" vertical="center"/>
    </xf>
    <xf numFmtId="0" fontId="21" fillId="0" borderId="2" xfId="13" applyBorder="1" applyAlignment="1">
      <alignment horizontal="left" vertical="center" wrapText="1"/>
    </xf>
    <xf numFmtId="0" fontId="21" fillId="0" borderId="1" xfId="13" applyBorder="1" applyAlignment="1">
      <alignment horizontal="left" vertical="center"/>
    </xf>
    <xf numFmtId="0" fontId="21" fillId="0" borderId="6" xfId="13" applyBorder="1" applyAlignment="1">
      <alignment horizontal="left" vertical="center"/>
    </xf>
    <xf numFmtId="0" fontId="21" fillId="0" borderId="15" xfId="13" applyBorder="1">
      <alignment vertical="center"/>
    </xf>
    <xf numFmtId="0" fontId="21" fillId="0" borderId="31" xfId="13" applyBorder="1">
      <alignment vertical="center"/>
    </xf>
    <xf numFmtId="0" fontId="21" fillId="0" borderId="29" xfId="13" applyBorder="1" applyAlignment="1">
      <alignment horizontal="left" vertical="center"/>
    </xf>
    <xf numFmtId="0" fontId="21" fillId="0" borderId="14" xfId="13" applyBorder="1">
      <alignment vertical="center"/>
    </xf>
    <xf numFmtId="0" fontId="21" fillId="0" borderId="5" xfId="13" applyBorder="1">
      <alignment vertical="center"/>
    </xf>
    <xf numFmtId="0" fontId="21" fillId="0" borderId="2" xfId="13" applyBorder="1">
      <alignment vertical="center"/>
    </xf>
    <xf numFmtId="0" fontId="21" fillId="0" borderId="1" xfId="13" applyBorder="1">
      <alignment vertical="center"/>
    </xf>
    <xf numFmtId="0" fontId="21" fillId="0" borderId="6" xfId="13" applyBorder="1">
      <alignment vertical="center"/>
    </xf>
    <xf numFmtId="0" fontId="38" fillId="0" borderId="0" xfId="13" applyFont="1">
      <alignment vertical="center"/>
    </xf>
    <xf numFmtId="0" fontId="34" fillId="0" borderId="0" xfId="13" applyFont="1">
      <alignment vertical="center"/>
    </xf>
    <xf numFmtId="0" fontId="48" fillId="0" borderId="0" xfId="13" applyFont="1" applyAlignment="1">
      <alignment horizontal="center" vertical="center" shrinkToFit="1"/>
    </xf>
    <xf numFmtId="0" fontId="48" fillId="0" borderId="0" xfId="13" applyFont="1" applyAlignment="1">
      <alignment horizontal="left" vertical="center" wrapText="1"/>
    </xf>
    <xf numFmtId="0" fontId="16" fillId="6" borderId="14" xfId="1" applyFont="1" applyFill="1" applyBorder="1" applyAlignment="1">
      <alignment horizontal="center" vertical="center"/>
    </xf>
    <xf numFmtId="0" fontId="52" fillId="0" borderId="0" xfId="4" applyFont="1">
      <alignment vertical="center"/>
    </xf>
    <xf numFmtId="0" fontId="53" fillId="0" borderId="0" xfId="4" applyFont="1">
      <alignment vertical="center"/>
    </xf>
    <xf numFmtId="0" fontId="53" fillId="3" borderId="80" xfId="4" applyFont="1" applyFill="1" applyBorder="1">
      <alignment vertical="center"/>
    </xf>
    <xf numFmtId="0" fontId="53" fillId="3" borderId="81" xfId="4" applyFont="1" applyFill="1" applyBorder="1">
      <alignment vertical="center"/>
    </xf>
    <xf numFmtId="0" fontId="53" fillId="3" borderId="82" xfId="4" applyFont="1" applyFill="1" applyBorder="1">
      <alignment vertical="center"/>
    </xf>
    <xf numFmtId="0" fontId="53" fillId="3" borderId="104" xfId="4" applyFont="1" applyFill="1" applyBorder="1">
      <alignment vertical="center"/>
    </xf>
    <xf numFmtId="0" fontId="53" fillId="3" borderId="83" xfId="4" applyFont="1" applyFill="1" applyBorder="1" applyAlignment="1">
      <alignment horizontal="center" textRotation="255"/>
    </xf>
    <xf numFmtId="0" fontId="53" fillId="3" borderId="86" xfId="4" applyFont="1" applyFill="1" applyBorder="1" applyAlignment="1">
      <alignment horizontal="center" textRotation="255"/>
    </xf>
    <xf numFmtId="0" fontId="53" fillId="3" borderId="87" xfId="4" applyFont="1" applyFill="1" applyBorder="1">
      <alignment vertical="center"/>
    </xf>
    <xf numFmtId="0" fontId="53" fillId="3" borderId="86" xfId="4" applyFont="1" applyFill="1" applyBorder="1" applyAlignment="1">
      <alignment vertical="distributed" textRotation="255"/>
    </xf>
    <xf numFmtId="0" fontId="53" fillId="3" borderId="88" xfId="4" applyFont="1" applyFill="1" applyBorder="1" applyAlignment="1">
      <alignment vertical="distributed" textRotation="255"/>
    </xf>
    <xf numFmtId="0" fontId="53" fillId="3" borderId="87" xfId="4" applyFont="1" applyFill="1" applyBorder="1" applyAlignment="1">
      <alignment vertical="distributed" textRotation="255"/>
    </xf>
    <xf numFmtId="0" fontId="53" fillId="0" borderId="89" xfId="4" applyFont="1" applyBorder="1" applyAlignment="1">
      <alignment horizontal="center" vertical="center"/>
    </xf>
    <xf numFmtId="0" fontId="53" fillId="0" borderId="89" xfId="4" applyFont="1" applyBorder="1" applyAlignment="1">
      <alignment horizontal="center" vertical="center" textRotation="255"/>
    </xf>
    <xf numFmtId="0" fontId="53" fillId="0" borderId="91" xfId="4" applyFont="1" applyBorder="1" applyAlignment="1">
      <alignment horizontal="center" vertical="center"/>
    </xf>
    <xf numFmtId="0" fontId="53" fillId="0" borderId="106" xfId="4" applyFont="1" applyBorder="1" applyAlignment="1">
      <alignment horizontal="center" vertical="center"/>
    </xf>
    <xf numFmtId="0" fontId="53" fillId="0" borderId="92" xfId="4" applyFont="1" applyBorder="1" applyAlignment="1">
      <alignment horizontal="center" vertical="center"/>
    </xf>
    <xf numFmtId="0" fontId="53" fillId="6" borderId="93" xfId="4" applyFont="1" applyFill="1" applyBorder="1" applyAlignment="1">
      <alignment horizontal="center" vertical="center"/>
    </xf>
    <xf numFmtId="0" fontId="53" fillId="0" borderId="99" xfId="4" applyFont="1" applyBorder="1" applyAlignment="1">
      <alignment horizontal="center" vertical="center" textRotation="255"/>
    </xf>
    <xf numFmtId="0" fontId="53" fillId="0" borderId="97" xfId="4" applyFont="1" applyBorder="1" applyAlignment="1">
      <alignment horizontal="center" vertical="center"/>
    </xf>
    <xf numFmtId="0" fontId="53" fillId="0" borderId="95" xfId="4" applyFont="1" applyBorder="1" applyAlignment="1">
      <alignment horizontal="center" vertical="center"/>
    </xf>
    <xf numFmtId="0" fontId="53" fillId="0" borderId="107" xfId="4" applyFont="1" applyBorder="1" applyAlignment="1">
      <alignment horizontal="center" vertical="center"/>
    </xf>
    <xf numFmtId="0" fontId="53" fillId="0" borderId="98" xfId="4" applyFont="1" applyBorder="1" applyAlignment="1">
      <alignment horizontal="center" vertical="center"/>
    </xf>
    <xf numFmtId="0" fontId="53" fillId="0" borderId="93" xfId="4" applyFont="1" applyBorder="1" applyAlignment="1">
      <alignment horizontal="center" vertical="center"/>
    </xf>
    <xf numFmtId="0" fontId="53" fillId="0" borderId="94" xfId="4" applyFont="1" applyBorder="1">
      <alignment vertical="center"/>
    </xf>
    <xf numFmtId="0" fontId="53" fillId="0" borderId="99" xfId="4" applyFont="1" applyBorder="1" applyAlignment="1">
      <alignment horizontal="center" vertical="center"/>
    </xf>
    <xf numFmtId="0" fontId="55" fillId="0" borderId="107" xfId="4" applyFont="1" applyBorder="1" applyAlignment="1">
      <alignment horizontal="center" vertical="center"/>
    </xf>
    <xf numFmtId="0" fontId="55" fillId="0" borderId="98" xfId="4" applyFont="1" applyBorder="1" applyAlignment="1">
      <alignment horizontal="center" vertical="center"/>
    </xf>
    <xf numFmtId="0" fontId="55" fillId="0" borderId="0" xfId="4" applyFont="1">
      <alignment vertical="center"/>
    </xf>
    <xf numFmtId="0" fontId="55" fillId="4" borderId="99" xfId="4" applyFont="1" applyFill="1" applyBorder="1" applyAlignment="1">
      <alignment horizontal="center" vertical="center"/>
    </xf>
    <xf numFmtId="0" fontId="55" fillId="4" borderId="94" xfId="4" applyFont="1" applyFill="1" applyBorder="1">
      <alignment vertical="center"/>
    </xf>
    <xf numFmtId="0" fontId="55" fillId="4" borderId="97" xfId="4" applyFont="1" applyFill="1" applyBorder="1" applyAlignment="1">
      <alignment horizontal="center" vertical="center"/>
    </xf>
    <xf numFmtId="0" fontId="55" fillId="4" borderId="107" xfId="4" applyFont="1" applyFill="1" applyBorder="1" applyAlignment="1">
      <alignment horizontal="center" vertical="center"/>
    </xf>
    <xf numFmtId="0" fontId="55" fillId="4" borderId="98" xfId="4" applyFont="1" applyFill="1" applyBorder="1" applyAlignment="1">
      <alignment horizontal="center" vertical="center"/>
    </xf>
    <xf numFmtId="0" fontId="53" fillId="0" borderId="0" xfId="4" applyFont="1" applyAlignment="1">
      <alignment horizontal="center" vertical="center"/>
    </xf>
    <xf numFmtId="0" fontId="53" fillId="0" borderId="0" xfId="4" applyFont="1" applyAlignment="1">
      <alignment horizontal="left" vertical="center" wrapText="1"/>
    </xf>
    <xf numFmtId="0" fontId="57" fillId="3" borderId="85" xfId="14" applyFont="1" applyFill="1" applyBorder="1" applyAlignment="1">
      <alignment vertical="distributed" textRotation="255" wrapText="1"/>
    </xf>
    <xf numFmtId="0" fontId="53" fillId="0" borderId="0" xfId="4" applyFont="1" applyAlignment="1">
      <alignment vertical="distributed" textRotation="255" wrapText="1"/>
    </xf>
    <xf numFmtId="0" fontId="53" fillId="0" borderId="0" xfId="4" applyFont="1" applyAlignment="1">
      <alignment vertical="distributed" textRotation="255"/>
    </xf>
    <xf numFmtId="0" fontId="57" fillId="3" borderId="83" xfId="14" applyFont="1" applyFill="1" applyBorder="1" applyAlignment="1">
      <alignment vertical="distributed" textRotation="255"/>
    </xf>
    <xf numFmtId="0" fontId="54" fillId="0" borderId="0" xfId="4" applyFont="1" applyAlignment="1">
      <alignment vertical="distributed" textRotation="255" wrapText="1"/>
    </xf>
    <xf numFmtId="0" fontId="58" fillId="3" borderId="84" xfId="14" applyFont="1" applyFill="1" applyBorder="1" applyAlignment="1">
      <alignment vertical="distributed" textRotation="255" wrapText="1"/>
    </xf>
    <xf numFmtId="0" fontId="60" fillId="5" borderId="84" xfId="0" applyFont="1" applyFill="1" applyBorder="1" applyAlignment="1">
      <alignment horizontal="center" vertical="center"/>
    </xf>
    <xf numFmtId="0" fontId="19" fillId="6" borderId="0" xfId="1" applyFont="1" applyFill="1">
      <alignment vertical="center"/>
    </xf>
    <xf numFmtId="0" fontId="5" fillId="6" borderId="25" xfId="5" applyFont="1" applyFill="1" applyBorder="1" applyAlignment="1">
      <alignment vertical="center" shrinkToFit="1"/>
    </xf>
    <xf numFmtId="0" fontId="5" fillId="6" borderId="43" xfId="5" applyFont="1" applyFill="1" applyBorder="1" applyAlignment="1">
      <alignment vertical="center" shrinkToFit="1"/>
    </xf>
    <xf numFmtId="0" fontId="38" fillId="6" borderId="25" xfId="5" applyFont="1" applyFill="1" applyBorder="1" applyAlignment="1">
      <alignment horizontal="left" vertical="center"/>
    </xf>
    <xf numFmtId="0" fontId="38" fillId="6" borderId="25" xfId="5" applyFont="1" applyFill="1" applyBorder="1" applyAlignment="1">
      <alignment horizontal="left" vertical="center" wrapText="1" shrinkToFit="1"/>
    </xf>
    <xf numFmtId="0" fontId="4" fillId="6" borderId="0" xfId="1" applyFont="1" applyFill="1">
      <alignment vertical="center"/>
    </xf>
    <xf numFmtId="0" fontId="43" fillId="6" borderId="0" xfId="5" applyFont="1" applyFill="1" applyAlignment="1">
      <alignment horizontal="left" vertical="center"/>
    </xf>
    <xf numFmtId="0" fontId="43" fillId="6" borderId="0" xfId="1" applyFont="1" applyFill="1">
      <alignment vertical="center"/>
    </xf>
    <xf numFmtId="0" fontId="43" fillId="6" borderId="0" xfId="1" applyFont="1" applyFill="1" applyAlignment="1">
      <alignment vertical="top"/>
    </xf>
    <xf numFmtId="0" fontId="48" fillId="0" borderId="0" xfId="6" applyFont="1" applyAlignment="1">
      <alignment horizontal="right" vertical="center"/>
    </xf>
    <xf numFmtId="0" fontId="64" fillId="0" borderId="0" xfId="3" applyFont="1">
      <alignment vertical="center"/>
    </xf>
    <xf numFmtId="0" fontId="65" fillId="0" borderId="0" xfId="3" applyFont="1">
      <alignment vertical="center"/>
    </xf>
    <xf numFmtId="0" fontId="68" fillId="0" borderId="0" xfId="1" applyFont="1" applyAlignment="1">
      <alignment horizontal="center" vertical="center"/>
    </xf>
    <xf numFmtId="0" fontId="69" fillId="0" borderId="0" xfId="1" applyFont="1">
      <alignment vertical="center"/>
    </xf>
    <xf numFmtId="180" fontId="65" fillId="0" borderId="200" xfId="3" applyNumberFormat="1" applyFont="1" applyBorder="1">
      <alignment vertical="center"/>
    </xf>
    <xf numFmtId="180" fontId="65" fillId="0" borderId="201" xfId="3" applyNumberFormat="1" applyFont="1" applyBorder="1">
      <alignment vertical="center"/>
    </xf>
    <xf numFmtId="181" fontId="65" fillId="0" borderId="0" xfId="3" applyNumberFormat="1" applyFont="1">
      <alignment vertical="center"/>
    </xf>
    <xf numFmtId="0" fontId="65" fillId="0" borderId="199" xfId="3" applyFont="1" applyBorder="1">
      <alignment vertical="center"/>
    </xf>
    <xf numFmtId="178" fontId="65" fillId="0" borderId="205" xfId="3" applyNumberFormat="1" applyFont="1" applyBorder="1">
      <alignment vertical="center"/>
    </xf>
    <xf numFmtId="178" fontId="65" fillId="0" borderId="209" xfId="3" applyNumberFormat="1" applyFont="1" applyBorder="1">
      <alignment vertical="center"/>
    </xf>
    <xf numFmtId="0" fontId="65" fillId="0" borderId="198" xfId="3" applyFont="1" applyBorder="1" applyAlignment="1">
      <alignment vertical="center" shrinkToFit="1"/>
    </xf>
    <xf numFmtId="0" fontId="65" fillId="0" borderId="0" xfId="3" applyFont="1" applyAlignment="1">
      <alignment vertical="center" shrinkToFit="1"/>
    </xf>
    <xf numFmtId="0" fontId="65" fillId="0" borderId="0" xfId="3" applyFont="1" applyAlignment="1">
      <alignment horizontal="center" vertical="center"/>
    </xf>
    <xf numFmtId="177" fontId="65" fillId="0" borderId="212" xfId="3" applyNumberFormat="1" applyFont="1" applyBorder="1">
      <alignment vertical="center"/>
    </xf>
    <xf numFmtId="177" fontId="65" fillId="0" borderId="213" xfId="3" applyNumberFormat="1" applyFont="1" applyBorder="1">
      <alignment vertical="center"/>
    </xf>
    <xf numFmtId="177" fontId="65" fillId="0" borderId="209" xfId="3" applyNumberFormat="1" applyFont="1" applyBorder="1">
      <alignment vertical="center"/>
    </xf>
    <xf numFmtId="177" fontId="65" fillId="0" borderId="214" xfId="3" applyNumberFormat="1" applyFont="1" applyBorder="1">
      <alignment vertical="center"/>
    </xf>
    <xf numFmtId="0" fontId="72" fillId="0" borderId="0" xfId="3" applyFont="1" applyAlignment="1">
      <alignment vertical="center" wrapText="1"/>
    </xf>
    <xf numFmtId="0" fontId="72" fillId="0" borderId="0" xfId="3" applyFont="1">
      <alignment vertical="center"/>
    </xf>
    <xf numFmtId="0" fontId="72" fillId="0" borderId="0" xfId="3" applyFont="1" applyAlignment="1">
      <alignment horizontal="right" vertical="center"/>
    </xf>
    <xf numFmtId="0" fontId="74" fillId="0" borderId="0" xfId="3" applyFont="1">
      <alignment vertical="center"/>
    </xf>
    <xf numFmtId="0" fontId="73" fillId="0" borderId="0" xfId="3" applyFont="1">
      <alignment vertical="center"/>
    </xf>
    <xf numFmtId="0" fontId="74" fillId="0" borderId="0" xfId="3" applyFont="1" applyAlignment="1">
      <alignment horizontal="center" vertical="center" shrinkToFit="1"/>
    </xf>
    <xf numFmtId="0" fontId="74" fillId="0" borderId="0" xfId="3" applyFont="1" applyAlignment="1">
      <alignment horizontal="center" vertical="center"/>
    </xf>
    <xf numFmtId="0" fontId="74" fillId="0" borderId="0" xfId="3" applyFont="1" applyAlignment="1">
      <alignment horizontal="distributed" vertical="center" indent="1"/>
    </xf>
    <xf numFmtId="0" fontId="77" fillId="0" borderId="0" xfId="1" applyFont="1" applyAlignment="1">
      <alignment horizontal="center" vertical="center"/>
    </xf>
    <xf numFmtId="0" fontId="81" fillId="0" borderId="14" xfId="1" applyFont="1" applyBorder="1">
      <alignment vertical="center"/>
    </xf>
    <xf numFmtId="0" fontId="77" fillId="0" borderId="0" xfId="1" applyFont="1">
      <alignment vertical="center"/>
    </xf>
    <xf numFmtId="0" fontId="77" fillId="0" borderId="4" xfId="1" applyFont="1" applyBorder="1" applyAlignment="1">
      <alignment horizontal="center" vertical="center"/>
    </xf>
    <xf numFmtId="0" fontId="77" fillId="0" borderId="219" xfId="1" applyFont="1" applyBorder="1">
      <alignment vertical="center"/>
    </xf>
    <xf numFmtId="0" fontId="77" fillId="0" borderId="220" xfId="1" applyFont="1" applyBorder="1">
      <alignment vertical="center"/>
    </xf>
    <xf numFmtId="0" fontId="77" fillId="0" borderId="221" xfId="1" applyFont="1" applyBorder="1">
      <alignment vertical="center"/>
    </xf>
    <xf numFmtId="0" fontId="77" fillId="0" borderId="222" xfId="1" applyFont="1" applyBorder="1">
      <alignment vertical="center"/>
    </xf>
    <xf numFmtId="0" fontId="77" fillId="0" borderId="2" xfId="1" applyFont="1" applyBorder="1" applyAlignment="1">
      <alignment horizontal="center" vertical="center"/>
    </xf>
    <xf numFmtId="0" fontId="77" fillId="0" borderId="223" xfId="1" applyFont="1" applyBorder="1">
      <alignment vertical="center"/>
    </xf>
    <xf numFmtId="0" fontId="77" fillId="0" borderId="224" xfId="1" applyFont="1" applyBorder="1">
      <alignment vertical="center"/>
    </xf>
    <xf numFmtId="0" fontId="77" fillId="0" borderId="0" xfId="1" applyFont="1" applyAlignment="1">
      <alignment horizontal="left" vertical="center" wrapText="1"/>
    </xf>
    <xf numFmtId="0" fontId="82" fillId="0" borderId="14" xfId="1" applyFont="1" applyBorder="1" applyAlignment="1">
      <alignment horizontal="center" vertical="center" wrapText="1"/>
    </xf>
    <xf numFmtId="0" fontId="77" fillId="0" borderId="4" xfId="1" applyFont="1" applyBorder="1">
      <alignment vertical="center"/>
    </xf>
    <xf numFmtId="0" fontId="77" fillId="0" borderId="13" xfId="1" applyFont="1" applyBorder="1">
      <alignment vertical="center"/>
    </xf>
    <xf numFmtId="0" fontId="82" fillId="0" borderId="23" xfId="1" applyFont="1" applyBorder="1" applyAlignment="1">
      <alignment horizontal="center" vertical="center" wrapText="1"/>
    </xf>
    <xf numFmtId="0" fontId="77" fillId="0" borderId="0" xfId="1" applyFont="1" applyAlignment="1">
      <alignment vertical="center" textRotation="255" wrapText="1"/>
    </xf>
    <xf numFmtId="0" fontId="81" fillId="0" borderId="0" xfId="1" applyFont="1">
      <alignment vertical="center"/>
    </xf>
    <xf numFmtId="0" fontId="10" fillId="0" borderId="0" xfId="12" applyFont="1" applyAlignment="1">
      <alignment vertical="center"/>
    </xf>
    <xf numFmtId="0" fontId="85" fillId="0" borderId="29" xfId="13" applyFont="1" applyBorder="1" applyAlignment="1">
      <alignment horizontal="left" vertical="center"/>
    </xf>
    <xf numFmtId="0" fontId="85" fillId="0" borderId="0" xfId="13" applyFont="1" applyAlignment="1">
      <alignment horizontal="left" vertical="center"/>
    </xf>
    <xf numFmtId="0" fontId="46" fillId="0" borderId="0" xfId="12" applyFont="1" applyAlignment="1">
      <alignment vertical="center"/>
    </xf>
    <xf numFmtId="0" fontId="46" fillId="0" borderId="59" xfId="13" applyFont="1" applyBorder="1" applyAlignment="1">
      <alignment horizontal="center" vertical="center" wrapText="1"/>
    </xf>
    <xf numFmtId="0" fontId="84" fillId="0" borderId="71" xfId="13" applyFont="1" applyBorder="1" applyAlignment="1">
      <alignment horizontal="center" vertical="center"/>
    </xf>
    <xf numFmtId="0" fontId="46" fillId="0" borderId="76" xfId="12" applyFont="1" applyBorder="1" applyAlignment="1">
      <alignment horizontal="center" vertical="center"/>
    </xf>
    <xf numFmtId="0" fontId="46" fillId="0" borderId="0" xfId="12" applyFont="1" applyAlignment="1">
      <alignment horizontal="left"/>
    </xf>
    <xf numFmtId="0" fontId="46" fillId="0" borderId="0" xfId="12" applyFont="1" applyAlignment="1">
      <alignment vertical="center" wrapText="1"/>
    </xf>
    <xf numFmtId="0" fontId="46" fillId="0" borderId="225" xfId="12" applyFont="1" applyBorder="1" applyAlignment="1">
      <alignment horizontal="center" vertical="center"/>
    </xf>
    <xf numFmtId="0" fontId="46" fillId="0" borderId="43" xfId="12" applyFont="1" applyBorder="1" applyAlignment="1">
      <alignment horizontal="center" vertical="center"/>
    </xf>
    <xf numFmtId="0" fontId="46" fillId="0" borderId="225" xfId="12" applyFont="1" applyBorder="1" applyAlignment="1">
      <alignment horizontal="center" vertical="center" wrapText="1"/>
    </xf>
    <xf numFmtId="0" fontId="46" fillId="0" borderId="226" xfId="12" applyFont="1" applyBorder="1" applyAlignment="1">
      <alignment horizontal="center" vertical="center"/>
    </xf>
    <xf numFmtId="0" fontId="46" fillId="0" borderId="48" xfId="12" applyFont="1" applyBorder="1" applyAlignment="1">
      <alignment horizontal="center" vertical="center"/>
    </xf>
    <xf numFmtId="0" fontId="46" fillId="0" borderId="227" xfId="12" applyFont="1" applyBorder="1" applyAlignment="1">
      <alignment horizontal="center" vertical="center" wrapText="1"/>
    </xf>
    <xf numFmtId="0" fontId="46" fillId="0" borderId="227" xfId="12" applyFont="1" applyBorder="1" applyAlignment="1">
      <alignment horizontal="center" vertical="center"/>
    </xf>
    <xf numFmtId="0" fontId="46" fillId="0" borderId="26" xfId="12" applyFont="1" applyBorder="1" applyAlignment="1">
      <alignment horizontal="center" vertical="center"/>
    </xf>
    <xf numFmtId="0" fontId="46" fillId="0" borderId="228" xfId="12" applyFont="1" applyBorder="1" applyAlignment="1">
      <alignment horizontal="center" vertical="center" wrapText="1"/>
    </xf>
    <xf numFmtId="0" fontId="46" fillId="0" borderId="229" xfId="12" applyFont="1" applyBorder="1" applyAlignment="1">
      <alignment horizontal="center" vertical="center"/>
    </xf>
    <xf numFmtId="0" fontId="46" fillId="0" borderId="58" xfId="12" applyFont="1" applyBorder="1" applyAlignment="1">
      <alignment horizontal="center" vertical="center"/>
    </xf>
    <xf numFmtId="0" fontId="46" fillId="0" borderId="228" xfId="12" applyFont="1" applyBorder="1" applyAlignment="1">
      <alignment horizontal="center" vertical="center"/>
    </xf>
    <xf numFmtId="0" fontId="46" fillId="0" borderId="0" xfId="12" applyFont="1" applyAlignment="1">
      <alignment horizontal="center" vertical="center" wrapText="1"/>
    </xf>
    <xf numFmtId="0" fontId="46" fillId="0" borderId="0" xfId="12" applyFont="1" applyAlignment="1">
      <alignment horizontal="left" vertical="center" wrapText="1"/>
    </xf>
    <xf numFmtId="0" fontId="89" fillId="0" borderId="0" xfId="16" applyFont="1" applyAlignment="1">
      <alignment horizontal="right" vertical="center"/>
    </xf>
    <xf numFmtId="0" fontId="46" fillId="0" borderId="0" xfId="12" applyFont="1" applyAlignment="1">
      <alignment horizontal="center" vertical="center"/>
    </xf>
    <xf numFmtId="0" fontId="46" fillId="0" borderId="43" xfId="12" applyFont="1" applyBorder="1" applyAlignment="1">
      <alignment horizontal="center" vertical="center" wrapText="1"/>
    </xf>
    <xf numFmtId="0" fontId="46" fillId="0" borderId="52" xfId="12" applyFont="1" applyBorder="1" applyAlignment="1">
      <alignment horizontal="center" vertical="center" wrapText="1"/>
    </xf>
    <xf numFmtId="0" fontId="46" fillId="0" borderId="76" xfId="12" applyFont="1" applyBorder="1" applyAlignment="1">
      <alignment horizontal="center" vertical="center" wrapText="1"/>
    </xf>
    <xf numFmtId="0" fontId="90" fillId="0" borderId="0" xfId="16" applyFont="1">
      <alignment vertical="center"/>
    </xf>
    <xf numFmtId="0" fontId="18" fillId="0" borderId="0" xfId="16" applyFont="1">
      <alignment vertical="center"/>
    </xf>
    <xf numFmtId="0" fontId="18" fillId="0" borderId="0" xfId="16" applyFont="1" applyAlignment="1">
      <alignment horizontal="center" vertical="center"/>
    </xf>
    <xf numFmtId="0" fontId="93" fillId="0" borderId="0" xfId="16" applyFont="1" applyAlignment="1">
      <alignment horizontal="left" vertical="center"/>
    </xf>
    <xf numFmtId="0" fontId="94" fillId="0" borderId="0" xfId="16" applyFont="1" applyAlignment="1">
      <alignment horizontal="left" vertical="center"/>
    </xf>
    <xf numFmtId="0" fontId="95" fillId="0" borderId="0" xfId="16" applyFont="1">
      <alignment vertical="center"/>
    </xf>
    <xf numFmtId="0" fontId="96" fillId="0" borderId="0" xfId="16" applyFont="1">
      <alignment vertical="center"/>
    </xf>
    <xf numFmtId="0" fontId="92" fillId="0" borderId="0" xfId="16" applyFont="1">
      <alignment vertical="center"/>
    </xf>
    <xf numFmtId="0" fontId="97" fillId="0" borderId="0" xfId="16" applyFont="1" applyAlignment="1">
      <alignment horizontal="left" vertical="center"/>
    </xf>
    <xf numFmtId="0" fontId="98" fillId="0" borderId="0" xfId="16" applyFont="1">
      <alignment vertical="center"/>
    </xf>
    <xf numFmtId="0" fontId="18" fillId="0" borderId="15" xfId="16" applyFont="1" applyBorder="1">
      <alignment vertical="center"/>
    </xf>
    <xf numFmtId="0" fontId="99" fillId="0" borderId="15" xfId="16" applyFont="1" applyBorder="1" applyAlignment="1">
      <alignment horizontal="right" vertical="center"/>
    </xf>
    <xf numFmtId="0" fontId="18" fillId="0" borderId="0" xfId="16" applyFont="1" applyAlignment="1">
      <alignment vertical="center" shrinkToFit="1"/>
    </xf>
    <xf numFmtId="0" fontId="93" fillId="0" borderId="0" xfId="16" applyFont="1">
      <alignment vertical="center"/>
    </xf>
    <xf numFmtId="0" fontId="101" fillId="0" borderId="0" xfId="16" applyFont="1" applyAlignment="1">
      <alignment horizontal="right" vertical="center"/>
    </xf>
    <xf numFmtId="184" fontId="92" fillId="0" borderId="0" xfId="16" applyNumberFormat="1" applyFont="1" applyProtection="1">
      <alignment vertical="center"/>
      <protection locked="0"/>
    </xf>
    <xf numFmtId="0" fontId="103" fillId="0" borderId="0" xfId="13" applyFont="1">
      <alignment vertical="center"/>
    </xf>
    <xf numFmtId="0" fontId="83" fillId="0" borderId="0" xfId="13" applyFont="1">
      <alignment vertical="center"/>
    </xf>
    <xf numFmtId="0" fontId="81" fillId="0" borderId="0" xfId="13" applyFont="1">
      <alignment vertical="center"/>
    </xf>
    <xf numFmtId="0" fontId="16" fillId="0" borderId="0" xfId="13" applyFont="1">
      <alignment vertical="center"/>
    </xf>
    <xf numFmtId="0" fontId="81" fillId="0" borderId="0" xfId="13" applyFont="1" applyAlignment="1">
      <alignment horizontal="right" vertical="center"/>
    </xf>
    <xf numFmtId="0" fontId="103" fillId="0" borderId="0" xfId="13" applyFont="1" applyAlignment="1">
      <alignment horizontal="center" vertical="center"/>
    </xf>
    <xf numFmtId="0" fontId="81" fillId="0" borderId="4" xfId="13" applyFont="1" applyBorder="1">
      <alignment vertical="center"/>
    </xf>
    <xf numFmtId="0" fontId="81" fillId="0" borderId="16" xfId="13" applyFont="1" applyBorder="1">
      <alignment vertical="center"/>
    </xf>
    <xf numFmtId="0" fontId="16" fillId="0" borderId="29" xfId="13" applyFont="1" applyBorder="1">
      <alignment vertical="center"/>
    </xf>
    <xf numFmtId="0" fontId="81" fillId="0" borderId="14" xfId="13" applyFont="1" applyBorder="1" applyAlignment="1">
      <alignment horizontal="center" vertical="center" wrapText="1"/>
    </xf>
    <xf numFmtId="0" fontId="81" fillId="0" borderId="14" xfId="13" applyFont="1" applyBorder="1" applyAlignment="1">
      <alignment horizontal="center" vertical="center"/>
    </xf>
    <xf numFmtId="0" fontId="82" fillId="0" borderId="14" xfId="13" applyFont="1" applyBorder="1" applyAlignment="1">
      <alignment horizontal="center" vertical="center" wrapText="1"/>
    </xf>
    <xf numFmtId="0" fontId="81" fillId="0" borderId="14" xfId="13" applyFont="1" applyBorder="1" applyAlignment="1">
      <alignment vertical="center" wrapText="1"/>
    </xf>
    <xf numFmtId="0" fontId="81" fillId="0" borderId="14" xfId="13" applyFont="1" applyBorder="1">
      <alignment vertical="center"/>
    </xf>
    <xf numFmtId="0" fontId="73" fillId="0" borderId="0" xfId="13" applyFont="1">
      <alignment vertical="center"/>
    </xf>
    <xf numFmtId="0" fontId="81" fillId="0" borderId="4" xfId="13" applyFont="1" applyBorder="1" applyAlignment="1">
      <alignment horizontal="left" vertical="center"/>
    </xf>
    <xf numFmtId="0" fontId="10" fillId="0" borderId="0" xfId="2" applyFont="1" applyAlignment="1">
      <alignment horizontal="left" vertical="center"/>
    </xf>
    <xf numFmtId="0" fontId="10" fillId="0" borderId="0" xfId="2" applyFont="1" applyAlignment="1">
      <alignment horizontal="right" vertical="center"/>
    </xf>
    <xf numFmtId="0" fontId="10" fillId="0" borderId="0" xfId="2" applyFont="1" applyAlignment="1">
      <alignment horizontal="center" vertical="center"/>
    </xf>
    <xf numFmtId="0" fontId="104" fillId="0" borderId="4" xfId="2" applyFont="1" applyBorder="1" applyAlignment="1">
      <alignment horizontal="left" vertical="center"/>
    </xf>
    <xf numFmtId="0" fontId="104" fillId="0" borderId="3" xfId="2" applyFont="1" applyBorder="1" applyAlignment="1">
      <alignment horizontal="left" vertical="center"/>
    </xf>
    <xf numFmtId="0" fontId="104" fillId="0" borderId="13" xfId="2" applyFont="1" applyBorder="1" applyAlignment="1">
      <alignment horizontal="left" vertical="center"/>
    </xf>
    <xf numFmtId="0" fontId="10" fillId="0" borderId="0" xfId="2" applyFont="1"/>
    <xf numFmtId="0" fontId="10" fillId="0" borderId="8" xfId="2" applyFont="1" applyBorder="1" applyAlignment="1">
      <alignment horizontal="left" vertical="center"/>
    </xf>
    <xf numFmtId="0" fontId="10" fillId="0" borderId="15" xfId="2" applyFont="1" applyBorder="1" applyAlignment="1">
      <alignment horizontal="left" vertical="center"/>
    </xf>
    <xf numFmtId="0" fontId="10" fillId="0" borderId="31" xfId="2" applyFont="1" applyBorder="1" applyAlignment="1">
      <alignment horizontal="left" vertical="center"/>
    </xf>
    <xf numFmtId="0" fontId="10" fillId="0" borderId="8" xfId="2" applyFont="1" applyBorder="1" applyAlignment="1">
      <alignment horizontal="center" vertical="center"/>
    </xf>
    <xf numFmtId="0" fontId="1" fillId="0" borderId="0" xfId="2"/>
    <xf numFmtId="0" fontId="10" fillId="0" borderId="15" xfId="2" applyFont="1" applyBorder="1" applyAlignment="1">
      <alignment horizontal="center" vertical="center"/>
    </xf>
    <xf numFmtId="0" fontId="104" fillId="0" borderId="15" xfId="2" applyFont="1" applyBorder="1" applyAlignment="1">
      <alignment vertical="center"/>
    </xf>
    <xf numFmtId="0" fontId="104" fillId="0" borderId="31" xfId="2" applyFont="1" applyBorder="1" applyAlignment="1">
      <alignment vertical="center"/>
    </xf>
    <xf numFmtId="0" fontId="10" fillId="0" borderId="29" xfId="2" applyFont="1" applyBorder="1" applyAlignment="1">
      <alignment horizontal="left" vertical="center"/>
    </xf>
    <xf numFmtId="0" fontId="10" fillId="0" borderId="29" xfId="2" applyFont="1" applyBorder="1" applyAlignment="1">
      <alignment horizontal="center" vertical="center"/>
    </xf>
    <xf numFmtId="0" fontId="10" fillId="0" borderId="0" xfId="2" applyFont="1" applyAlignment="1">
      <alignment vertical="center"/>
    </xf>
    <xf numFmtId="0" fontId="10" fillId="0" borderId="1" xfId="2" applyFont="1" applyBorder="1" applyAlignment="1">
      <alignment vertical="center"/>
    </xf>
    <xf numFmtId="0" fontId="104" fillId="0" borderId="0" xfId="2" applyFont="1" applyAlignment="1">
      <alignment vertical="center"/>
    </xf>
    <xf numFmtId="0" fontId="104" fillId="0" borderId="5" xfId="2" applyFont="1" applyBorder="1" applyAlignment="1">
      <alignment vertical="center"/>
    </xf>
    <xf numFmtId="0" fontId="10" fillId="0" borderId="15" xfId="2" applyFont="1" applyBorder="1" applyAlignment="1">
      <alignment vertical="center"/>
    </xf>
    <xf numFmtId="0" fontId="10" fillId="0" borderId="2" xfId="2" applyFont="1" applyBorder="1" applyAlignment="1">
      <alignment horizontal="left" vertical="center"/>
    </xf>
    <xf numFmtId="0" fontId="10" fillId="0" borderId="1" xfId="2" applyFont="1" applyBorder="1" applyAlignment="1">
      <alignment horizontal="left" vertical="center"/>
    </xf>
    <xf numFmtId="0" fontId="10" fillId="0" borderId="6" xfId="2" applyFont="1" applyBorder="1" applyAlignment="1">
      <alignment horizontal="left" vertical="center"/>
    </xf>
    <xf numFmtId="0" fontId="10" fillId="0" borderId="2" xfId="2" applyFont="1" applyBorder="1" applyAlignment="1">
      <alignment horizontal="center" vertical="center"/>
    </xf>
    <xf numFmtId="0" fontId="104" fillId="0" borderId="1" xfId="2" applyFont="1" applyBorder="1" applyAlignment="1">
      <alignment vertical="center"/>
    </xf>
    <xf numFmtId="0" fontId="104" fillId="0" borderId="6" xfId="2" applyFont="1" applyBorder="1" applyAlignment="1">
      <alignment vertical="center"/>
    </xf>
    <xf numFmtId="0" fontId="10" fillId="0" borderId="29" xfId="2" applyFont="1" applyBorder="1" applyAlignment="1">
      <alignment vertical="center" wrapText="1"/>
    </xf>
    <xf numFmtId="0" fontId="105" fillId="0" borderId="0" xfId="2" applyFont="1" applyAlignment="1">
      <alignment wrapText="1"/>
    </xf>
    <xf numFmtId="0" fontId="104" fillId="0" borderId="16" xfId="2" applyFont="1" applyBorder="1" applyAlignment="1">
      <alignment vertical="center"/>
    </xf>
    <xf numFmtId="0" fontId="10" fillId="0" borderId="15" xfId="2" applyFont="1" applyBorder="1" applyAlignment="1">
      <alignment horizontal="center" vertical="center" wrapText="1"/>
    </xf>
    <xf numFmtId="0" fontId="105" fillId="0" borderId="0" xfId="2" applyFont="1" applyAlignment="1">
      <alignment horizontal="left" wrapText="1"/>
    </xf>
    <xf numFmtId="0" fontId="10" fillId="0" borderId="6" xfId="2" applyFont="1" applyBorder="1" applyAlignment="1">
      <alignment vertical="center"/>
    </xf>
    <xf numFmtId="0" fontId="10" fillId="0" borderId="23" xfId="2" applyFont="1" applyBorder="1" applyAlignment="1">
      <alignment vertical="center"/>
    </xf>
    <xf numFmtId="0" fontId="104" fillId="0" borderId="29" xfId="2" applyFont="1" applyBorder="1" applyAlignment="1">
      <alignment vertical="center"/>
    </xf>
    <xf numFmtId="0" fontId="10" fillId="0" borderId="29" xfId="2" applyFont="1" applyBorder="1" applyAlignment="1">
      <alignment vertical="center"/>
    </xf>
    <xf numFmtId="0" fontId="104" fillId="0" borderId="14" xfId="2" applyFont="1" applyBorder="1" applyAlignment="1">
      <alignment vertical="center"/>
    </xf>
    <xf numFmtId="0" fontId="104" fillId="0" borderId="5" xfId="2" applyFont="1" applyBorder="1" applyAlignment="1">
      <alignment horizontal="center" vertical="center"/>
    </xf>
    <xf numFmtId="0" fontId="1" fillId="0" borderId="15" xfId="2" applyBorder="1"/>
    <xf numFmtId="0" fontId="10" fillId="0" borderId="31" xfId="2" applyFont="1" applyBorder="1" applyAlignment="1">
      <alignment vertical="center"/>
    </xf>
    <xf numFmtId="0" fontId="10" fillId="0" borderId="1" xfId="2" applyFont="1" applyBorder="1" applyAlignment="1">
      <alignment horizontal="center" vertical="center" wrapText="1"/>
    </xf>
    <xf numFmtId="0" fontId="10" fillId="0" borderId="1" xfId="2" applyFont="1" applyBorder="1" applyAlignment="1">
      <alignment horizontal="center" vertical="center"/>
    </xf>
    <xf numFmtId="0" fontId="1" fillId="0" borderId="1" xfId="2" applyBorder="1"/>
    <xf numFmtId="0" fontId="10" fillId="0" borderId="5" xfId="2" applyFont="1" applyBorder="1" applyAlignment="1">
      <alignment vertical="center"/>
    </xf>
    <xf numFmtId="185" fontId="10" fillId="0" borderId="1" xfId="2" applyNumberFormat="1" applyFont="1" applyBorder="1" applyAlignment="1">
      <alignment horizontal="center" vertical="center"/>
    </xf>
    <xf numFmtId="0" fontId="10" fillId="0" borderId="7" xfId="2" applyFont="1" applyBorder="1" applyAlignment="1">
      <alignment vertical="center" wrapText="1"/>
    </xf>
    <xf numFmtId="0" fontId="104" fillId="0" borderId="7" xfId="2" applyFont="1" applyBorder="1" applyAlignment="1">
      <alignment vertical="center"/>
    </xf>
    <xf numFmtId="0" fontId="10" fillId="0" borderId="7" xfId="2" applyFont="1" applyBorder="1" applyAlignment="1">
      <alignment vertical="center"/>
    </xf>
    <xf numFmtId="0" fontId="104" fillId="0" borderId="13" xfId="2" applyFont="1" applyBorder="1" applyAlignment="1">
      <alignment vertical="center"/>
    </xf>
    <xf numFmtId="0" fontId="104" fillId="0" borderId="4" xfId="2" applyFont="1" applyBorder="1" applyAlignment="1">
      <alignment vertical="center"/>
    </xf>
    <xf numFmtId="0" fontId="10" fillId="0" borderId="0" xfId="2" applyFont="1" applyAlignment="1">
      <alignment horizontal="center" vertical="center" wrapText="1"/>
    </xf>
    <xf numFmtId="185" fontId="10" fillId="0" borderId="3" xfId="2" applyNumberFormat="1" applyFont="1" applyBorder="1" applyAlignment="1">
      <alignment horizontal="center" vertical="center"/>
    </xf>
    <xf numFmtId="185" fontId="10" fillId="0" borderId="13" xfId="2" applyNumberFormat="1" applyFont="1" applyBorder="1" applyAlignment="1">
      <alignment horizontal="center" vertical="center"/>
    </xf>
    <xf numFmtId="185" fontId="10" fillId="0" borderId="5" xfId="2" applyNumberFormat="1" applyFont="1" applyBorder="1" applyAlignment="1">
      <alignment vertical="center"/>
    </xf>
    <xf numFmtId="0" fontId="10" fillId="0" borderId="2" xfId="2" applyFont="1" applyBorder="1" applyAlignment="1">
      <alignment vertical="center" wrapText="1"/>
    </xf>
    <xf numFmtId="185" fontId="10" fillId="0" borderId="6" xfId="2" applyNumberFormat="1" applyFont="1" applyBorder="1" applyAlignment="1">
      <alignment vertical="center"/>
    </xf>
    <xf numFmtId="186" fontId="10" fillId="0" borderId="0" xfId="2" applyNumberFormat="1" applyFont="1" applyAlignment="1">
      <alignment vertical="center"/>
    </xf>
    <xf numFmtId="0" fontId="106" fillId="0" borderId="0" xfId="2" applyFont="1" applyAlignment="1">
      <alignment vertical="top"/>
    </xf>
    <xf numFmtId="0" fontId="106" fillId="0" borderId="0" xfId="2" applyFont="1" applyAlignment="1">
      <alignment vertical="top" wrapText="1"/>
    </xf>
    <xf numFmtId="0" fontId="106" fillId="0" borderId="0" xfId="2" applyFont="1" applyAlignment="1">
      <alignment horizontal="left" vertical="top"/>
    </xf>
    <xf numFmtId="0" fontId="10" fillId="0" borderId="0" xfId="2" applyFont="1" applyAlignment="1">
      <alignment horizontal="left" vertical="top"/>
    </xf>
    <xf numFmtId="0" fontId="10" fillId="0" borderId="0" xfId="2" applyFont="1" applyAlignment="1">
      <alignment horizontal="left"/>
    </xf>
    <xf numFmtId="0" fontId="106" fillId="0" borderId="0" xfId="2" applyFont="1" applyAlignment="1">
      <alignment vertical="center"/>
    </xf>
    <xf numFmtId="0" fontId="10" fillId="0" borderId="0" xfId="2" applyFont="1" applyAlignment="1">
      <alignment horizontal="center"/>
    </xf>
    <xf numFmtId="0" fontId="25" fillId="0" borderId="0" xfId="17" applyFont="1">
      <alignment vertical="center"/>
    </xf>
    <xf numFmtId="0" fontId="43" fillId="0" borderId="0" xfId="18" applyFont="1" applyAlignment="1">
      <alignment horizontal="center" vertical="center"/>
    </xf>
    <xf numFmtId="0" fontId="103" fillId="0" borderId="0" xfId="18" applyFont="1" applyAlignment="1">
      <alignment horizontal="center" vertical="center"/>
    </xf>
    <xf numFmtId="0" fontId="81" fillId="0" borderId="0" xfId="18" applyFont="1">
      <alignment vertical="center"/>
    </xf>
    <xf numFmtId="0" fontId="1" fillId="0" borderId="0" xfId="18">
      <alignment vertical="center"/>
    </xf>
    <xf numFmtId="0" fontId="77" fillId="0" borderId="0" xfId="17" applyFont="1">
      <alignment vertical="center"/>
    </xf>
    <xf numFmtId="180" fontId="77" fillId="0" borderId="200" xfId="17" applyNumberFormat="1" applyFont="1" applyBorder="1">
      <alignment vertical="center"/>
    </xf>
    <xf numFmtId="180" fontId="77" fillId="0" borderId="201" xfId="17" applyNumberFormat="1" applyFont="1" applyBorder="1">
      <alignment vertical="center"/>
    </xf>
    <xf numFmtId="181" fontId="25" fillId="0" borderId="0" xfId="17" applyNumberFormat="1" applyFont="1">
      <alignment vertical="center"/>
    </xf>
    <xf numFmtId="0" fontId="77" fillId="0" borderId="236" xfId="17" applyFont="1" applyBorder="1">
      <alignment vertical="center"/>
    </xf>
    <xf numFmtId="178" fontId="77" fillId="0" borderId="205" xfId="17" applyNumberFormat="1" applyFont="1" applyBorder="1">
      <alignment vertical="center"/>
    </xf>
    <xf numFmtId="178" fontId="77" fillId="0" borderId="209" xfId="17" applyNumberFormat="1" applyFont="1" applyBorder="1">
      <alignment vertical="center"/>
    </xf>
    <xf numFmtId="0" fontId="77" fillId="0" borderId="0" xfId="17" applyFont="1" applyAlignment="1">
      <alignment vertical="center" shrinkToFit="1"/>
    </xf>
    <xf numFmtId="0" fontId="77" fillId="0" borderId="0" xfId="17" applyFont="1" applyAlignment="1">
      <alignment horizontal="center" vertical="center"/>
    </xf>
    <xf numFmtId="177" fontId="77" fillId="0" borderId="212" xfId="17" applyNumberFormat="1" applyFont="1" applyBorder="1">
      <alignment vertical="center"/>
    </xf>
    <xf numFmtId="177" fontId="77" fillId="0" borderId="213" xfId="17" applyNumberFormat="1" applyFont="1" applyBorder="1">
      <alignment vertical="center"/>
    </xf>
    <xf numFmtId="177" fontId="77" fillId="0" borderId="252" xfId="17" applyNumberFormat="1" applyFont="1" applyBorder="1">
      <alignment vertical="center"/>
    </xf>
    <xf numFmtId="177" fontId="77" fillId="0" borderId="253" xfId="17" applyNumberFormat="1" applyFont="1" applyBorder="1">
      <alignment vertical="center"/>
    </xf>
    <xf numFmtId="180" fontId="77" fillId="0" borderId="0" xfId="17" applyNumberFormat="1" applyFont="1" applyAlignment="1" applyProtection="1">
      <alignment horizontal="right" vertical="center"/>
      <protection locked="0"/>
    </xf>
    <xf numFmtId="177" fontId="77" fillId="0" borderId="0" xfId="17" applyNumberFormat="1" applyFont="1">
      <alignment vertical="center"/>
    </xf>
    <xf numFmtId="177" fontId="77" fillId="0" borderId="0" xfId="17" applyNumberFormat="1" applyFont="1" applyAlignment="1">
      <alignment horizontal="center" vertical="center"/>
    </xf>
    <xf numFmtId="0" fontId="77" fillId="0" borderId="63" xfId="17" applyFont="1" applyBorder="1" applyAlignment="1">
      <alignment horizontal="center" vertical="center" shrinkToFit="1"/>
    </xf>
    <xf numFmtId="0" fontId="77" fillId="0" borderId="14" xfId="17" applyFont="1" applyBorder="1" applyAlignment="1" applyProtection="1">
      <alignment horizontal="center" vertical="center"/>
      <protection locked="0"/>
    </xf>
    <xf numFmtId="0" fontId="77" fillId="0" borderId="50" xfId="17" applyFont="1" applyBorder="1" applyAlignment="1">
      <alignment horizontal="center" vertical="center" shrinkToFit="1"/>
    </xf>
    <xf numFmtId="0" fontId="77" fillId="0" borderId="16" xfId="17" applyFont="1" applyBorder="1" applyAlignment="1" applyProtection="1">
      <alignment horizontal="center" vertical="center"/>
      <protection locked="0"/>
    </xf>
    <xf numFmtId="0" fontId="22" fillId="0" borderId="0" xfId="17" applyFont="1">
      <alignment vertical="center"/>
    </xf>
    <xf numFmtId="0" fontId="22" fillId="0" borderId="0" xfId="17" applyFont="1" applyAlignment="1">
      <alignment vertical="center" wrapText="1"/>
    </xf>
    <xf numFmtId="0" fontId="22" fillId="0" borderId="0" xfId="17" applyFont="1" applyAlignment="1">
      <alignment horizontal="right" vertical="center"/>
    </xf>
    <xf numFmtId="0" fontId="55" fillId="4" borderId="93" xfId="4" applyFont="1" applyFill="1" applyBorder="1" applyAlignment="1">
      <alignment horizontal="center" vertical="center"/>
    </xf>
    <xf numFmtId="0" fontId="55" fillId="4" borderId="96" xfId="4" applyFont="1" applyFill="1" applyBorder="1">
      <alignment vertical="center"/>
    </xf>
    <xf numFmtId="0" fontId="55" fillId="4" borderId="86" xfId="4" applyFont="1" applyFill="1" applyBorder="1" applyAlignment="1">
      <alignment horizontal="center" vertical="center"/>
    </xf>
    <xf numFmtId="0" fontId="55" fillId="4" borderId="6" xfId="4" applyFont="1" applyFill="1" applyBorder="1">
      <alignment vertical="center"/>
    </xf>
    <xf numFmtId="0" fontId="55" fillId="4" borderId="100" xfId="4" applyFont="1" applyFill="1" applyBorder="1" applyAlignment="1">
      <alignment horizontal="center" vertical="center"/>
    </xf>
    <xf numFmtId="0" fontId="53" fillId="0" borderId="90" xfId="4" applyFont="1" applyBorder="1" applyAlignment="1">
      <alignment vertical="center" shrinkToFit="1"/>
    </xf>
    <xf numFmtId="0" fontId="53" fillId="6" borderId="94" xfId="4" applyFont="1" applyFill="1" applyBorder="1" applyAlignment="1">
      <alignment vertical="center" shrinkToFit="1"/>
    </xf>
    <xf numFmtId="0" fontId="53" fillId="6" borderId="96" xfId="4" applyFont="1" applyFill="1" applyBorder="1" applyAlignment="1">
      <alignment vertical="center" shrinkToFit="1"/>
    </xf>
    <xf numFmtId="0" fontId="53" fillId="0" borderId="94" xfId="0" applyFont="1" applyBorder="1" applyAlignment="1">
      <alignment vertical="center" shrinkToFit="1"/>
    </xf>
    <xf numFmtId="0" fontId="53" fillId="0" borderId="94" xfId="4" applyFont="1" applyBorder="1" applyAlignment="1">
      <alignment vertical="center" shrinkToFit="1"/>
    </xf>
    <xf numFmtId="0" fontId="53" fillId="0" borderId="96" xfId="4" applyFont="1" applyBorder="1" applyAlignment="1">
      <alignment vertical="center" shrinkToFit="1"/>
    </xf>
    <xf numFmtId="0" fontId="55" fillId="4" borderId="94" xfId="4" applyFont="1" applyFill="1" applyBorder="1" applyAlignment="1">
      <alignment vertical="center" shrinkToFit="1"/>
    </xf>
    <xf numFmtId="0" fontId="55" fillId="4" borderId="261" xfId="4" applyFont="1" applyFill="1" applyBorder="1" applyAlignment="1">
      <alignment vertical="center" shrinkToFit="1"/>
    </xf>
    <xf numFmtId="0" fontId="55" fillId="4" borderId="101" xfId="4" applyFont="1" applyFill="1" applyBorder="1" applyAlignment="1">
      <alignment vertical="center" shrinkToFit="1"/>
    </xf>
    <xf numFmtId="0" fontId="55" fillId="4" borderId="93" xfId="4" applyFont="1" applyFill="1" applyBorder="1" applyAlignment="1">
      <alignment horizontal="center" vertical="center" textRotation="255"/>
    </xf>
    <xf numFmtId="0" fontId="55" fillId="4" borderId="95" xfId="4" applyFont="1" applyFill="1" applyBorder="1" applyAlignment="1">
      <alignment horizontal="center" vertical="center"/>
    </xf>
    <xf numFmtId="0" fontId="55" fillId="4" borderId="265" xfId="4" applyFont="1" applyFill="1" applyBorder="1" applyAlignment="1">
      <alignment horizontal="center" vertical="center"/>
    </xf>
    <xf numFmtId="0" fontId="55" fillId="4" borderId="99" xfId="4" applyFont="1" applyFill="1" applyBorder="1" applyAlignment="1">
      <alignment horizontal="center" vertical="center" textRotation="255"/>
    </xf>
    <xf numFmtId="0" fontId="55" fillId="4" borderId="86" xfId="4" applyFont="1" applyFill="1" applyBorder="1" applyAlignment="1">
      <alignment horizontal="center" vertical="center" textRotation="255"/>
    </xf>
    <xf numFmtId="0" fontId="55" fillId="4" borderId="88" xfId="4" applyFont="1" applyFill="1" applyBorder="1" applyAlignment="1">
      <alignment horizontal="center" vertical="center"/>
    </xf>
    <xf numFmtId="0" fontId="55" fillId="4" borderId="87" xfId="4" applyFont="1" applyFill="1" applyBorder="1" applyAlignment="1">
      <alignment horizontal="center" vertical="center"/>
    </xf>
    <xf numFmtId="0" fontId="55" fillId="4" borderId="262" xfId="4" applyFont="1" applyFill="1" applyBorder="1" applyAlignment="1">
      <alignment horizontal="center" vertical="center"/>
    </xf>
    <xf numFmtId="0" fontId="55" fillId="4" borderId="263" xfId="4" applyFont="1" applyFill="1" applyBorder="1" applyAlignment="1">
      <alignment horizontal="center" vertical="center"/>
    </xf>
    <xf numFmtId="0" fontId="55" fillId="4" borderId="264" xfId="4" applyFont="1" applyFill="1" applyBorder="1" applyAlignment="1">
      <alignment horizontal="center" vertical="center"/>
    </xf>
    <xf numFmtId="0" fontId="55" fillId="4" borderId="102" xfId="4" applyFont="1" applyFill="1" applyBorder="1" applyAlignment="1">
      <alignment horizontal="center" vertical="center"/>
    </xf>
    <xf numFmtId="0" fontId="55" fillId="4" borderId="108" xfId="4" applyFont="1" applyFill="1" applyBorder="1" applyAlignment="1">
      <alignment horizontal="center" vertical="center"/>
    </xf>
    <xf numFmtId="0" fontId="55" fillId="4" borderId="103" xfId="4" applyFont="1" applyFill="1" applyBorder="1" applyAlignment="1">
      <alignment horizontal="center" vertical="center"/>
    </xf>
    <xf numFmtId="0" fontId="59" fillId="3" borderId="86" xfId="4" applyFont="1" applyFill="1" applyBorder="1" applyAlignment="1">
      <alignment vertical="distributed" textRotation="255"/>
    </xf>
    <xf numFmtId="0" fontId="59" fillId="3" borderId="88" xfId="4" applyFont="1" applyFill="1" applyBorder="1" applyAlignment="1">
      <alignment vertical="distributed" textRotation="255"/>
    </xf>
    <xf numFmtId="0" fontId="59" fillId="3" borderId="105" xfId="4" applyFont="1" applyFill="1" applyBorder="1" applyAlignment="1">
      <alignment vertical="distributed" textRotation="255"/>
    </xf>
    <xf numFmtId="0" fontId="59" fillId="3" borderId="87" xfId="4" applyFont="1" applyFill="1" applyBorder="1" applyAlignment="1">
      <alignment vertical="distributed" textRotation="255"/>
    </xf>
    <xf numFmtId="0" fontId="108" fillId="5" borderId="83" xfId="14" applyFont="1" applyFill="1" applyBorder="1" applyAlignment="1">
      <alignment vertical="distributed" textRotation="255"/>
    </xf>
    <xf numFmtId="0" fontId="108" fillId="5" borderId="85" xfId="14" applyFont="1" applyFill="1" applyBorder="1" applyAlignment="1">
      <alignment vertical="distributed" textRotation="255" wrapText="1"/>
    </xf>
    <xf numFmtId="0" fontId="109" fillId="5" borderId="85" xfId="0" applyFont="1" applyFill="1" applyBorder="1" applyAlignment="1">
      <alignment vertical="distributed" textRotation="255" wrapText="1"/>
    </xf>
    <xf numFmtId="0" fontId="108" fillId="3" borderId="85" xfId="14" applyFont="1" applyFill="1" applyBorder="1" applyAlignment="1">
      <alignment vertical="distributed" textRotation="255" wrapText="1"/>
    </xf>
    <xf numFmtId="0" fontId="109" fillId="3" borderId="85" xfId="4" applyFont="1" applyFill="1" applyBorder="1" applyAlignment="1">
      <alignment vertical="distributed" textRotation="255" wrapText="1"/>
    </xf>
    <xf numFmtId="0" fontId="109" fillId="3" borderId="84" xfId="4" applyFont="1" applyFill="1" applyBorder="1" applyAlignment="1">
      <alignment vertical="distributed" textRotation="255" wrapText="1"/>
    </xf>
    <xf numFmtId="0" fontId="53" fillId="4" borderId="97" xfId="4" applyFont="1" applyFill="1" applyBorder="1" applyAlignment="1">
      <alignment horizontal="center" vertical="center"/>
    </xf>
    <xf numFmtId="0" fontId="53" fillId="4" borderId="107" xfId="4" applyFont="1" applyFill="1" applyBorder="1" applyAlignment="1">
      <alignment horizontal="center" vertical="center"/>
    </xf>
    <xf numFmtId="0" fontId="53" fillId="4" borderId="98" xfId="4" applyFont="1" applyFill="1" applyBorder="1" applyAlignment="1">
      <alignment horizontal="center" vertical="center"/>
    </xf>
    <xf numFmtId="0" fontId="55" fillId="4" borderId="268" xfId="4" applyFont="1" applyFill="1" applyBorder="1" applyAlignment="1">
      <alignment horizontal="center" vertical="center"/>
    </xf>
    <xf numFmtId="0" fontId="10" fillId="0" borderId="269" xfId="9" applyFont="1" applyBorder="1" applyAlignment="1">
      <alignment horizontal="center" vertical="center"/>
    </xf>
    <xf numFmtId="0" fontId="10" fillId="0" borderId="270" xfId="9" applyFont="1" applyBorder="1" applyAlignment="1">
      <alignment horizontal="center" vertical="center"/>
    </xf>
    <xf numFmtId="0" fontId="10" fillId="0" borderId="271" xfId="9" applyFont="1" applyBorder="1" applyAlignment="1">
      <alignment horizontal="center" vertical="center"/>
    </xf>
    <xf numFmtId="0" fontId="10" fillId="0" borderId="182" xfId="9" applyFont="1" applyBorder="1" applyAlignment="1">
      <alignment horizontal="center" vertical="center"/>
    </xf>
    <xf numFmtId="0" fontId="10" fillId="0" borderId="272" xfId="9" applyFont="1" applyBorder="1" applyAlignment="1">
      <alignment horizontal="center" vertical="center"/>
    </xf>
    <xf numFmtId="2" fontId="10" fillId="8" borderId="273" xfId="9" applyNumberFormat="1" applyFont="1" applyFill="1" applyBorder="1" applyAlignment="1">
      <alignment horizontal="center" vertical="center"/>
    </xf>
    <xf numFmtId="0" fontId="112" fillId="0" borderId="0" xfId="9" applyFont="1">
      <alignment vertical="center"/>
    </xf>
    <xf numFmtId="0" fontId="10" fillId="12" borderId="4" xfId="9" applyFont="1" applyFill="1" applyBorder="1" applyAlignment="1">
      <alignment horizontal="center" vertical="center" shrinkToFit="1"/>
    </xf>
    <xf numFmtId="0" fontId="10" fillId="12" borderId="14" xfId="9" applyFont="1" applyFill="1" applyBorder="1" applyAlignment="1">
      <alignment horizontal="center" vertical="center" shrinkToFit="1"/>
    </xf>
    <xf numFmtId="0" fontId="10" fillId="13" borderId="14" xfId="9" applyFont="1" applyFill="1" applyBorder="1" applyAlignment="1">
      <alignment vertical="center" shrinkToFit="1"/>
    </xf>
    <xf numFmtId="0" fontId="10" fillId="0" borderId="0" xfId="9" applyFont="1" applyAlignment="1">
      <alignment vertical="center" shrinkToFit="1"/>
    </xf>
    <xf numFmtId="20" fontId="10" fillId="13" borderId="14" xfId="9" quotePrefix="1" applyNumberFormat="1" applyFont="1" applyFill="1" applyBorder="1" applyAlignment="1">
      <alignment horizontal="center" vertical="center" shrinkToFit="1"/>
    </xf>
    <xf numFmtId="0" fontId="10" fillId="13" borderId="14" xfId="9" applyFont="1" applyFill="1" applyBorder="1" applyAlignment="1">
      <alignment horizontal="center" vertical="center" shrinkToFit="1"/>
    </xf>
    <xf numFmtId="47" fontId="10" fillId="13" borderId="14" xfId="9" quotePrefix="1" applyNumberFormat="1" applyFont="1" applyFill="1" applyBorder="1" applyAlignment="1">
      <alignment horizontal="center" vertical="center" shrinkToFit="1"/>
    </xf>
    <xf numFmtId="0" fontId="10" fillId="13" borderId="14" xfId="9" quotePrefix="1" applyFont="1" applyFill="1" applyBorder="1" applyAlignment="1">
      <alignment horizontal="center" vertical="center" shrinkToFit="1"/>
    </xf>
    <xf numFmtId="2" fontId="10" fillId="11" borderId="59" xfId="9" applyNumberFormat="1" applyFont="1" applyFill="1" applyBorder="1" applyAlignment="1">
      <alignment vertical="center" shrinkToFit="1"/>
    </xf>
    <xf numFmtId="0" fontId="10" fillId="11" borderId="73" xfId="9" applyFont="1" applyFill="1" applyBorder="1" applyAlignment="1">
      <alignment horizontal="center" vertical="center" shrinkToFit="1"/>
    </xf>
    <xf numFmtId="2" fontId="10" fillId="11" borderId="73" xfId="9" applyNumberFormat="1" applyFont="1" applyFill="1" applyBorder="1" applyAlignment="1">
      <alignment vertical="center" shrinkToFit="1"/>
    </xf>
    <xf numFmtId="0" fontId="10" fillId="11" borderId="113" xfId="9" applyFont="1" applyFill="1" applyBorder="1" applyAlignment="1">
      <alignment horizontal="center" vertical="center" shrinkToFit="1"/>
    </xf>
    <xf numFmtId="0" fontId="10" fillId="0" borderId="0" xfId="9" applyFont="1" applyAlignment="1">
      <alignment vertical="center" wrapText="1" shrinkToFit="1"/>
    </xf>
    <xf numFmtId="20" fontId="10" fillId="11" borderId="4" xfId="9" applyNumberFormat="1" applyFont="1" applyFill="1" applyBorder="1" applyAlignment="1">
      <alignment horizontal="center" vertical="center"/>
    </xf>
    <xf numFmtId="20" fontId="10" fillId="0" borderId="13" xfId="9" applyNumberFormat="1" applyFont="1" applyBorder="1" applyAlignment="1">
      <alignment horizontal="center" vertical="center"/>
    </xf>
    <xf numFmtId="2" fontId="10" fillId="5" borderId="71" xfId="9" applyNumberFormat="1" applyFont="1" applyFill="1" applyBorder="1" applyAlignment="1">
      <alignment vertical="center" shrinkToFit="1"/>
    </xf>
    <xf numFmtId="0" fontId="10" fillId="11" borderId="54" xfId="9" applyFont="1" applyFill="1" applyBorder="1" applyAlignment="1">
      <alignment horizontal="center" vertical="center" shrinkToFit="1"/>
    </xf>
    <xf numFmtId="2" fontId="10" fillId="5" borderId="54" xfId="9" applyNumberFormat="1" applyFont="1" applyFill="1" applyBorder="1" applyAlignment="1">
      <alignment vertical="center" shrinkToFit="1"/>
    </xf>
    <xf numFmtId="0" fontId="10" fillId="11" borderId="115" xfId="9" applyFont="1" applyFill="1" applyBorder="1" applyAlignment="1">
      <alignment horizontal="center" vertical="center" shrinkToFit="1"/>
    </xf>
    <xf numFmtId="188" fontId="10" fillId="0" borderId="4" xfId="9" applyNumberFormat="1" applyFont="1" applyBorder="1">
      <alignment vertical="center"/>
    </xf>
    <xf numFmtId="0" fontId="10" fillId="11" borderId="13" xfId="9" applyFont="1" applyFill="1" applyBorder="1">
      <alignment vertical="center"/>
    </xf>
    <xf numFmtId="0" fontId="63" fillId="0" borderId="0" xfId="20">
      <alignment vertical="center"/>
    </xf>
    <xf numFmtId="0" fontId="21" fillId="0" borderId="0" xfId="20" applyFont="1">
      <alignment vertical="center"/>
    </xf>
    <xf numFmtId="0" fontId="119" fillId="0" borderId="0" xfId="2" applyFont="1" applyAlignment="1">
      <alignment horizontal="justify" vertical="center"/>
    </xf>
    <xf numFmtId="0" fontId="0" fillId="0" borderId="0" xfId="20" applyFont="1">
      <alignment vertical="center"/>
    </xf>
    <xf numFmtId="0" fontId="10" fillId="11" borderId="4" xfId="9" applyFont="1" applyFill="1" applyBorder="1" applyAlignment="1">
      <alignment horizontal="center" vertical="center"/>
    </xf>
    <xf numFmtId="0" fontId="10" fillId="11" borderId="3" xfId="9" applyFont="1" applyFill="1" applyBorder="1" applyAlignment="1">
      <alignment horizontal="center" vertical="center"/>
    </xf>
    <xf numFmtId="0" fontId="10" fillId="0" borderId="0" xfId="9" applyFont="1" applyAlignment="1">
      <alignment horizontal="left" vertical="center" wrapText="1" shrinkToFit="1"/>
    </xf>
    <xf numFmtId="0" fontId="10" fillId="11" borderId="13" xfId="9" applyFont="1" applyFill="1" applyBorder="1" applyAlignment="1">
      <alignment horizontal="center" vertical="center"/>
    </xf>
    <xf numFmtId="0" fontId="10" fillId="11" borderId="4" xfId="9" applyFont="1" applyFill="1" applyBorder="1" applyAlignment="1">
      <alignment horizontal="right" vertical="center" indent="1"/>
    </xf>
    <xf numFmtId="0" fontId="10" fillId="11" borderId="13" xfId="9" applyFont="1" applyFill="1" applyBorder="1" applyAlignment="1">
      <alignment horizontal="right" vertical="center" indent="1"/>
    </xf>
    <xf numFmtId="179" fontId="10" fillId="11" borderId="4" xfId="9" applyNumberFormat="1" applyFont="1" applyFill="1" applyBorder="1" applyAlignment="1">
      <alignment horizontal="right" vertical="center" indent="1"/>
    </xf>
    <xf numFmtId="179" fontId="10" fillId="11" borderId="13" xfId="9" applyNumberFormat="1" applyFont="1" applyFill="1" applyBorder="1" applyAlignment="1">
      <alignment horizontal="right" vertical="center" indent="1"/>
    </xf>
    <xf numFmtId="0" fontId="14" fillId="9" borderId="4" xfId="9" applyFont="1" applyFill="1" applyBorder="1" applyAlignment="1">
      <alignment horizontal="center" vertical="center"/>
    </xf>
    <xf numFmtId="0" fontId="14" fillId="9" borderId="13" xfId="9" applyFont="1" applyFill="1" applyBorder="1" applyAlignment="1">
      <alignment horizontal="center" vertical="center"/>
    </xf>
    <xf numFmtId="0" fontId="10" fillId="0" borderId="266" xfId="9" applyFont="1" applyBorder="1" applyAlignment="1">
      <alignment horizontal="center" vertical="center" shrinkToFit="1"/>
    </xf>
    <xf numFmtId="0" fontId="10" fillId="0" borderId="267" xfId="9" applyFont="1" applyBorder="1" applyAlignment="1">
      <alignment horizontal="center" vertical="center" shrinkToFit="1"/>
    </xf>
    <xf numFmtId="0" fontId="10" fillId="13" borderId="288" xfId="9" applyFont="1" applyFill="1" applyBorder="1" applyAlignment="1">
      <alignment horizontal="center" vertical="center" shrinkToFit="1"/>
    </xf>
    <xf numFmtId="0" fontId="10" fillId="13" borderId="289" xfId="9" applyFont="1" applyFill="1" applyBorder="1" applyAlignment="1">
      <alignment horizontal="center" vertical="center" shrinkToFit="1"/>
    </xf>
    <xf numFmtId="2" fontId="10" fillId="14" borderId="14" xfId="9" applyNumberFormat="1" applyFont="1" applyFill="1" applyBorder="1" applyAlignment="1">
      <alignment horizontal="center" vertical="center" shrinkToFit="1"/>
    </xf>
    <xf numFmtId="2" fontId="10" fillId="11" borderId="14" xfId="9" applyNumberFormat="1" applyFont="1" applyFill="1" applyBorder="1" applyAlignment="1">
      <alignment horizontal="center" vertical="center" shrinkToFit="1"/>
    </xf>
    <xf numFmtId="0" fontId="10" fillId="8" borderId="170" xfId="9" applyFont="1" applyFill="1" applyBorder="1" applyAlignment="1">
      <alignment horizontal="center" vertical="center"/>
    </xf>
    <xf numFmtId="0" fontId="10" fillId="8" borderId="171" xfId="9" applyFont="1" applyFill="1" applyBorder="1" applyAlignment="1">
      <alignment horizontal="center" vertical="center"/>
    </xf>
    <xf numFmtId="0" fontId="10" fillId="8" borderId="170" xfId="9" applyFont="1" applyFill="1" applyBorder="1" applyAlignment="1">
      <alignment horizontal="right" vertical="center" indent="1"/>
    </xf>
    <xf numFmtId="0" fontId="10" fillId="8" borderId="172" xfId="9" applyFont="1" applyFill="1" applyBorder="1" applyAlignment="1">
      <alignment horizontal="right" vertical="center" indent="1"/>
    </xf>
    <xf numFmtId="0" fontId="113" fillId="15" borderId="170" xfId="9" applyFont="1" applyFill="1" applyBorder="1" applyAlignment="1">
      <alignment horizontal="right" vertical="center" indent="1"/>
    </xf>
    <xf numFmtId="0" fontId="113" fillId="15" borderId="172" xfId="9" applyFont="1" applyFill="1" applyBorder="1" applyAlignment="1">
      <alignment horizontal="right" vertical="center" indent="1"/>
    </xf>
    <xf numFmtId="179" fontId="10" fillId="8" borderId="170" xfId="9" applyNumberFormat="1" applyFont="1" applyFill="1" applyBorder="1" applyAlignment="1">
      <alignment horizontal="right" vertical="center" indent="1"/>
    </xf>
    <xf numFmtId="179" fontId="10" fillId="8" borderId="172" xfId="9" applyNumberFormat="1" applyFont="1" applyFill="1" applyBorder="1" applyAlignment="1">
      <alignment horizontal="right" vertical="center" indent="1"/>
    </xf>
    <xf numFmtId="0" fontId="10" fillId="0" borderId="266" xfId="9" applyFont="1" applyBorder="1" applyAlignment="1">
      <alignment horizontal="center" vertical="center"/>
    </xf>
    <xf numFmtId="0" fontId="10" fillId="0" borderId="267" xfId="9" applyFont="1" applyBorder="1" applyAlignment="1">
      <alignment horizontal="center" vertical="center"/>
    </xf>
    <xf numFmtId="0" fontId="10" fillId="13" borderId="286" xfId="9" applyFont="1" applyFill="1" applyBorder="1" applyAlignment="1">
      <alignment horizontal="center" vertical="center" shrinkToFit="1"/>
    </xf>
    <xf numFmtId="0" fontId="10" fillId="13" borderId="287" xfId="9" applyFont="1" applyFill="1" applyBorder="1" applyAlignment="1">
      <alignment horizontal="center" vertical="center" shrinkToFit="1"/>
    </xf>
    <xf numFmtId="0" fontId="10" fillId="13" borderId="14" xfId="9" applyFont="1" applyFill="1" applyBorder="1" applyAlignment="1">
      <alignment horizontal="center" vertical="center" shrinkToFit="1"/>
    </xf>
    <xf numFmtId="0" fontId="10" fillId="8" borderId="167" xfId="9" applyFont="1" applyFill="1" applyBorder="1" applyAlignment="1">
      <alignment horizontal="center" vertical="center"/>
    </xf>
    <xf numFmtId="0" fontId="10" fillId="8" borderId="168" xfId="9" applyFont="1" applyFill="1" applyBorder="1" applyAlignment="1">
      <alignment horizontal="center" vertical="center"/>
    </xf>
    <xf numFmtId="0" fontId="10" fillId="8" borderId="167" xfId="9" applyFont="1" applyFill="1" applyBorder="1" applyAlignment="1">
      <alignment horizontal="right" vertical="center" indent="1"/>
    </xf>
    <xf numFmtId="0" fontId="10" fillId="8" borderId="169" xfId="9" applyFont="1" applyFill="1" applyBorder="1" applyAlignment="1">
      <alignment horizontal="right" vertical="center" indent="1"/>
    </xf>
    <xf numFmtId="0" fontId="113" fillId="15" borderId="284" xfId="9" applyFont="1" applyFill="1" applyBorder="1" applyAlignment="1">
      <alignment horizontal="right" vertical="center" indent="1"/>
    </xf>
    <xf numFmtId="0" fontId="113" fillId="15" borderId="285" xfId="9" applyFont="1" applyFill="1" applyBorder="1" applyAlignment="1">
      <alignment horizontal="right" vertical="center" indent="1"/>
    </xf>
    <xf numFmtId="179" fontId="10" fillId="8" borderId="284" xfId="9" applyNumberFormat="1" applyFont="1" applyFill="1" applyBorder="1" applyAlignment="1">
      <alignment horizontal="right" vertical="center" indent="1"/>
    </xf>
    <xf numFmtId="179" fontId="10" fillId="8" borderId="285" xfId="9" applyNumberFormat="1" applyFont="1" applyFill="1" applyBorder="1" applyAlignment="1">
      <alignment horizontal="right" vertical="center" indent="1"/>
    </xf>
    <xf numFmtId="2" fontId="10" fillId="13" borderId="167" xfId="9" applyNumberFormat="1" applyFont="1" applyFill="1" applyBorder="1" applyAlignment="1">
      <alignment horizontal="center" vertical="center" shrinkToFit="1"/>
    </xf>
    <xf numFmtId="2" fontId="10" fillId="13" borderId="169" xfId="9" applyNumberFormat="1" applyFont="1" applyFill="1" applyBorder="1" applyAlignment="1">
      <alignment horizontal="center" vertical="center" shrinkToFit="1"/>
    </xf>
    <xf numFmtId="0" fontId="10" fillId="8" borderId="171" xfId="9" applyFont="1" applyFill="1" applyBorder="1" applyAlignment="1">
      <alignment horizontal="right" vertical="center" indent="1"/>
    </xf>
    <xf numFmtId="0" fontId="10" fillId="13" borderId="280" xfId="9" applyFont="1" applyFill="1" applyBorder="1" applyAlignment="1">
      <alignment horizontal="right" vertical="center" indent="1"/>
    </xf>
    <xf numFmtId="0" fontId="10" fillId="13" borderId="281" xfId="9" applyFont="1" applyFill="1" applyBorder="1" applyAlignment="1">
      <alignment horizontal="right" vertical="center" indent="1"/>
    </xf>
    <xf numFmtId="179" fontId="10" fillId="8" borderId="282" xfId="9" applyNumberFormat="1" applyFont="1" applyFill="1" applyBorder="1" applyAlignment="1">
      <alignment horizontal="right" vertical="center" indent="1"/>
    </xf>
    <xf numFmtId="179" fontId="10" fillId="8" borderId="283" xfId="9" applyNumberFormat="1" applyFont="1" applyFill="1" applyBorder="1" applyAlignment="1">
      <alignment horizontal="right" vertical="center" indent="1"/>
    </xf>
    <xf numFmtId="0" fontId="10" fillId="9" borderId="4" xfId="9" applyFont="1" applyFill="1" applyBorder="1" applyAlignment="1">
      <alignment horizontal="center" vertical="center"/>
    </xf>
    <xf numFmtId="0" fontId="10" fillId="9" borderId="3" xfId="9" applyFont="1" applyFill="1" applyBorder="1" applyAlignment="1">
      <alignment horizontal="center" vertical="center"/>
    </xf>
    <xf numFmtId="0" fontId="10" fillId="9" borderId="13" xfId="9" applyFont="1" applyFill="1" applyBorder="1" applyAlignment="1">
      <alignment horizontal="center" vertical="center"/>
    </xf>
    <xf numFmtId="0" fontId="10" fillId="12" borderId="14" xfId="9" applyFont="1" applyFill="1" applyBorder="1" applyAlignment="1">
      <alignment horizontal="center" vertical="center" shrinkToFit="1"/>
    </xf>
    <xf numFmtId="0" fontId="10" fillId="12" borderId="4" xfId="9" applyFont="1" applyFill="1" applyBorder="1" applyAlignment="1">
      <alignment horizontal="center" vertical="center" shrinkToFit="1"/>
    </xf>
    <xf numFmtId="0" fontId="10" fillId="12" borderId="13" xfId="9" applyFont="1" applyFill="1" applyBorder="1" applyAlignment="1">
      <alignment horizontal="center" vertical="center" shrinkToFit="1"/>
    </xf>
    <xf numFmtId="0" fontId="106" fillId="12" borderId="16" xfId="9" applyFont="1" applyFill="1" applyBorder="1" applyAlignment="1">
      <alignment horizontal="center" vertical="center" wrapText="1" shrinkToFit="1"/>
    </xf>
    <xf numFmtId="0" fontId="10" fillId="0" borderId="4" xfId="9" applyFont="1" applyBorder="1" applyAlignment="1">
      <alignment horizontal="center" vertical="center" shrinkToFit="1"/>
    </xf>
    <xf numFmtId="0" fontId="10" fillId="0" borderId="13" xfId="9" applyFont="1" applyBorder="1" applyAlignment="1">
      <alignment horizontal="center" vertical="center" shrinkToFit="1"/>
    </xf>
    <xf numFmtId="0" fontId="106" fillId="12" borderId="8" xfId="9" applyFont="1" applyFill="1" applyBorder="1" applyAlignment="1">
      <alignment horizontal="center" vertical="center" wrapText="1" shrinkToFit="1"/>
    </xf>
    <xf numFmtId="0" fontId="106" fillId="12" borderId="31" xfId="9" applyFont="1" applyFill="1" applyBorder="1" applyAlignment="1">
      <alignment horizontal="center" vertical="center" wrapText="1" shrinkToFit="1"/>
    </xf>
    <xf numFmtId="2" fontId="10" fillId="13" borderId="164" xfId="9" applyNumberFormat="1" applyFont="1" applyFill="1" applyBorder="1" applyAlignment="1">
      <alignment horizontal="center" vertical="center" shrinkToFit="1"/>
    </xf>
    <xf numFmtId="2" fontId="10" fillId="13" borderId="166" xfId="9" applyNumberFormat="1" applyFont="1" applyFill="1" applyBorder="1" applyAlignment="1">
      <alignment horizontal="center" vertical="center" shrinkToFit="1"/>
    </xf>
    <xf numFmtId="2" fontId="10" fillId="14" borderId="8" xfId="9" applyNumberFormat="1" applyFont="1" applyFill="1" applyBorder="1" applyAlignment="1">
      <alignment horizontal="center" vertical="center" shrinkToFit="1"/>
    </xf>
    <xf numFmtId="2" fontId="10" fillId="14" borderId="31" xfId="9" applyNumberFormat="1" applyFont="1" applyFill="1" applyBorder="1" applyAlignment="1">
      <alignment horizontal="center" vertical="center" shrinkToFit="1"/>
    </xf>
    <xf numFmtId="2" fontId="10" fillId="14" borderId="29" xfId="9" applyNumberFormat="1" applyFont="1" applyFill="1" applyBorder="1" applyAlignment="1">
      <alignment horizontal="center" vertical="center" shrinkToFit="1"/>
    </xf>
    <xf numFmtId="2" fontId="10" fillId="14" borderId="5" xfId="9" applyNumberFormat="1" applyFont="1" applyFill="1" applyBorder="1" applyAlignment="1">
      <alignment horizontal="center" vertical="center" shrinkToFit="1"/>
    </xf>
    <xf numFmtId="2" fontId="10" fillId="14" borderId="2" xfId="9" applyNumberFormat="1" applyFont="1" applyFill="1" applyBorder="1" applyAlignment="1">
      <alignment horizontal="center" vertical="center" shrinkToFit="1"/>
    </xf>
    <xf numFmtId="2" fontId="10" fillId="14" borderId="6" xfId="9" applyNumberFormat="1" applyFont="1" applyFill="1" applyBorder="1" applyAlignment="1">
      <alignment horizontal="center" vertical="center" shrinkToFit="1"/>
    </xf>
    <xf numFmtId="0" fontId="10" fillId="8" borderId="168" xfId="9" applyFont="1" applyFill="1" applyBorder="1" applyAlignment="1">
      <alignment horizontal="right" vertical="center" indent="1"/>
    </xf>
    <xf numFmtId="0" fontId="10" fillId="13" borderId="276" xfId="9" applyFont="1" applyFill="1" applyBorder="1" applyAlignment="1">
      <alignment horizontal="right" vertical="center" indent="1"/>
    </xf>
    <xf numFmtId="0" fontId="10" fillId="13" borderId="277" xfId="9" applyFont="1" applyFill="1" applyBorder="1" applyAlignment="1">
      <alignment horizontal="right" vertical="center" indent="1"/>
    </xf>
    <xf numFmtId="179" fontId="10" fillId="8" borderId="278" xfId="9" applyNumberFormat="1" applyFont="1" applyFill="1" applyBorder="1" applyAlignment="1">
      <alignment horizontal="right" vertical="center" indent="1"/>
    </xf>
    <xf numFmtId="179" fontId="10" fillId="8" borderId="279" xfId="9" applyNumberFormat="1" applyFont="1" applyFill="1" applyBorder="1" applyAlignment="1">
      <alignment horizontal="right" vertical="center" indent="1"/>
    </xf>
    <xf numFmtId="0" fontId="10" fillId="8" borderId="164" xfId="9" applyFont="1" applyFill="1" applyBorder="1" applyAlignment="1">
      <alignment horizontal="center" vertical="center"/>
    </xf>
    <xf numFmtId="0" fontId="10" fillId="8" borderId="165" xfId="9" applyFont="1" applyFill="1" applyBorder="1" applyAlignment="1">
      <alignment horizontal="center" vertical="center"/>
    </xf>
    <xf numFmtId="0" fontId="10" fillId="8" borderId="164" xfId="9" applyFont="1" applyFill="1" applyBorder="1" applyAlignment="1">
      <alignment horizontal="right" vertical="center" indent="1"/>
    </xf>
    <xf numFmtId="0" fontId="10" fillId="8" borderId="166" xfId="9" applyFont="1" applyFill="1" applyBorder="1" applyAlignment="1">
      <alignment horizontal="right" vertical="center" indent="1"/>
    </xf>
    <xf numFmtId="179" fontId="10" fillId="8" borderId="164" xfId="9" applyNumberFormat="1" applyFont="1" applyFill="1" applyBorder="1" applyAlignment="1">
      <alignment horizontal="right" vertical="center" indent="1"/>
    </xf>
    <xf numFmtId="179" fontId="10" fillId="8" borderId="166" xfId="9" applyNumberFormat="1" applyFont="1" applyFill="1" applyBorder="1" applyAlignment="1">
      <alignment horizontal="right" vertical="center" indent="1"/>
    </xf>
    <xf numFmtId="0" fontId="10" fillId="8" borderId="274" xfId="9" applyFont="1" applyFill="1" applyBorder="1" applyAlignment="1">
      <alignment horizontal="right" vertical="center" indent="1"/>
    </xf>
    <xf numFmtId="0" fontId="10" fillId="8" borderId="275" xfId="9" applyFont="1" applyFill="1" applyBorder="1" applyAlignment="1">
      <alignment horizontal="right" vertical="center" indent="1"/>
    </xf>
    <xf numFmtId="179" fontId="10" fillId="8" borderId="274" xfId="9" applyNumberFormat="1" applyFont="1" applyFill="1" applyBorder="1" applyAlignment="1">
      <alignment horizontal="right" vertical="center" indent="1"/>
    </xf>
    <xf numFmtId="179" fontId="10" fillId="8" borderId="275" xfId="9" applyNumberFormat="1" applyFont="1" applyFill="1" applyBorder="1" applyAlignment="1">
      <alignment horizontal="right" vertical="center" indent="1"/>
    </xf>
    <xf numFmtId="0" fontId="10" fillId="7" borderId="4" xfId="9" applyFont="1" applyFill="1" applyBorder="1" applyAlignment="1">
      <alignment horizontal="center" vertical="center"/>
    </xf>
    <xf numFmtId="0" fontId="10" fillId="7" borderId="3" xfId="9" applyFont="1" applyFill="1" applyBorder="1" applyAlignment="1">
      <alignment horizontal="center" vertical="center"/>
    </xf>
    <xf numFmtId="0" fontId="10" fillId="7" borderId="13" xfId="9" applyFont="1" applyFill="1" applyBorder="1" applyAlignment="1">
      <alignment horizontal="center" vertical="center"/>
    </xf>
    <xf numFmtId="0" fontId="14" fillId="7" borderId="4" xfId="9" applyFont="1" applyFill="1" applyBorder="1" applyAlignment="1">
      <alignment horizontal="center" vertical="center"/>
    </xf>
    <xf numFmtId="0" fontId="14" fillId="7" borderId="13" xfId="9" applyFont="1" applyFill="1" applyBorder="1" applyAlignment="1">
      <alignment horizontal="center" vertical="center"/>
    </xf>
    <xf numFmtId="0" fontId="10" fillId="7" borderId="59" xfId="9" applyFont="1" applyFill="1" applyBorder="1" applyAlignment="1">
      <alignment horizontal="center" vertical="center"/>
    </xf>
    <xf numFmtId="0" fontId="10" fillId="7" borderId="73" xfId="9" applyFont="1" applyFill="1" applyBorder="1" applyAlignment="1">
      <alignment horizontal="center" vertical="center"/>
    </xf>
    <xf numFmtId="0" fontId="10" fillId="7" borderId="113" xfId="9" applyFont="1" applyFill="1" applyBorder="1" applyAlignment="1">
      <alignment horizontal="center" vertical="center"/>
    </xf>
    <xf numFmtId="0" fontId="10" fillId="7" borderId="73" xfId="9" applyFont="1" applyFill="1" applyBorder="1" applyAlignment="1">
      <alignment horizontal="center" vertical="center" textRotation="255"/>
    </xf>
    <xf numFmtId="0" fontId="10" fillId="7" borderId="14" xfId="9" applyFont="1" applyFill="1" applyBorder="1" applyAlignment="1">
      <alignment horizontal="center" vertical="center" textRotation="255"/>
    </xf>
    <xf numFmtId="0" fontId="10" fillId="7" borderId="54" xfId="9" applyFont="1" applyFill="1" applyBorder="1" applyAlignment="1">
      <alignment horizontal="center" vertical="center" textRotation="255"/>
    </xf>
    <xf numFmtId="0" fontId="10" fillId="7" borderId="39" xfId="9" applyFont="1" applyFill="1" applyBorder="1" applyAlignment="1">
      <alignment horizontal="center" vertical="center" shrinkToFit="1"/>
    </xf>
    <xf numFmtId="0" fontId="10" fillId="7" borderId="33" xfId="9" applyFont="1" applyFill="1" applyBorder="1" applyAlignment="1">
      <alignment horizontal="center" vertical="center" shrinkToFit="1"/>
    </xf>
    <xf numFmtId="0" fontId="10" fillId="7" borderId="32" xfId="9" applyFont="1" applyFill="1" applyBorder="1" applyAlignment="1">
      <alignment horizontal="center" vertical="center" shrinkToFit="1"/>
    </xf>
    <xf numFmtId="0" fontId="10" fillId="7" borderId="75" xfId="9" applyFont="1" applyFill="1" applyBorder="1" applyAlignment="1">
      <alignment horizontal="center" vertical="center" wrapText="1"/>
    </xf>
    <xf numFmtId="0" fontId="10" fillId="7" borderId="27" xfId="9" applyFont="1" applyFill="1" applyBorder="1" applyAlignment="1">
      <alignment horizontal="center" vertical="center"/>
    </xf>
    <xf numFmtId="0" fontId="10" fillId="7" borderId="53" xfId="9" applyFont="1" applyFill="1" applyBorder="1" applyAlignment="1">
      <alignment horizontal="center" vertical="center"/>
    </xf>
    <xf numFmtId="0" fontId="10" fillId="7" borderId="14" xfId="9" applyFont="1" applyFill="1" applyBorder="1" applyAlignment="1">
      <alignment horizontal="center" vertical="center"/>
    </xf>
    <xf numFmtId="0" fontId="10" fillId="7" borderId="54" xfId="9" applyFont="1" applyFill="1" applyBorder="1" applyAlignment="1">
      <alignment horizontal="center" vertical="center"/>
    </xf>
    <xf numFmtId="0" fontId="10" fillId="7" borderId="22" xfId="9" applyFont="1" applyFill="1" applyBorder="1" applyAlignment="1">
      <alignment horizontal="center" vertical="center" textRotation="255"/>
    </xf>
    <xf numFmtId="0" fontId="10" fillId="7" borderId="4" xfId="9" applyFont="1" applyFill="1" applyBorder="1" applyAlignment="1">
      <alignment horizontal="center" vertical="center" textRotation="255"/>
    </xf>
    <xf numFmtId="0" fontId="10" fillId="7" borderId="55" xfId="9" applyFont="1" applyFill="1" applyBorder="1" applyAlignment="1">
      <alignment horizontal="center" vertical="center" textRotation="255"/>
    </xf>
    <xf numFmtId="0" fontId="10" fillId="7" borderId="59" xfId="9" applyFont="1" applyFill="1" applyBorder="1" applyAlignment="1">
      <alignment horizontal="center" vertical="center" textRotation="255"/>
    </xf>
    <xf numFmtId="0" fontId="10" fillId="7" borderId="63" xfId="9" applyFont="1" applyFill="1" applyBorder="1" applyAlignment="1">
      <alignment horizontal="center" vertical="center" textRotation="255"/>
    </xf>
    <xf numFmtId="0" fontId="10" fillId="7" borderId="71" xfId="9" applyFont="1" applyFill="1" applyBorder="1" applyAlignment="1">
      <alignment horizontal="center" vertical="center" textRotation="255"/>
    </xf>
    <xf numFmtId="0" fontId="106" fillId="12" borderId="4" xfId="9" applyFont="1" applyFill="1" applyBorder="1" applyAlignment="1">
      <alignment horizontal="center" vertical="center" wrapText="1" shrinkToFit="1"/>
    </xf>
    <xf numFmtId="0" fontId="106" fillId="12" borderId="13" xfId="9" applyFont="1" applyFill="1" applyBorder="1" applyAlignment="1">
      <alignment horizontal="center" vertical="center" wrapText="1" shrinkToFit="1"/>
    </xf>
    <xf numFmtId="0" fontId="46" fillId="0" borderId="1" xfId="9" applyFont="1" applyBorder="1" applyAlignment="1">
      <alignment horizontal="center" vertical="center"/>
    </xf>
    <xf numFmtId="0" fontId="10" fillId="7" borderId="75" xfId="9" applyFont="1" applyFill="1" applyBorder="1" applyAlignment="1">
      <alignment horizontal="center" vertical="center"/>
    </xf>
    <xf numFmtId="0" fontId="10" fillId="7" borderId="60" xfId="9" applyFont="1" applyFill="1" applyBorder="1" applyAlignment="1">
      <alignment horizontal="center" vertical="center" wrapText="1"/>
    </xf>
    <xf numFmtId="0" fontId="10" fillId="7" borderId="7" xfId="9" applyFont="1" applyFill="1" applyBorder="1" applyAlignment="1">
      <alignment horizontal="center" vertical="center"/>
    </xf>
    <xf numFmtId="0" fontId="10" fillId="7" borderId="18" xfId="9" applyFont="1" applyFill="1" applyBorder="1" applyAlignment="1">
      <alignment horizontal="center" vertical="center"/>
    </xf>
    <xf numFmtId="0" fontId="10" fillId="7" borderId="114" xfId="9" applyFont="1" applyFill="1" applyBorder="1" applyAlignment="1">
      <alignment horizontal="center" vertical="center" wrapText="1"/>
    </xf>
    <xf numFmtId="0" fontId="10" fillId="7" borderId="70" xfId="9" applyFont="1" applyFill="1" applyBorder="1" applyAlignment="1">
      <alignment horizontal="center" vertical="center"/>
    </xf>
    <xf numFmtId="0" fontId="10" fillId="7" borderId="72" xfId="9" applyFont="1" applyFill="1" applyBorder="1" applyAlignment="1">
      <alignment horizontal="center" vertical="center"/>
    </xf>
    <xf numFmtId="0" fontId="10" fillId="7" borderId="63" xfId="9" applyFont="1" applyFill="1" applyBorder="1" applyAlignment="1">
      <alignment horizontal="center" vertical="center"/>
    </xf>
    <xf numFmtId="0" fontId="10" fillId="7" borderId="28" xfId="9" applyFont="1" applyFill="1" applyBorder="1" applyAlignment="1">
      <alignment horizontal="center" vertical="center"/>
    </xf>
    <xf numFmtId="0" fontId="110" fillId="0" borderId="20" xfId="20" applyFont="1" applyBorder="1" applyAlignment="1">
      <alignment horizontal="center" vertical="center"/>
    </xf>
    <xf numFmtId="0" fontId="10" fillId="7" borderId="136" xfId="9" applyFont="1" applyFill="1" applyBorder="1" applyAlignment="1">
      <alignment horizontal="center" vertical="center"/>
    </xf>
    <xf numFmtId="0" fontId="10" fillId="7" borderId="111" xfId="9" applyFont="1" applyFill="1" applyBorder="1" applyAlignment="1">
      <alignment horizontal="center" vertical="center"/>
    </xf>
    <xf numFmtId="0" fontId="10" fillId="6" borderId="111" xfId="9" applyFont="1" applyFill="1" applyBorder="1" applyAlignment="1">
      <alignment horizontal="center" vertical="center"/>
    </xf>
    <xf numFmtId="0" fontId="10" fillId="6" borderId="112" xfId="9" applyFont="1" applyFill="1" applyBorder="1" applyAlignment="1">
      <alignment horizontal="center" vertical="center"/>
    </xf>
    <xf numFmtId="0" fontId="10" fillId="6" borderId="137" xfId="9" applyFont="1" applyFill="1" applyBorder="1" applyAlignment="1">
      <alignment horizontal="center" vertical="center"/>
    </xf>
    <xf numFmtId="0" fontId="10" fillId="6" borderId="78" xfId="9" applyFont="1" applyFill="1" applyBorder="1" applyAlignment="1">
      <alignment horizontal="center" vertical="center"/>
    </xf>
    <xf numFmtId="0" fontId="10" fillId="7" borderId="77" xfId="9" applyFont="1" applyFill="1" applyBorder="1" applyAlignment="1">
      <alignment horizontal="center" vertical="center"/>
    </xf>
    <xf numFmtId="0" fontId="10" fillId="7" borderId="78" xfId="9" applyFont="1" applyFill="1" applyBorder="1" applyAlignment="1">
      <alignment horizontal="center" vertical="center"/>
    </xf>
    <xf numFmtId="0" fontId="10" fillId="7" borderId="79" xfId="9" applyFont="1" applyFill="1" applyBorder="1" applyAlignment="1">
      <alignment horizontal="center" vertical="center"/>
    </xf>
    <xf numFmtId="0" fontId="53" fillId="0" borderId="0" xfId="4" applyFont="1" applyAlignment="1">
      <alignment horizontal="left" vertical="center" wrapText="1"/>
    </xf>
    <xf numFmtId="176" fontId="6" fillId="0" borderId="18" xfId="3" applyNumberFormat="1" applyFont="1" applyBorder="1" applyAlignment="1">
      <alignment horizontal="center" vertical="center"/>
    </xf>
    <xf numFmtId="0" fontId="6" fillId="0" borderId="18" xfId="3" applyFont="1" applyBorder="1" applyAlignment="1">
      <alignment horizontal="center" vertical="center" shrinkToFit="1"/>
    </xf>
    <xf numFmtId="0" fontId="6" fillId="0" borderId="18" xfId="3" applyFont="1" applyBorder="1" applyAlignment="1">
      <alignment horizontal="center" vertical="center"/>
    </xf>
    <xf numFmtId="0" fontId="6" fillId="0" borderId="72" xfId="3" applyFont="1" applyBorder="1" applyAlignment="1">
      <alignment horizontal="center" vertical="center"/>
    </xf>
    <xf numFmtId="0" fontId="6" fillId="0" borderId="14" xfId="3" applyFont="1" applyBorder="1" applyAlignment="1">
      <alignment horizontal="left" vertical="center" shrinkToFit="1"/>
    </xf>
    <xf numFmtId="0" fontId="6" fillId="0" borderId="4" xfId="3" applyFont="1" applyBorder="1" applyAlignment="1">
      <alignment horizontal="center" vertical="center"/>
    </xf>
    <xf numFmtId="0" fontId="6" fillId="0" borderId="13" xfId="3" applyFont="1" applyBorder="1" applyAlignment="1">
      <alignment horizontal="center" vertical="center"/>
    </xf>
    <xf numFmtId="176" fontId="6" fillId="0" borderId="4" xfId="3" applyNumberFormat="1" applyFont="1" applyBorder="1" applyAlignment="1">
      <alignment horizontal="center" vertical="center" shrinkToFit="1"/>
    </xf>
    <xf numFmtId="176" fontId="6" fillId="0" borderId="3" xfId="3" applyNumberFormat="1" applyFont="1" applyBorder="1" applyAlignment="1">
      <alignment horizontal="center" vertical="center" shrinkToFit="1"/>
    </xf>
    <xf numFmtId="176" fontId="6" fillId="0" borderId="13" xfId="3" applyNumberFormat="1" applyFont="1" applyBorder="1" applyAlignment="1">
      <alignment horizontal="center" vertical="center" shrinkToFit="1"/>
    </xf>
    <xf numFmtId="0" fontId="6" fillId="0" borderId="4" xfId="3" applyFont="1" applyBorder="1" applyAlignment="1">
      <alignment horizontal="center" vertical="center" shrinkToFit="1"/>
    </xf>
    <xf numFmtId="0" fontId="6" fillId="0" borderId="3" xfId="3" applyFont="1" applyBorder="1" applyAlignment="1">
      <alignment horizontal="center" vertical="center" shrinkToFit="1"/>
    </xf>
    <xf numFmtId="0" fontId="6" fillId="0" borderId="13" xfId="3" applyFont="1" applyBorder="1" applyAlignment="1">
      <alignment horizontal="center" vertical="center" shrinkToFit="1"/>
    </xf>
    <xf numFmtId="176" fontId="6" fillId="0" borderId="4" xfId="3" applyNumberFormat="1" applyFont="1" applyBorder="1" applyAlignment="1">
      <alignment horizontal="center" vertical="center"/>
    </xf>
    <xf numFmtId="176" fontId="6" fillId="0" borderId="3" xfId="3" applyNumberFormat="1" applyFont="1" applyBorder="1" applyAlignment="1">
      <alignment horizontal="center" vertical="center"/>
    </xf>
    <xf numFmtId="176" fontId="6" fillId="0" borderId="13" xfId="3" applyNumberFormat="1" applyFont="1" applyBorder="1" applyAlignment="1">
      <alignment horizontal="center" vertical="center"/>
    </xf>
    <xf numFmtId="0" fontId="6" fillId="0" borderId="3" xfId="3" applyFont="1" applyBorder="1" applyAlignment="1">
      <alignment horizontal="center" vertical="center"/>
    </xf>
    <xf numFmtId="0" fontId="6" fillId="0" borderId="26" xfId="3" applyFont="1" applyBorder="1" applyAlignment="1">
      <alignment horizontal="center" vertical="center"/>
    </xf>
    <xf numFmtId="0" fontId="12" fillId="0" borderId="0" xfId="3" applyFont="1" applyAlignment="1">
      <alignment horizontal="distributed" vertical="center"/>
    </xf>
    <xf numFmtId="0" fontId="12" fillId="0" borderId="0" xfId="3" applyFont="1" applyAlignment="1">
      <alignment horizontal="left" vertical="center" shrinkToFit="1"/>
    </xf>
    <xf numFmtId="0" fontId="12" fillId="0" borderId="0" xfId="3" applyFont="1" applyAlignment="1">
      <alignment horizontal="center" vertical="center" shrinkToFit="1"/>
    </xf>
    <xf numFmtId="0" fontId="12" fillId="0" borderId="0" xfId="3" applyFont="1" applyAlignment="1">
      <alignment horizontal="center" vertical="center"/>
    </xf>
    <xf numFmtId="0" fontId="11" fillId="0" borderId="0" xfId="3" applyFont="1" applyAlignment="1">
      <alignment horizontal="left" vertical="center" shrinkToFit="1"/>
    </xf>
    <xf numFmtId="0" fontId="8" fillId="0" borderId="0" xfId="3" applyFont="1" applyAlignment="1">
      <alignment horizontal="center" vertical="center"/>
    </xf>
    <xf numFmtId="176" fontId="12" fillId="0" borderId="0" xfId="3" applyNumberFormat="1" applyFont="1" applyAlignment="1">
      <alignment horizontal="center" vertical="center"/>
    </xf>
    <xf numFmtId="0" fontId="12" fillId="2" borderId="23" xfId="3" applyFont="1" applyFill="1" applyBorder="1" applyAlignment="1">
      <alignment horizontal="left" vertical="center"/>
    </xf>
    <xf numFmtId="0" fontId="12" fillId="2" borderId="30" xfId="3" applyFont="1" applyFill="1" applyBorder="1" applyAlignment="1">
      <alignment horizontal="left" vertical="center"/>
    </xf>
    <xf numFmtId="0" fontId="12" fillId="0" borderId="4" xfId="3" applyFont="1" applyBorder="1" applyAlignment="1">
      <alignment horizontal="center" vertical="center" wrapText="1"/>
    </xf>
    <xf numFmtId="0" fontId="12" fillId="0" borderId="3" xfId="3" applyFont="1" applyBorder="1" applyAlignment="1">
      <alignment horizontal="center" vertical="center" wrapText="1"/>
    </xf>
    <xf numFmtId="0" fontId="12" fillId="0" borderId="13" xfId="3" applyFont="1" applyBorder="1" applyAlignment="1">
      <alignment horizontal="center" vertical="center" wrapText="1"/>
    </xf>
    <xf numFmtId="0" fontId="12" fillId="0" borderId="14" xfId="3" applyFont="1" applyBorder="1" applyAlignment="1">
      <alignment horizontal="center" vertical="center"/>
    </xf>
    <xf numFmtId="0" fontId="12" fillId="0" borderId="28" xfId="3" applyFont="1" applyBorder="1" applyAlignment="1">
      <alignment horizontal="center" vertical="center"/>
    </xf>
    <xf numFmtId="0" fontId="12" fillId="0" borderId="20" xfId="3" applyFont="1" applyBorder="1" applyAlignment="1">
      <alignment horizontal="left" vertical="center" wrapText="1"/>
    </xf>
    <xf numFmtId="0" fontId="12" fillId="0" borderId="59" xfId="3" applyFont="1" applyBorder="1" applyAlignment="1">
      <alignment horizontal="center" vertical="center" textRotation="255" shrinkToFit="1"/>
    </xf>
    <xf numFmtId="0" fontId="12" fillId="0" borderId="63" xfId="3" applyFont="1" applyBorder="1" applyAlignment="1">
      <alignment horizontal="center" vertical="center" textRotation="255" shrinkToFit="1"/>
    </xf>
    <xf numFmtId="0" fontId="12" fillId="0" borderId="50" xfId="3" applyFont="1" applyBorder="1" applyAlignment="1">
      <alignment horizontal="center" vertical="center" textRotation="255" shrinkToFit="1"/>
    </xf>
    <xf numFmtId="0" fontId="12" fillId="0" borderId="60" xfId="3" applyFont="1" applyBorder="1" applyAlignment="1">
      <alignment horizontal="center" vertical="center" wrapText="1"/>
    </xf>
    <xf numFmtId="0" fontId="12" fillId="0" borderId="61" xfId="3" applyFont="1" applyBorder="1" applyAlignment="1">
      <alignment horizontal="center" vertical="center"/>
    </xf>
    <xf numFmtId="0" fontId="12" fillId="0" borderId="62" xfId="3" applyFont="1" applyBorder="1" applyAlignment="1">
      <alignment horizontal="center" vertical="center"/>
    </xf>
    <xf numFmtId="0" fontId="12" fillId="0" borderId="23" xfId="3" applyFont="1" applyBorder="1" applyAlignment="1">
      <alignment horizontal="center" vertical="center" wrapText="1"/>
    </xf>
    <xf numFmtId="0" fontId="12" fillId="2" borderId="23" xfId="3" applyFont="1" applyFill="1" applyBorder="1" applyAlignment="1">
      <alignment horizontal="center" vertical="center"/>
    </xf>
    <xf numFmtId="0" fontId="12" fillId="2" borderId="30" xfId="3" applyFont="1" applyFill="1" applyBorder="1" applyAlignment="1">
      <alignment horizontal="center" vertical="center"/>
    </xf>
    <xf numFmtId="0" fontId="12" fillId="0" borderId="8" xfId="3" applyFont="1" applyBorder="1" applyAlignment="1">
      <alignment horizontal="center" vertical="center" wrapText="1"/>
    </xf>
    <xf numFmtId="0" fontId="12" fillId="0" borderId="15" xfId="3" applyFont="1" applyBorder="1" applyAlignment="1">
      <alignment horizontal="center" vertical="center" wrapText="1"/>
    </xf>
    <xf numFmtId="0" fontId="12" fillId="0" borderId="31" xfId="3" applyFont="1" applyBorder="1" applyAlignment="1">
      <alignment horizontal="center" vertical="center" wrapText="1"/>
    </xf>
    <xf numFmtId="0" fontId="12" fillId="0" borderId="29" xfId="3" applyFont="1" applyBorder="1" applyAlignment="1">
      <alignment horizontal="center" vertical="center" wrapText="1"/>
    </xf>
    <xf numFmtId="0" fontId="12" fillId="0" borderId="0" xfId="3" applyFont="1" applyAlignment="1">
      <alignment horizontal="center" vertical="center" wrapText="1"/>
    </xf>
    <xf numFmtId="0" fontId="12" fillId="0" borderId="5" xfId="3" applyFont="1" applyBorder="1" applyAlignment="1">
      <alignment horizontal="center" vertical="center" wrapText="1"/>
    </xf>
    <xf numFmtId="0" fontId="12" fillId="0" borderId="2" xfId="3" applyFont="1" applyBorder="1" applyAlignment="1">
      <alignment horizontal="center" vertical="center" wrapText="1"/>
    </xf>
    <xf numFmtId="0" fontId="12" fillId="0" borderId="1" xfId="3" applyFont="1" applyBorder="1" applyAlignment="1">
      <alignment horizontal="center" vertical="center" wrapText="1"/>
    </xf>
    <xf numFmtId="0" fontId="12" fillId="0" borderId="6" xfId="3" applyFont="1" applyBorder="1" applyAlignment="1">
      <alignment horizontal="center" vertical="center" wrapText="1"/>
    </xf>
    <xf numFmtId="0" fontId="12" fillId="0" borderId="16" xfId="3" applyFont="1" applyBorder="1" applyAlignment="1">
      <alignment horizontal="left" vertical="center"/>
    </xf>
    <xf numFmtId="0" fontId="12" fillId="0" borderId="64" xfId="3" applyFont="1" applyBorder="1" applyAlignment="1">
      <alignment horizontal="left" vertical="center"/>
    </xf>
    <xf numFmtId="0" fontId="12" fillId="2" borderId="65" xfId="3" applyFont="1" applyFill="1" applyBorder="1" applyAlignment="1">
      <alignment horizontal="left" vertical="center"/>
    </xf>
    <xf numFmtId="0" fontId="12" fillId="2" borderId="66" xfId="3" applyFont="1" applyFill="1" applyBorder="1" applyAlignment="1">
      <alignment horizontal="left" vertical="center"/>
    </xf>
    <xf numFmtId="0" fontId="12" fillId="0" borderId="65" xfId="3" applyFont="1" applyBorder="1" applyAlignment="1">
      <alignment horizontal="left" vertical="center"/>
    </xf>
    <xf numFmtId="0" fontId="12" fillId="0" borderId="66" xfId="3" applyFont="1" applyBorder="1" applyAlignment="1">
      <alignment horizontal="left" vertical="center"/>
    </xf>
    <xf numFmtId="0" fontId="12" fillId="0" borderId="67" xfId="3" applyFont="1" applyBorder="1" applyAlignment="1">
      <alignment horizontal="left" vertical="center"/>
    </xf>
    <xf numFmtId="0" fontId="12" fillId="0" borderId="68" xfId="3" applyFont="1" applyBorder="1" applyAlignment="1">
      <alignment horizontal="left" vertical="center"/>
    </xf>
    <xf numFmtId="0" fontId="12" fillId="0" borderId="69" xfId="3" applyFont="1" applyBorder="1" applyAlignment="1">
      <alignment horizontal="center" vertical="center" textRotation="255" shrinkToFit="1"/>
    </xf>
    <xf numFmtId="0" fontId="12" fillId="0" borderId="71" xfId="3" applyFont="1" applyBorder="1" applyAlignment="1">
      <alignment horizontal="center" vertical="center" textRotation="255" shrinkToFit="1"/>
    </xf>
    <xf numFmtId="0" fontId="12" fillId="0" borderId="22" xfId="3" applyFont="1" applyBorder="1" applyAlignment="1">
      <alignment horizontal="center" vertical="center"/>
    </xf>
    <xf numFmtId="0" fontId="12" fillId="0" borderId="21" xfId="3" applyFont="1" applyBorder="1" applyAlignment="1">
      <alignment horizontal="center" vertical="center"/>
    </xf>
    <xf numFmtId="0" fontId="12" fillId="0" borderId="23" xfId="3" applyFont="1" applyBorder="1" applyAlignment="1">
      <alignment horizontal="center" vertical="center"/>
    </xf>
    <xf numFmtId="0" fontId="12" fillId="0" borderId="22" xfId="3" applyFont="1" applyBorder="1" applyAlignment="1">
      <alignment horizontal="center" vertical="center" shrinkToFit="1"/>
    </xf>
    <xf numFmtId="0" fontId="12" fillId="0" borderId="21" xfId="3" applyFont="1" applyBorder="1" applyAlignment="1">
      <alignment horizontal="center" vertical="center" shrinkToFit="1"/>
    </xf>
    <xf numFmtId="0" fontId="12" fillId="0" borderId="48" xfId="3" applyFont="1" applyBorder="1" applyAlignment="1">
      <alignment horizontal="center" vertical="center" shrinkToFit="1"/>
    </xf>
    <xf numFmtId="0" fontId="12" fillId="0" borderId="4" xfId="3" applyFont="1" applyBorder="1" applyAlignment="1">
      <alignment horizontal="center" vertical="center"/>
    </xf>
    <xf numFmtId="0" fontId="12" fillId="0" borderId="3" xfId="3" applyFont="1" applyBorder="1" applyAlignment="1">
      <alignment horizontal="center" vertical="center"/>
    </xf>
    <xf numFmtId="0" fontId="12" fillId="0" borderId="13" xfId="3" applyFont="1" applyBorder="1" applyAlignment="1">
      <alignment horizontal="center" vertical="center"/>
    </xf>
    <xf numFmtId="0" fontId="12" fillId="2" borderId="14" xfId="3" applyFont="1" applyFill="1" applyBorder="1" applyAlignment="1">
      <alignment horizontal="center" vertical="center"/>
    </xf>
    <xf numFmtId="0" fontId="12" fillId="2" borderId="28" xfId="3" applyFont="1" applyFill="1" applyBorder="1" applyAlignment="1">
      <alignment horizontal="center" vertical="center"/>
    </xf>
    <xf numFmtId="0" fontId="12" fillId="0" borderId="7" xfId="3" applyFont="1" applyBorder="1" applyAlignment="1">
      <alignment horizontal="left" vertical="center"/>
    </xf>
    <xf numFmtId="0" fontId="12" fillId="0" borderId="70" xfId="3" applyFont="1" applyBorder="1" applyAlignment="1">
      <alignment horizontal="left" vertical="center"/>
    </xf>
    <xf numFmtId="0" fontId="12" fillId="0" borderId="23" xfId="3" applyFont="1" applyBorder="1" applyAlignment="1">
      <alignment horizontal="left" vertical="center"/>
    </xf>
    <xf numFmtId="0" fontId="12" fillId="0" borderId="30" xfId="3" applyFont="1" applyBorder="1" applyAlignment="1">
      <alignment horizontal="left" vertical="center"/>
    </xf>
    <xf numFmtId="0" fontId="12" fillId="0" borderId="19" xfId="3" applyFont="1" applyBorder="1" applyAlignment="1">
      <alignment horizontal="center" vertical="center" wrapText="1"/>
    </xf>
    <xf numFmtId="0" fontId="12" fillId="0" borderId="20" xfId="3" applyFont="1" applyBorder="1" applyAlignment="1">
      <alignment horizontal="center" vertical="center" wrapText="1"/>
    </xf>
    <xf numFmtId="0" fontId="12" fillId="0" borderId="17" xfId="3" applyFont="1" applyBorder="1" applyAlignment="1">
      <alignment horizontal="center" vertical="center" wrapText="1"/>
    </xf>
    <xf numFmtId="0" fontId="12" fillId="0" borderId="18" xfId="3" applyFont="1" applyBorder="1" applyAlignment="1">
      <alignment horizontal="left" vertical="center"/>
    </xf>
    <xf numFmtId="0" fontId="12" fillId="0" borderId="72" xfId="3" applyFont="1" applyBorder="1" applyAlignment="1">
      <alignment horizontal="left" vertical="center"/>
    </xf>
    <xf numFmtId="0" fontId="6" fillId="0" borderId="44" xfId="3" applyFont="1" applyBorder="1" applyAlignment="1">
      <alignment horizontal="center" vertical="center" wrapText="1"/>
    </xf>
    <xf numFmtId="0" fontId="6" fillId="0" borderId="25" xfId="3" applyFont="1" applyBorder="1" applyAlignment="1">
      <alignment horizontal="center" vertical="center"/>
    </xf>
    <xf numFmtId="0" fontId="6" fillId="0" borderId="43" xfId="3" applyFont="1" applyBorder="1" applyAlignment="1">
      <alignment horizontal="center" vertical="center"/>
    </xf>
    <xf numFmtId="0" fontId="6" fillId="0" borderId="2" xfId="3" applyFont="1" applyBorder="1" applyAlignment="1">
      <alignment horizontal="center" vertical="center"/>
    </xf>
    <xf numFmtId="0" fontId="6" fillId="0" borderId="1" xfId="3" applyFont="1" applyBorder="1" applyAlignment="1">
      <alignment horizontal="center" vertical="center"/>
    </xf>
    <xf numFmtId="0" fontId="6" fillId="0" borderId="74" xfId="3" applyFont="1" applyBorder="1" applyAlignment="1">
      <alignment horizontal="center" vertical="center"/>
    </xf>
    <xf numFmtId="0" fontId="6" fillId="0" borderId="14" xfId="3" applyFont="1" applyBorder="1" applyAlignment="1">
      <alignment horizontal="center" vertical="center" textRotation="255" shrinkToFit="1"/>
    </xf>
    <xf numFmtId="0" fontId="6" fillId="0" borderId="4" xfId="3" applyFont="1" applyBorder="1" applyAlignment="1">
      <alignment horizontal="left" vertical="center" shrinkToFit="1"/>
    </xf>
    <xf numFmtId="0" fontId="6" fillId="0" borderId="3" xfId="3" applyFont="1" applyBorder="1" applyAlignment="1">
      <alignment horizontal="left" vertical="center" shrinkToFit="1"/>
    </xf>
    <xf numFmtId="0" fontId="6" fillId="0" borderId="13" xfId="3" applyFont="1" applyBorder="1" applyAlignment="1">
      <alignment horizontal="left" vertical="center" shrinkToFit="1"/>
    </xf>
    <xf numFmtId="0" fontId="13" fillId="0" borderId="25" xfId="3" applyFont="1" applyBorder="1" applyAlignment="1">
      <alignment horizontal="left" vertical="center" wrapText="1"/>
    </xf>
    <xf numFmtId="0" fontId="13" fillId="0" borderId="0" xfId="3" applyFont="1" applyAlignment="1">
      <alignment horizontal="left" vertical="center" wrapText="1"/>
    </xf>
    <xf numFmtId="0" fontId="13" fillId="0" borderId="0" xfId="3" applyFont="1" applyAlignment="1">
      <alignment horizontal="left" vertical="center"/>
    </xf>
    <xf numFmtId="0" fontId="6" fillId="0" borderId="75" xfId="3" applyFont="1" applyBorder="1" applyAlignment="1">
      <alignment horizontal="center" vertical="center" textRotation="255" shrinkToFit="1"/>
    </xf>
    <xf numFmtId="0" fontId="6" fillId="0" borderId="27" xfId="3" applyFont="1" applyBorder="1" applyAlignment="1">
      <alignment horizontal="center" vertical="center" textRotation="255" shrinkToFit="1"/>
    </xf>
    <xf numFmtId="0" fontId="6" fillId="0" borderId="53" xfId="3" applyFont="1" applyBorder="1" applyAlignment="1">
      <alignment horizontal="center" vertical="center" textRotation="255" shrinkToFit="1"/>
    </xf>
    <xf numFmtId="0" fontId="6" fillId="0" borderId="22" xfId="3" applyFont="1" applyBorder="1" applyAlignment="1">
      <alignment horizontal="center" vertical="center"/>
    </xf>
    <xf numFmtId="0" fontId="6" fillId="0" borderId="21" xfId="3" applyFont="1" applyBorder="1" applyAlignment="1">
      <alignment horizontal="center" vertical="center"/>
    </xf>
    <xf numFmtId="0" fontId="6" fillId="0" borderId="24" xfId="3" applyFont="1" applyBorder="1" applyAlignment="1">
      <alignment horizontal="center" vertical="center"/>
    </xf>
    <xf numFmtId="0" fontId="6" fillId="0" borderId="48" xfId="3" applyFont="1" applyBorder="1" applyAlignment="1">
      <alignment horizontal="center" vertical="center"/>
    </xf>
    <xf numFmtId="0" fontId="6" fillId="0" borderId="8" xfId="3" applyFont="1" applyBorder="1" applyAlignment="1">
      <alignment horizontal="center" vertical="center" textRotation="255"/>
    </xf>
    <xf numFmtId="0" fontId="6" fillId="0" borderId="15" xfId="3" applyFont="1" applyBorder="1" applyAlignment="1">
      <alignment horizontal="center" vertical="center" textRotation="255"/>
    </xf>
    <xf numFmtId="0" fontId="6" fillId="0" borderId="31" xfId="3" applyFont="1" applyBorder="1" applyAlignment="1">
      <alignment horizontal="center" vertical="center" textRotation="255"/>
    </xf>
    <xf numFmtId="0" fontId="6" fillId="0" borderId="19" xfId="3" applyFont="1" applyBorder="1" applyAlignment="1">
      <alignment horizontal="center" vertical="center" textRotation="255"/>
    </xf>
    <xf numFmtId="0" fontId="6" fillId="0" borderId="20" xfId="3" applyFont="1" applyBorder="1" applyAlignment="1">
      <alignment horizontal="center" vertical="center" textRotation="255"/>
    </xf>
    <xf numFmtId="0" fontId="6" fillId="0" borderId="17" xfId="3" applyFont="1" applyBorder="1" applyAlignment="1">
      <alignment horizontal="center" vertical="center" textRotation="255"/>
    </xf>
    <xf numFmtId="0" fontId="6" fillId="0" borderId="51" xfId="3" applyFont="1" applyBorder="1" applyAlignment="1">
      <alignment horizontal="center" vertical="center" textRotation="255"/>
    </xf>
    <xf numFmtId="0" fontId="6" fillId="0" borderId="76" xfId="3" applyFont="1" applyBorder="1" applyAlignment="1">
      <alignment horizontal="center" vertical="center" textRotation="255"/>
    </xf>
    <xf numFmtId="0" fontId="6" fillId="0" borderId="77" xfId="3" applyFont="1" applyBorder="1" applyAlignment="1">
      <alignment horizontal="center" vertical="center"/>
    </xf>
    <xf numFmtId="0" fontId="6" fillId="0" borderId="78" xfId="3" applyFont="1" applyBorder="1" applyAlignment="1">
      <alignment horizontal="center" vertical="center"/>
    </xf>
    <xf numFmtId="0" fontId="6" fillId="0" borderId="79" xfId="3" applyFont="1" applyBorder="1" applyAlignment="1">
      <alignment horizontal="center" vertical="center"/>
    </xf>
    <xf numFmtId="0" fontId="6" fillId="0" borderId="7" xfId="3" applyFont="1" applyBorder="1" applyAlignment="1">
      <alignment horizontal="center" vertical="center" textRotation="255" shrinkToFit="1"/>
    </xf>
    <xf numFmtId="0" fontId="6" fillId="0" borderId="18" xfId="3" applyFont="1" applyBorder="1" applyAlignment="1">
      <alignment horizontal="center" vertical="center" textRotation="255" shrinkToFit="1"/>
    </xf>
    <xf numFmtId="0" fontId="6" fillId="0" borderId="23" xfId="3" applyFont="1" applyBorder="1" applyAlignment="1">
      <alignment horizontal="left" vertical="center" shrinkToFit="1"/>
    </xf>
    <xf numFmtId="0" fontId="6" fillId="0" borderId="23" xfId="3" applyFont="1" applyBorder="1" applyAlignment="1">
      <alignment horizontal="center" vertical="center"/>
    </xf>
    <xf numFmtId="176" fontId="6" fillId="0" borderId="23" xfId="3" applyNumberFormat="1" applyFont="1" applyBorder="1" applyAlignment="1">
      <alignment horizontal="center" vertical="center"/>
    </xf>
    <xf numFmtId="0" fontId="6" fillId="0" borderId="23" xfId="3" applyFont="1" applyBorder="1" applyAlignment="1">
      <alignment horizontal="center" vertical="center" shrinkToFit="1"/>
    </xf>
    <xf numFmtId="0" fontId="6" fillId="0" borderId="30" xfId="3" applyFont="1" applyBorder="1" applyAlignment="1">
      <alignment horizontal="center" vertical="center"/>
    </xf>
    <xf numFmtId="0" fontId="6" fillId="0" borderId="18" xfId="3" applyFont="1" applyBorder="1" applyAlignment="1">
      <alignment horizontal="left" vertical="center" shrinkToFit="1"/>
    </xf>
    <xf numFmtId="0" fontId="6" fillId="0" borderId="73" xfId="3" applyFont="1" applyBorder="1" applyAlignment="1">
      <alignment horizontal="left" vertical="center" wrapText="1"/>
    </xf>
    <xf numFmtId="0" fontId="6" fillId="0" borderId="14" xfId="3" applyFont="1" applyBorder="1" applyAlignment="1">
      <alignment horizontal="left" vertical="center" wrapText="1"/>
    </xf>
    <xf numFmtId="0" fontId="6" fillId="0" borderId="25" xfId="3" applyFont="1" applyBorder="1" applyAlignment="1">
      <alignment horizontal="center" vertical="center" wrapText="1"/>
    </xf>
    <xf numFmtId="0" fontId="6" fillId="0" borderId="2" xfId="3" applyFont="1" applyBorder="1" applyAlignment="1">
      <alignment horizontal="center" vertical="center" wrapText="1"/>
    </xf>
    <xf numFmtId="0" fontId="6" fillId="0" borderId="1" xfId="3" applyFont="1" applyBorder="1" applyAlignment="1">
      <alignment horizontal="center" vertical="center" wrapText="1"/>
    </xf>
    <xf numFmtId="0" fontId="6" fillId="0" borderId="45" xfId="3" applyFont="1" applyBorder="1" applyAlignment="1">
      <alignment horizontal="center" vertical="center" wrapText="1"/>
    </xf>
    <xf numFmtId="0" fontId="6" fillId="0" borderId="6" xfId="3" applyFont="1" applyBorder="1" applyAlignment="1">
      <alignment horizontal="center" vertical="center" wrapText="1"/>
    </xf>
    <xf numFmtId="0" fontId="6" fillId="0" borderId="44" xfId="3" applyFont="1" applyBorder="1" applyAlignment="1">
      <alignment horizontal="center" vertical="center"/>
    </xf>
    <xf numFmtId="0" fontId="6" fillId="0" borderId="45" xfId="3" applyFont="1" applyBorder="1" applyAlignment="1">
      <alignment horizontal="center" vertical="center"/>
    </xf>
    <xf numFmtId="0" fontId="6" fillId="0" borderId="6" xfId="3" applyFont="1" applyBorder="1" applyAlignment="1">
      <alignment horizontal="center" vertical="center"/>
    </xf>
    <xf numFmtId="0" fontId="43" fillId="6" borderId="0" xfId="1" applyFont="1" applyFill="1" applyAlignment="1">
      <alignment horizontal="left" vertical="top" wrapText="1"/>
    </xf>
    <xf numFmtId="0" fontId="17" fillId="6" borderId="0" xfId="1" applyFont="1" applyFill="1" applyAlignment="1">
      <alignment horizontal="left" vertical="center" wrapText="1"/>
    </xf>
    <xf numFmtId="0" fontId="15" fillId="4" borderId="4" xfId="5" applyFont="1" applyFill="1" applyBorder="1" applyAlignment="1">
      <alignment vertical="center" shrinkToFit="1"/>
    </xf>
    <xf numFmtId="0" fontId="15" fillId="4" borderId="3" xfId="5" applyFont="1" applyFill="1" applyBorder="1" applyAlignment="1">
      <alignment vertical="center" shrinkToFit="1"/>
    </xf>
    <xf numFmtId="0" fontId="15" fillId="4" borderId="13" xfId="5" applyFont="1" applyFill="1" applyBorder="1" applyAlignment="1">
      <alignment vertical="center" shrinkToFit="1"/>
    </xf>
    <xf numFmtId="0" fontId="15" fillId="4" borderId="4" xfId="5" applyFont="1" applyFill="1" applyBorder="1" applyAlignment="1">
      <alignment horizontal="center" vertical="center" shrinkToFit="1"/>
    </xf>
    <xf numFmtId="0" fontId="15" fillId="4" borderId="3" xfId="5" applyFont="1" applyFill="1" applyBorder="1" applyAlignment="1">
      <alignment horizontal="center" vertical="center" shrinkToFit="1"/>
    </xf>
    <xf numFmtId="0" fontId="15" fillId="4" borderId="13" xfId="5" applyFont="1" applyFill="1" applyBorder="1" applyAlignment="1">
      <alignment horizontal="center" vertical="center" shrinkToFit="1"/>
    </xf>
    <xf numFmtId="0" fontId="15" fillId="0" borderId="4" xfId="5" applyFont="1" applyBorder="1" applyAlignment="1">
      <alignment vertical="center" shrinkToFit="1"/>
    </xf>
    <xf numFmtId="0" fontId="15" fillId="0" borderId="3" xfId="5" applyFont="1" applyBorder="1" applyAlignment="1">
      <alignment vertical="center" shrinkToFit="1"/>
    </xf>
    <xf numFmtId="0" fontId="15" fillId="0" borderId="26" xfId="5" applyFont="1" applyBorder="1" applyAlignment="1">
      <alignment vertical="center" shrinkToFit="1"/>
    </xf>
    <xf numFmtId="0" fontId="15" fillId="4" borderId="4" xfId="5" applyFont="1" applyFill="1" applyBorder="1" applyAlignment="1">
      <alignment horizontal="left" vertical="center" shrinkToFit="1"/>
    </xf>
    <xf numFmtId="0" fontId="15" fillId="4" borderId="3" xfId="5" applyFont="1" applyFill="1" applyBorder="1" applyAlignment="1">
      <alignment horizontal="left" vertical="center" shrinkToFit="1"/>
    </xf>
    <xf numFmtId="0" fontId="15" fillId="4" borderId="13" xfId="5" applyFont="1" applyFill="1" applyBorder="1" applyAlignment="1">
      <alignment horizontal="left" vertical="center" shrinkToFit="1"/>
    </xf>
    <xf numFmtId="0" fontId="15" fillId="0" borderId="14" xfId="5" applyFont="1" applyBorder="1" applyAlignment="1">
      <alignment horizontal="left" vertical="center" shrinkToFit="1"/>
    </xf>
    <xf numFmtId="0" fontId="15" fillId="0" borderId="14" xfId="1" applyFont="1" applyBorder="1" applyAlignment="1">
      <alignment horizontal="left" vertical="center" shrinkToFit="1"/>
    </xf>
    <xf numFmtId="0" fontId="15" fillId="0" borderId="28" xfId="1" applyFont="1" applyBorder="1" applyAlignment="1">
      <alignment horizontal="left" vertical="center" shrinkToFit="1"/>
    </xf>
    <xf numFmtId="0" fontId="5" fillId="0" borderId="4" xfId="5" applyFont="1" applyBorder="1" applyAlignment="1">
      <alignment horizontal="center" vertical="center" shrinkToFit="1"/>
    </xf>
    <xf numFmtId="0" fontId="5" fillId="0" borderId="3" xfId="5" applyFont="1" applyBorder="1" applyAlignment="1">
      <alignment horizontal="center" vertical="center" shrinkToFit="1"/>
    </xf>
    <xf numFmtId="0" fontId="5" fillId="0" borderId="26" xfId="5" applyFont="1" applyBorder="1" applyAlignment="1">
      <alignment horizontal="center" vertical="center" shrinkToFit="1"/>
    </xf>
    <xf numFmtId="0" fontId="15" fillId="4" borderId="2" xfId="5" applyFont="1" applyFill="1" applyBorder="1" applyAlignment="1">
      <alignment horizontal="center" vertical="center" wrapText="1" shrinkToFit="1"/>
    </xf>
    <xf numFmtId="0" fontId="15" fillId="4" borderId="1" xfId="5" applyFont="1" applyFill="1" applyBorder="1" applyAlignment="1">
      <alignment horizontal="center" vertical="center" shrinkToFit="1"/>
    </xf>
    <xf numFmtId="0" fontId="15" fillId="4" borderId="6" xfId="5" applyFont="1" applyFill="1" applyBorder="1" applyAlignment="1">
      <alignment horizontal="center" vertical="center" shrinkToFit="1"/>
    </xf>
    <xf numFmtId="0" fontId="5" fillId="0" borderId="4" xfId="5" applyFont="1" applyBorder="1" applyAlignment="1">
      <alignment horizontal="left" vertical="center" shrinkToFit="1"/>
    </xf>
    <xf numFmtId="0" fontId="5" fillId="0" borderId="3" xfId="1" applyFont="1" applyBorder="1" applyAlignment="1">
      <alignment horizontal="left" vertical="center" shrinkToFit="1"/>
    </xf>
    <xf numFmtId="0" fontId="5" fillId="0" borderId="26" xfId="1" applyFont="1" applyBorder="1" applyAlignment="1">
      <alignment horizontal="left" vertical="center" shrinkToFit="1"/>
    </xf>
    <xf numFmtId="0" fontId="19" fillId="6" borderId="3" xfId="5" applyFont="1" applyFill="1" applyBorder="1" applyAlignment="1">
      <alignment horizontal="left" vertical="center" shrinkToFit="1"/>
    </xf>
    <xf numFmtId="0" fontId="19" fillId="6" borderId="13" xfId="5" applyFont="1" applyFill="1" applyBorder="1" applyAlignment="1">
      <alignment horizontal="left" vertical="center" shrinkToFit="1"/>
    </xf>
    <xf numFmtId="0" fontId="19" fillId="6" borderId="2" xfId="5" applyFont="1" applyFill="1" applyBorder="1" applyAlignment="1">
      <alignment horizontal="center" vertical="center" shrinkToFit="1"/>
    </xf>
    <xf numFmtId="0" fontId="19" fillId="6" borderId="1" xfId="5" applyFont="1" applyFill="1" applyBorder="1" applyAlignment="1">
      <alignment horizontal="center" vertical="center" shrinkToFit="1"/>
    </xf>
    <xf numFmtId="0" fontId="19" fillId="6" borderId="6" xfId="5" applyFont="1" applyFill="1" applyBorder="1" applyAlignment="1">
      <alignment horizontal="center" vertical="center" shrinkToFit="1"/>
    </xf>
    <xf numFmtId="0" fontId="5" fillId="0" borderId="14" xfId="5" applyFont="1" applyBorder="1" applyAlignment="1">
      <alignment horizontal="left" vertical="center" shrinkToFit="1"/>
    </xf>
    <xf numFmtId="0" fontId="5" fillId="0" borderId="28" xfId="5" applyFont="1" applyBorder="1" applyAlignment="1">
      <alignment horizontal="left" vertical="center" shrinkToFit="1"/>
    </xf>
    <xf numFmtId="0" fontId="19" fillId="6" borderId="4" xfId="5" applyFont="1" applyFill="1" applyBorder="1" applyAlignment="1">
      <alignment horizontal="left" vertical="center" shrinkToFit="1"/>
    </xf>
    <xf numFmtId="0" fontId="19" fillId="6" borderId="4" xfId="5" applyFont="1" applyFill="1" applyBorder="1" applyAlignment="1">
      <alignment horizontal="center" vertical="center" shrinkToFit="1"/>
    </xf>
    <xf numFmtId="0" fontId="19" fillId="6" borderId="3" xfId="5" applyFont="1" applyFill="1" applyBorder="1" applyAlignment="1">
      <alignment horizontal="center" vertical="center" shrinkToFit="1"/>
    </xf>
    <xf numFmtId="0" fontId="19" fillId="6" borderId="13" xfId="5" applyFont="1" applyFill="1" applyBorder="1" applyAlignment="1">
      <alignment horizontal="center" vertical="center" shrinkToFit="1"/>
    </xf>
    <xf numFmtId="0" fontId="20" fillId="6" borderId="0" xfId="5" applyFont="1" applyFill="1" applyAlignment="1">
      <alignment horizontal="center" vertical="center"/>
    </xf>
    <xf numFmtId="0" fontId="5" fillId="6" borderId="46" xfId="5" applyFont="1" applyFill="1" applyBorder="1" applyAlignment="1">
      <alignment horizontal="center" vertical="center" shrinkToFit="1"/>
    </xf>
    <xf numFmtId="0" fontId="5" fillId="6" borderId="25" xfId="5" applyFont="1" applyFill="1" applyBorder="1" applyAlignment="1">
      <alignment horizontal="center" vertical="center" shrinkToFit="1"/>
    </xf>
    <xf numFmtId="0" fontId="5" fillId="6" borderId="45" xfId="5" applyFont="1" applyFill="1" applyBorder="1" applyAlignment="1">
      <alignment horizontal="center" vertical="center" shrinkToFit="1"/>
    </xf>
    <xf numFmtId="0" fontId="5" fillId="6" borderId="42" xfId="5" applyFont="1" applyFill="1" applyBorder="1" applyAlignment="1">
      <alignment horizontal="center" vertical="center" shrinkToFit="1"/>
    </xf>
    <xf numFmtId="0" fontId="5" fillId="6" borderId="41" xfId="5" applyFont="1" applyFill="1" applyBorder="1" applyAlignment="1">
      <alignment horizontal="center" vertical="center" shrinkToFit="1"/>
    </xf>
    <xf numFmtId="0" fontId="5" fillId="6" borderId="9" xfId="5" applyFont="1" applyFill="1" applyBorder="1" applyAlignment="1">
      <alignment horizontal="center" vertical="center" shrinkToFit="1"/>
    </xf>
    <xf numFmtId="0" fontId="5" fillId="6" borderId="44" xfId="5" applyFont="1" applyFill="1" applyBorder="1" applyAlignment="1">
      <alignment horizontal="center" vertical="center" shrinkToFit="1"/>
    </xf>
    <xf numFmtId="0" fontId="5" fillId="6" borderId="12" xfId="5" applyFont="1" applyFill="1" applyBorder="1" applyAlignment="1">
      <alignment horizontal="center" vertical="center" shrinkToFit="1"/>
    </xf>
    <xf numFmtId="0" fontId="5" fillId="6" borderId="44" xfId="5" applyFont="1" applyFill="1" applyBorder="1" applyAlignment="1">
      <alignment horizontal="center" vertical="center" wrapText="1" shrinkToFit="1"/>
    </xf>
    <xf numFmtId="0" fontId="5" fillId="6" borderId="25" xfId="1" applyFont="1" applyFill="1" applyBorder="1" applyAlignment="1">
      <alignment horizontal="center" vertical="center" shrinkToFit="1"/>
    </xf>
    <xf numFmtId="0" fontId="5" fillId="6" borderId="45" xfId="1" applyFont="1" applyFill="1" applyBorder="1" applyAlignment="1">
      <alignment horizontal="center" vertical="center" shrinkToFit="1"/>
    </xf>
    <xf numFmtId="0" fontId="5" fillId="6" borderId="12" xfId="1" applyFont="1" applyFill="1" applyBorder="1" applyAlignment="1">
      <alignment horizontal="center" vertical="center" shrinkToFit="1"/>
    </xf>
    <xf numFmtId="0" fontId="5" fillId="6" borderId="41" xfId="1" applyFont="1" applyFill="1" applyBorder="1" applyAlignment="1">
      <alignment horizontal="center" vertical="center" shrinkToFit="1"/>
    </xf>
    <xf numFmtId="0" fontId="5" fillId="6" borderId="9" xfId="1" applyFont="1" applyFill="1" applyBorder="1" applyAlignment="1">
      <alignment horizontal="center" vertical="center" shrinkToFit="1"/>
    </xf>
    <xf numFmtId="0" fontId="5" fillId="6" borderId="174" xfId="5" applyFont="1" applyFill="1" applyBorder="1" applyAlignment="1">
      <alignment horizontal="center" vertical="center" shrinkToFit="1"/>
    </xf>
    <xf numFmtId="0" fontId="5" fillId="6" borderId="175" xfId="5" applyFont="1" applyFill="1" applyBorder="1" applyAlignment="1">
      <alignment horizontal="center" vertical="center" shrinkToFit="1"/>
    </xf>
    <xf numFmtId="0" fontId="5" fillId="6" borderId="131" xfId="5" applyFont="1" applyFill="1" applyBorder="1" applyAlignment="1">
      <alignment horizontal="center" vertical="center" shrinkToFit="1"/>
    </xf>
    <xf numFmtId="0" fontId="5" fillId="6" borderId="130" xfId="5" applyFont="1" applyFill="1" applyBorder="1" applyAlignment="1">
      <alignment horizontal="center" vertical="center" shrinkToFit="1"/>
    </xf>
    <xf numFmtId="0" fontId="5" fillId="6" borderId="10" xfId="5" applyFont="1" applyFill="1" applyBorder="1" applyAlignment="1">
      <alignment horizontal="center" vertical="center" shrinkToFit="1"/>
    </xf>
    <xf numFmtId="0" fontId="5" fillId="6" borderId="11" xfId="5" applyFont="1" applyFill="1" applyBorder="1" applyAlignment="1">
      <alignment horizontal="center" vertical="center" shrinkToFit="1"/>
    </xf>
    <xf numFmtId="0" fontId="5" fillId="6" borderId="40" xfId="5" applyFont="1" applyFill="1" applyBorder="1" applyAlignment="1">
      <alignment horizontal="center" vertical="center" shrinkToFit="1"/>
    </xf>
    <xf numFmtId="0" fontId="5" fillId="6" borderId="34" xfId="5" applyFont="1" applyFill="1" applyBorder="1" applyAlignment="1">
      <alignment horizontal="left" vertical="center" wrapText="1"/>
    </xf>
    <xf numFmtId="0" fontId="5" fillId="6" borderId="33" xfId="1" applyFont="1" applyFill="1" applyBorder="1" applyAlignment="1">
      <alignment horizontal="left" vertical="center"/>
    </xf>
    <xf numFmtId="0" fontId="5" fillId="6" borderId="35" xfId="1" applyFont="1" applyFill="1" applyBorder="1" applyAlignment="1">
      <alignment horizontal="left" vertical="center"/>
    </xf>
    <xf numFmtId="0" fontId="5" fillId="6" borderId="34" xfId="5" applyFont="1" applyFill="1" applyBorder="1" applyAlignment="1">
      <alignment horizontal="center" vertical="center" shrinkToFit="1"/>
    </xf>
    <xf numFmtId="0" fontId="5" fillId="6" borderId="33" xfId="5" applyFont="1" applyFill="1" applyBorder="1" applyAlignment="1">
      <alignment horizontal="center" vertical="center" shrinkToFit="1"/>
    </xf>
    <xf numFmtId="0" fontId="5" fillId="6" borderId="32" xfId="5" applyFont="1" applyFill="1" applyBorder="1" applyAlignment="1">
      <alignment horizontal="center" vertical="center" shrinkToFit="1"/>
    </xf>
    <xf numFmtId="0" fontId="5" fillId="6" borderId="39" xfId="3" applyFont="1" applyFill="1" applyBorder="1" applyAlignment="1">
      <alignment horizontal="left" vertical="center" shrinkToFit="1"/>
    </xf>
    <xf numFmtId="0" fontId="5" fillId="6" borderId="33" xfId="3" applyFont="1" applyFill="1" applyBorder="1" applyAlignment="1">
      <alignment horizontal="left" vertical="center" shrinkToFit="1"/>
    </xf>
    <xf numFmtId="0" fontId="5" fillId="6" borderId="35" xfId="3" applyFont="1" applyFill="1" applyBorder="1" applyAlignment="1">
      <alignment horizontal="left" vertical="center" shrinkToFit="1"/>
    </xf>
    <xf numFmtId="0" fontId="5" fillId="6" borderId="37" xfId="5" applyFont="1" applyFill="1" applyBorder="1" applyAlignment="1">
      <alignment horizontal="center" vertical="center" shrinkToFit="1"/>
    </xf>
    <xf numFmtId="0" fontId="5" fillId="6" borderId="36" xfId="5" applyFont="1" applyFill="1" applyBorder="1" applyAlignment="1">
      <alignment horizontal="center" vertical="center" shrinkToFit="1"/>
    </xf>
    <xf numFmtId="0" fontId="5" fillId="6" borderId="38" xfId="5" applyFont="1" applyFill="1" applyBorder="1" applyAlignment="1">
      <alignment horizontal="center" vertical="center" shrinkToFit="1"/>
    </xf>
    <xf numFmtId="0" fontId="5" fillId="6" borderId="37" xfId="1" applyFont="1" applyFill="1" applyBorder="1" applyAlignment="1">
      <alignment horizontal="center" vertical="center" shrinkToFit="1"/>
    </xf>
    <xf numFmtId="0" fontId="5" fillId="6" borderId="36" xfId="1" applyFont="1" applyFill="1" applyBorder="1" applyAlignment="1">
      <alignment horizontal="center" vertical="center" shrinkToFit="1"/>
    </xf>
    <xf numFmtId="0" fontId="5" fillId="6" borderId="38" xfId="1" applyFont="1" applyFill="1" applyBorder="1" applyAlignment="1">
      <alignment horizontal="center" vertical="center" shrinkToFit="1"/>
    </xf>
    <xf numFmtId="0" fontId="5" fillId="6" borderId="34" xfId="5" applyFont="1" applyFill="1" applyBorder="1" applyAlignment="1">
      <alignment horizontal="left" vertical="center" shrinkToFit="1"/>
    </xf>
    <xf numFmtId="0" fontId="5" fillId="6" borderId="33" xfId="5" applyFont="1" applyFill="1" applyBorder="1" applyAlignment="1">
      <alignment horizontal="left" vertical="center" shrinkToFit="1"/>
    </xf>
    <xf numFmtId="0" fontId="5" fillId="6" borderId="35" xfId="5" applyFont="1" applyFill="1" applyBorder="1" applyAlignment="1">
      <alignment horizontal="left" vertical="center" shrinkToFit="1"/>
    </xf>
    <xf numFmtId="0" fontId="19" fillId="6" borderId="14" xfId="5" applyFont="1" applyFill="1" applyBorder="1" applyAlignment="1">
      <alignment horizontal="left" vertical="center" shrinkToFit="1"/>
    </xf>
    <xf numFmtId="0" fontId="5" fillId="6" borderId="110" xfId="5" applyFont="1" applyFill="1" applyBorder="1" applyAlignment="1">
      <alignment horizontal="center" vertical="center" shrinkToFit="1"/>
    </xf>
    <xf numFmtId="0" fontId="5" fillId="6" borderId="0" xfId="5" applyFont="1" applyFill="1" applyAlignment="1">
      <alignment horizontal="center" vertical="center" shrinkToFit="1"/>
    </xf>
    <xf numFmtId="0" fontId="5" fillId="6" borderId="5" xfId="5" applyFont="1" applyFill="1" applyBorder="1" applyAlignment="1">
      <alignment horizontal="center" vertical="center" shrinkToFit="1"/>
    </xf>
    <xf numFmtId="0" fontId="5" fillId="6" borderId="193" xfId="5" applyFont="1" applyFill="1" applyBorder="1" applyAlignment="1">
      <alignment horizontal="center" vertical="center" shrinkToFit="1"/>
    </xf>
    <xf numFmtId="0" fontId="5" fillId="6" borderId="20" xfId="5" applyFont="1" applyFill="1" applyBorder="1" applyAlignment="1">
      <alignment horizontal="center" vertical="center" shrinkToFit="1"/>
    </xf>
    <xf numFmtId="0" fontId="5" fillId="6" borderId="17" xfId="5" applyFont="1" applyFill="1" applyBorder="1" applyAlignment="1">
      <alignment horizontal="center" vertical="center" shrinkToFit="1"/>
    </xf>
    <xf numFmtId="0" fontId="5" fillId="6" borderId="8" xfId="5" applyFont="1" applyFill="1" applyBorder="1" applyAlignment="1">
      <alignment horizontal="left" vertical="center" shrinkToFit="1"/>
    </xf>
    <xf numFmtId="0" fontId="5" fillId="6" borderId="15" xfId="5" applyFont="1" applyFill="1" applyBorder="1" applyAlignment="1">
      <alignment horizontal="left" vertical="center" shrinkToFit="1"/>
    </xf>
    <xf numFmtId="0" fontId="5" fillId="6" borderId="31" xfId="5" applyFont="1" applyFill="1" applyBorder="1" applyAlignment="1">
      <alignment horizontal="left" vertical="center" shrinkToFit="1"/>
    </xf>
    <xf numFmtId="0" fontId="5" fillId="6" borderId="29" xfId="5" applyFont="1" applyFill="1" applyBorder="1" applyAlignment="1">
      <alignment horizontal="left" vertical="center" shrinkToFit="1"/>
    </xf>
    <xf numFmtId="0" fontId="5" fillId="6" borderId="0" xfId="5" applyFont="1" applyFill="1" applyAlignment="1">
      <alignment horizontal="left" vertical="center" shrinkToFit="1"/>
    </xf>
    <xf numFmtId="0" fontId="5" fillId="6" borderId="5" xfId="5" applyFont="1" applyFill="1" applyBorder="1" applyAlignment="1">
      <alignment horizontal="left" vertical="center" shrinkToFit="1"/>
    </xf>
    <xf numFmtId="0" fontId="5" fillId="6" borderId="29" xfId="1" applyFont="1" applyFill="1" applyBorder="1" applyAlignment="1">
      <alignment horizontal="left" vertical="center" shrinkToFit="1"/>
    </xf>
    <xf numFmtId="0" fontId="5" fillId="6" borderId="0" xfId="1" applyFont="1" applyFill="1" applyAlignment="1">
      <alignment horizontal="left" vertical="center" shrinkToFit="1"/>
    </xf>
    <xf numFmtId="0" fontId="5" fillId="6" borderId="5" xfId="1" applyFont="1" applyFill="1" applyBorder="1" applyAlignment="1">
      <alignment horizontal="left" vertical="center" shrinkToFit="1"/>
    </xf>
    <xf numFmtId="0" fontId="5" fillId="6" borderId="2" xfId="1" applyFont="1" applyFill="1" applyBorder="1" applyAlignment="1">
      <alignment horizontal="left" vertical="center" shrinkToFit="1"/>
    </xf>
    <xf numFmtId="0" fontId="5" fillId="6" borderId="1" xfId="1" applyFont="1" applyFill="1" applyBorder="1" applyAlignment="1">
      <alignment horizontal="left" vertical="center" shrinkToFit="1"/>
    </xf>
    <xf numFmtId="0" fontId="5" fillId="6" borderId="6" xfId="1" applyFont="1" applyFill="1" applyBorder="1" applyAlignment="1">
      <alignment horizontal="left" vertical="center" shrinkToFit="1"/>
    </xf>
    <xf numFmtId="0" fontId="5" fillId="6" borderId="190" xfId="5" applyFont="1" applyFill="1" applyBorder="1" applyAlignment="1">
      <alignment horizontal="left" vertical="center" shrinkToFit="1"/>
    </xf>
    <xf numFmtId="0" fontId="5" fillId="6" borderId="191" xfId="5" applyFont="1" applyFill="1" applyBorder="1" applyAlignment="1">
      <alignment horizontal="left" vertical="center" shrinkToFit="1"/>
    </xf>
    <xf numFmtId="0" fontId="5" fillId="6" borderId="192" xfId="5" applyFont="1" applyFill="1" applyBorder="1" applyAlignment="1">
      <alignment horizontal="left" vertical="center" shrinkToFit="1"/>
    </xf>
    <xf numFmtId="0" fontId="5" fillId="6" borderId="118" xfId="5" applyFont="1" applyFill="1" applyBorder="1" applyAlignment="1">
      <alignment horizontal="left" vertical="center" shrinkToFit="1"/>
    </xf>
    <xf numFmtId="0" fontId="5" fillId="6" borderId="119" xfId="5" applyFont="1" applyFill="1" applyBorder="1" applyAlignment="1">
      <alignment horizontal="left" vertical="center" shrinkToFit="1"/>
    </xf>
    <xf numFmtId="0" fontId="5" fillId="6" borderId="120" xfId="5" applyFont="1" applyFill="1" applyBorder="1" applyAlignment="1">
      <alignment horizontal="left" vertical="center" shrinkToFit="1"/>
    </xf>
    <xf numFmtId="0" fontId="5" fillId="6" borderId="118" xfId="1" applyFont="1" applyFill="1" applyBorder="1" applyAlignment="1">
      <alignment horizontal="left" vertical="center" shrinkToFit="1"/>
    </xf>
    <xf numFmtId="0" fontId="5" fillId="6" borderId="119" xfId="1" applyFont="1" applyFill="1" applyBorder="1" applyAlignment="1">
      <alignment horizontal="left" vertical="center" shrinkToFit="1"/>
    </xf>
    <xf numFmtId="0" fontId="5" fillId="6" borderId="120" xfId="1" applyFont="1" applyFill="1" applyBorder="1" applyAlignment="1">
      <alignment horizontal="left" vertical="center" shrinkToFit="1"/>
    </xf>
    <xf numFmtId="0" fontId="5" fillId="6" borderId="194" xfId="1" applyFont="1" applyFill="1" applyBorder="1" applyAlignment="1">
      <alignment horizontal="left" vertical="center" shrinkToFit="1"/>
    </xf>
    <xf numFmtId="0" fontId="5" fillId="6" borderId="195" xfId="1" applyFont="1" applyFill="1" applyBorder="1" applyAlignment="1">
      <alignment horizontal="left" vertical="center" shrinkToFit="1"/>
    </xf>
    <xf numFmtId="0" fontId="5" fillId="6" borderId="196" xfId="1" applyFont="1" applyFill="1" applyBorder="1" applyAlignment="1">
      <alignment horizontal="left" vertical="center" shrinkToFit="1"/>
    </xf>
    <xf numFmtId="0" fontId="5" fillId="6" borderId="191" xfId="1" applyFont="1" applyFill="1" applyBorder="1" applyAlignment="1">
      <alignment horizontal="left" vertical="center" shrinkToFit="1"/>
    </xf>
    <xf numFmtId="0" fontId="5" fillId="6" borderId="192" xfId="1" applyFont="1" applyFill="1" applyBorder="1" applyAlignment="1">
      <alignment horizontal="left" vertical="center" shrinkToFit="1"/>
    </xf>
    <xf numFmtId="0" fontId="15" fillId="4" borderId="8" xfId="5" applyFont="1" applyFill="1" applyBorder="1" applyAlignment="1">
      <alignment horizontal="left" vertical="center" wrapText="1" shrinkToFit="1"/>
    </xf>
    <xf numFmtId="0" fontId="15" fillId="4" borderId="15" xfId="5" applyFont="1" applyFill="1" applyBorder="1" applyAlignment="1">
      <alignment horizontal="left" vertical="center" shrinkToFit="1"/>
    </xf>
    <xf numFmtId="0" fontId="15" fillId="4" borderId="31" xfId="5" applyFont="1" applyFill="1" applyBorder="1" applyAlignment="1">
      <alignment horizontal="left" vertical="center" shrinkToFit="1"/>
    </xf>
    <xf numFmtId="0" fontId="15" fillId="4" borderId="29" xfId="5" applyFont="1" applyFill="1" applyBorder="1" applyAlignment="1">
      <alignment horizontal="left" vertical="center" shrinkToFit="1"/>
    </xf>
    <xf numFmtId="0" fontId="15" fillId="4" borderId="0" xfId="5" applyFont="1" applyFill="1" applyAlignment="1">
      <alignment horizontal="left" vertical="center" shrinkToFit="1"/>
    </xf>
    <xf numFmtId="0" fontId="15" fillId="4" borderId="5" xfId="5" applyFont="1" applyFill="1" applyBorder="1" applyAlignment="1">
      <alignment horizontal="left" vertical="center" shrinkToFit="1"/>
    </xf>
    <xf numFmtId="0" fontId="15" fillId="4" borderId="29" xfId="1" applyFont="1" applyFill="1" applyBorder="1" applyAlignment="1">
      <alignment horizontal="left" vertical="center" shrinkToFit="1"/>
    </xf>
    <xf numFmtId="0" fontId="15" fillId="4" borderId="0" xfId="1" applyFont="1" applyFill="1" applyAlignment="1">
      <alignment horizontal="left" vertical="center" shrinkToFit="1"/>
    </xf>
    <xf numFmtId="0" fontId="15" fillId="4" borderId="5" xfId="1" applyFont="1" applyFill="1" applyBorder="1" applyAlignment="1">
      <alignment horizontal="left" vertical="center" shrinkToFit="1"/>
    </xf>
    <xf numFmtId="0" fontId="15" fillId="4" borderId="2" xfId="1" applyFont="1" applyFill="1" applyBorder="1" applyAlignment="1">
      <alignment horizontal="left" vertical="center" shrinkToFit="1"/>
    </xf>
    <xf numFmtId="0" fontId="15" fillId="4" borderId="1" xfId="1" applyFont="1" applyFill="1" applyBorder="1" applyAlignment="1">
      <alignment horizontal="left" vertical="center" shrinkToFit="1"/>
    </xf>
    <xf numFmtId="0" fontId="15" fillId="4" borderId="6" xfId="1" applyFont="1" applyFill="1" applyBorder="1" applyAlignment="1">
      <alignment horizontal="left" vertical="center" shrinkToFit="1"/>
    </xf>
    <xf numFmtId="0" fontId="15" fillId="4" borderId="2" xfId="5" applyFont="1" applyFill="1" applyBorder="1" applyAlignment="1">
      <alignment horizontal="center" vertical="center" shrinkToFit="1"/>
    </xf>
    <xf numFmtId="0" fontId="15" fillId="4" borderId="4" xfId="5" applyFont="1" applyFill="1" applyBorder="1" applyAlignment="1">
      <alignment horizontal="center" vertical="center" wrapText="1" shrinkToFit="1"/>
    </xf>
    <xf numFmtId="0" fontId="15" fillId="4" borderId="3" xfId="5" applyFont="1" applyFill="1" applyBorder="1" applyAlignment="1">
      <alignment horizontal="center" vertical="center" wrapText="1" shrinkToFit="1"/>
    </xf>
    <xf numFmtId="0" fontId="15" fillId="4" borderId="13" xfId="5" applyFont="1" applyFill="1" applyBorder="1" applyAlignment="1">
      <alignment horizontal="center" vertical="center" wrapText="1" shrinkToFit="1"/>
    </xf>
    <xf numFmtId="0" fontId="19" fillId="6" borderId="4" xfId="5" applyFont="1" applyFill="1" applyBorder="1" applyAlignment="1">
      <alignment horizontal="left" vertical="center" wrapText="1" shrinkToFit="1"/>
    </xf>
    <xf numFmtId="0" fontId="19" fillId="6" borderId="6" xfId="5" applyFont="1" applyFill="1" applyBorder="1" applyAlignment="1">
      <alignment horizontal="left" vertical="center" shrinkToFit="1"/>
    </xf>
    <xf numFmtId="0" fontId="19" fillId="6" borderId="23" xfId="5" applyFont="1" applyFill="1" applyBorder="1" applyAlignment="1">
      <alignment horizontal="left" vertical="center" shrinkToFit="1"/>
    </xf>
    <xf numFmtId="0" fontId="5" fillId="6" borderId="4" xfId="5" applyFont="1" applyFill="1" applyBorder="1" applyAlignment="1">
      <alignment vertical="center" shrinkToFit="1"/>
    </xf>
    <xf numFmtId="0" fontId="5" fillId="6" borderId="3" xfId="5" applyFont="1" applyFill="1" applyBorder="1" applyAlignment="1">
      <alignment vertical="center" shrinkToFit="1"/>
    </xf>
    <xf numFmtId="0" fontId="5" fillId="6" borderId="26" xfId="5" applyFont="1" applyFill="1" applyBorder="1" applyAlignment="1">
      <alignment vertical="center" shrinkToFit="1"/>
    </xf>
    <xf numFmtId="0" fontId="5" fillId="0" borderId="23" xfId="5" applyFont="1" applyBorder="1" applyAlignment="1">
      <alignment horizontal="left" vertical="center" shrinkToFit="1"/>
    </xf>
    <xf numFmtId="0" fontId="5" fillId="0" borderId="30" xfId="5" applyFont="1" applyBorder="1" applyAlignment="1">
      <alignment horizontal="left" vertical="center" shrinkToFit="1"/>
    </xf>
    <xf numFmtId="0" fontId="19" fillId="6" borderId="4" xfId="5" applyFont="1" applyFill="1" applyBorder="1" applyAlignment="1">
      <alignment horizontal="center" vertical="center" wrapText="1" shrinkToFit="1"/>
    </xf>
    <xf numFmtId="0" fontId="19" fillId="6" borderId="3" xfId="5" applyFont="1" applyFill="1" applyBorder="1" applyAlignment="1">
      <alignment horizontal="center" vertical="center" wrapText="1" shrinkToFit="1"/>
    </xf>
    <xf numFmtId="0" fontId="19" fillId="6" borderId="13" xfId="5" applyFont="1" applyFill="1" applyBorder="1" applyAlignment="1">
      <alignment horizontal="center" vertical="center" wrapText="1" shrinkToFit="1"/>
    </xf>
    <xf numFmtId="0" fontId="5" fillId="0" borderId="3" xfId="5" applyFont="1" applyBorder="1" applyAlignment="1">
      <alignment horizontal="left" vertical="center" shrinkToFit="1"/>
    </xf>
    <xf numFmtId="0" fontId="5" fillId="0" borderId="26" xfId="5" applyFont="1" applyBorder="1" applyAlignment="1">
      <alignment horizontal="left" vertical="center" shrinkToFit="1"/>
    </xf>
    <xf numFmtId="0" fontId="19" fillId="0" borderId="13" xfId="5" applyFont="1" applyBorder="1" applyAlignment="1">
      <alignment horizontal="left" vertical="center" shrinkToFit="1"/>
    </xf>
    <xf numFmtId="0" fontId="19" fillId="0" borderId="14" xfId="5" applyFont="1" applyBorder="1" applyAlignment="1">
      <alignment horizontal="left" vertical="center" shrinkToFit="1"/>
    </xf>
    <xf numFmtId="0" fontId="5" fillId="6" borderId="13" xfId="5" applyFont="1" applyFill="1" applyBorder="1" applyAlignment="1">
      <alignment vertical="center" shrinkToFit="1"/>
    </xf>
    <xf numFmtId="0" fontId="5" fillId="6" borderId="14" xfId="5" applyFont="1" applyFill="1" applyBorder="1" applyAlignment="1">
      <alignment horizontal="left" vertical="center" shrinkToFit="1"/>
    </xf>
    <xf numFmtId="0" fontId="5" fillId="6" borderId="28" xfId="5" applyFont="1" applyFill="1" applyBorder="1" applyAlignment="1">
      <alignment horizontal="left" vertical="center" shrinkToFit="1"/>
    </xf>
    <xf numFmtId="0" fontId="19" fillId="6" borderId="8" xfId="5" applyFont="1" applyFill="1" applyBorder="1" applyAlignment="1">
      <alignment horizontal="left" vertical="center" shrinkToFit="1"/>
    </xf>
    <xf numFmtId="0" fontId="19" fillId="6" borderId="15" xfId="5" applyFont="1" applyFill="1" applyBorder="1" applyAlignment="1">
      <alignment horizontal="left" vertical="center" shrinkToFit="1"/>
    </xf>
    <xf numFmtId="0" fontId="19" fillId="6" borderId="31" xfId="5" applyFont="1" applyFill="1" applyBorder="1" applyAlignment="1">
      <alignment horizontal="left" vertical="center" shrinkToFit="1"/>
    </xf>
    <xf numFmtId="0" fontId="5" fillId="6" borderId="4" xfId="5" applyFont="1" applyFill="1" applyBorder="1" applyAlignment="1">
      <alignment horizontal="left" vertical="center" shrinkToFit="1"/>
    </xf>
    <xf numFmtId="0" fontId="5" fillId="6" borderId="3" xfId="5" applyFont="1" applyFill="1" applyBorder="1" applyAlignment="1">
      <alignment horizontal="left" vertical="center" shrinkToFit="1"/>
    </xf>
    <xf numFmtId="0" fontId="5" fillId="6" borderId="13" xfId="5" applyFont="1" applyFill="1" applyBorder="1" applyAlignment="1">
      <alignment horizontal="left" vertical="center" shrinkToFit="1"/>
    </xf>
    <xf numFmtId="0" fontId="15" fillId="4" borderId="14" xfId="5" applyFont="1" applyFill="1" applyBorder="1" applyAlignment="1">
      <alignment horizontal="left" vertical="center" shrinkToFit="1"/>
    </xf>
    <xf numFmtId="179" fontId="10" fillId="8" borderId="167" xfId="9" applyNumberFormat="1" applyFont="1" applyFill="1" applyBorder="1" applyAlignment="1">
      <alignment horizontal="right" vertical="center" indent="1"/>
    </xf>
    <xf numFmtId="179" fontId="10" fillId="8" borderId="169" xfId="9" applyNumberFormat="1" applyFont="1" applyFill="1" applyBorder="1" applyAlignment="1">
      <alignment horizontal="right" vertical="center" indent="1"/>
    </xf>
    <xf numFmtId="0" fontId="10" fillId="0" borderId="20" xfId="9" applyFont="1" applyBorder="1" applyAlignment="1">
      <alignment horizontal="right"/>
    </xf>
    <xf numFmtId="0" fontId="5" fillId="0" borderId="0" xfId="6" applyFont="1" applyAlignment="1">
      <alignment horizontal="left" vertical="center"/>
    </xf>
    <xf numFmtId="0" fontId="5" fillId="0" borderId="0" xfId="6" applyFont="1" applyAlignment="1">
      <alignment horizontal="left" vertical="center" wrapText="1"/>
    </xf>
    <xf numFmtId="0" fontId="48" fillId="0" borderId="0" xfId="6" applyFont="1" applyAlignment="1">
      <alignment horizontal="right" vertical="center"/>
    </xf>
    <xf numFmtId="0" fontId="4" fillId="0" borderId="0" xfId="6" applyFont="1" applyAlignment="1">
      <alignment horizontal="center" vertical="center" wrapText="1"/>
    </xf>
    <xf numFmtId="0" fontId="4" fillId="0" borderId="0" xfId="6" applyFont="1" applyAlignment="1">
      <alignment horizontal="center" vertical="center"/>
    </xf>
    <xf numFmtId="0" fontId="4" fillId="0" borderId="4" xfId="6" applyFont="1" applyBorder="1">
      <alignment vertical="center"/>
    </xf>
    <xf numFmtId="0" fontId="4" fillId="0" borderId="3" xfId="6" applyFont="1" applyBorder="1">
      <alignment vertical="center"/>
    </xf>
    <xf numFmtId="0" fontId="4" fillId="0" borderId="13" xfId="6" applyFont="1" applyBorder="1">
      <alignment vertical="center"/>
    </xf>
    <xf numFmtId="0" fontId="5" fillId="0" borderId="4" xfId="6" applyFont="1" applyBorder="1" applyAlignment="1">
      <alignment horizontal="left" vertical="center"/>
    </xf>
    <xf numFmtId="0" fontId="5" fillId="0" borderId="3" xfId="6" applyFont="1" applyBorder="1" applyAlignment="1">
      <alignment horizontal="left" vertical="center"/>
    </xf>
    <xf numFmtId="0" fontId="5" fillId="0" borderId="13" xfId="6" applyFont="1" applyBorder="1" applyAlignment="1">
      <alignment horizontal="left" vertical="center"/>
    </xf>
    <xf numFmtId="0" fontId="5" fillId="0" borderId="4" xfId="6" applyFont="1" applyBorder="1" applyAlignment="1">
      <alignment horizontal="left" vertical="center" wrapText="1"/>
    </xf>
    <xf numFmtId="0" fontId="5" fillId="0" borderId="3" xfId="6" applyFont="1" applyBorder="1" applyAlignment="1">
      <alignment horizontal="left" vertical="center" wrapText="1"/>
    </xf>
    <xf numFmtId="0" fontId="5" fillId="0" borderId="13" xfId="6" applyFont="1" applyBorder="1" applyAlignment="1">
      <alignment horizontal="left" vertical="center" wrapText="1"/>
    </xf>
    <xf numFmtId="0" fontId="5" fillId="0" borderId="16" xfId="6" applyFont="1" applyBorder="1" applyAlignment="1">
      <alignment horizontal="left" vertical="center" wrapText="1"/>
    </xf>
    <xf numFmtId="0" fontId="5" fillId="0" borderId="7" xfId="6" applyFont="1" applyBorder="1" applyAlignment="1">
      <alignment horizontal="left" vertical="center" wrapText="1"/>
    </xf>
    <xf numFmtId="0" fontId="5" fillId="0" borderId="23" xfId="6" applyFont="1" applyBorder="1" applyAlignment="1">
      <alignment horizontal="left" vertical="center" wrapText="1"/>
    </xf>
    <xf numFmtId="0" fontId="5" fillId="0" borderId="16" xfId="6" applyFont="1" applyBorder="1" applyAlignment="1">
      <alignment horizontal="center" vertical="center" wrapText="1"/>
    </xf>
    <xf numFmtId="0" fontId="5" fillId="0" borderId="7" xfId="6" applyFont="1" applyBorder="1" applyAlignment="1">
      <alignment horizontal="center" vertical="center" wrapText="1"/>
    </xf>
    <xf numFmtId="0" fontId="5" fillId="0" borderId="23" xfId="6" applyFont="1" applyBorder="1" applyAlignment="1">
      <alignment horizontal="center" vertical="center" wrapText="1"/>
    </xf>
    <xf numFmtId="0" fontId="5" fillId="0" borderId="16" xfId="6" applyFont="1" applyBorder="1">
      <alignment vertical="center"/>
    </xf>
    <xf numFmtId="0" fontId="5" fillId="0" borderId="7" xfId="6" applyFont="1" applyBorder="1">
      <alignment vertical="center"/>
    </xf>
    <xf numFmtId="0" fontId="5" fillId="0" borderId="23" xfId="6" applyFont="1" applyBorder="1">
      <alignment vertical="center"/>
    </xf>
    <xf numFmtId="0" fontId="5" fillId="0" borderId="16" xfId="6" applyFont="1" applyBorder="1" applyAlignment="1">
      <alignment horizontal="center" vertical="center"/>
    </xf>
    <xf numFmtId="0" fontId="5" fillId="0" borderId="7" xfId="6" applyFont="1" applyBorder="1" applyAlignment="1">
      <alignment horizontal="center" vertical="center"/>
    </xf>
    <xf numFmtId="0" fontId="5" fillId="0" borderId="23" xfId="6" applyFont="1" applyBorder="1" applyAlignment="1">
      <alignment horizontal="center" vertical="center"/>
    </xf>
    <xf numFmtId="0" fontId="65" fillId="0" borderId="198" xfId="3" applyFont="1" applyBorder="1" applyAlignment="1">
      <alignment horizontal="center" vertical="center" shrinkToFit="1"/>
    </xf>
    <xf numFmtId="0" fontId="65" fillId="0" borderId="197" xfId="3" applyFont="1" applyBorder="1" applyAlignment="1" applyProtection="1">
      <alignment horizontal="center" vertical="center"/>
      <protection locked="0"/>
    </xf>
    <xf numFmtId="0" fontId="65" fillId="0" borderId="211" xfId="3" applyFont="1" applyBorder="1" applyAlignment="1">
      <alignment horizontal="center" vertical="center"/>
    </xf>
    <xf numFmtId="0" fontId="65" fillId="0" borderId="198" xfId="3" applyFont="1" applyBorder="1" applyAlignment="1">
      <alignment horizontal="center" vertical="center"/>
    </xf>
    <xf numFmtId="38" fontId="65" fillId="0" borderId="198" xfId="15" applyFont="1" applyFill="1" applyBorder="1" applyAlignment="1" applyProtection="1">
      <alignment horizontal="center" vertical="center"/>
    </xf>
    <xf numFmtId="0" fontId="65" fillId="0" borderId="198" xfId="3" applyFont="1" applyBorder="1" applyAlignment="1" applyProtection="1">
      <alignment horizontal="center" vertical="center"/>
      <protection locked="0"/>
    </xf>
    <xf numFmtId="0" fontId="65" fillId="0" borderId="0" xfId="3" applyFont="1" applyAlignment="1">
      <alignment horizontal="right" vertical="center"/>
    </xf>
    <xf numFmtId="0" fontId="67" fillId="0" borderId="0" xfId="3" applyFont="1" applyAlignment="1">
      <alignment horizontal="center" vertical="center"/>
    </xf>
    <xf numFmtId="0" fontId="65" fillId="0" borderId="197" xfId="1" applyFont="1" applyBorder="1" applyAlignment="1">
      <alignment horizontal="center" vertical="center"/>
    </xf>
    <xf numFmtId="0" fontId="65" fillId="0" borderId="198" xfId="1" applyFont="1" applyBorder="1" applyAlignment="1" applyProtection="1">
      <alignment horizontal="center" vertical="center"/>
      <protection locked="0"/>
    </xf>
    <xf numFmtId="0" fontId="70" fillId="0" borderId="198" xfId="1" applyFont="1" applyBorder="1" applyAlignment="1" applyProtection="1">
      <alignment horizontal="left" vertical="center" wrapText="1"/>
      <protection locked="0"/>
    </xf>
    <xf numFmtId="0" fontId="65" fillId="0" borderId="198" xfId="1" applyFont="1" applyBorder="1" applyAlignment="1">
      <alignment horizontal="center" vertical="center" shrinkToFit="1"/>
    </xf>
    <xf numFmtId="0" fontId="69" fillId="0" borderId="198" xfId="1" applyFont="1" applyBorder="1" applyAlignment="1" applyProtection="1">
      <alignment horizontal="center" vertical="center"/>
      <protection locked="0"/>
    </xf>
    <xf numFmtId="0" fontId="69" fillId="0" borderId="197" xfId="1" applyFont="1" applyBorder="1" applyAlignment="1">
      <alignment horizontal="center" vertical="center" wrapText="1"/>
    </xf>
    <xf numFmtId="0" fontId="65" fillId="0" borderId="198" xfId="3" applyFont="1" applyBorder="1" applyAlignment="1">
      <alignment horizontal="left" vertical="center" indent="1"/>
    </xf>
    <xf numFmtId="0" fontId="65" fillId="0" borderId="199" xfId="3" applyFont="1" applyBorder="1" applyAlignment="1">
      <alignment horizontal="center" vertical="center"/>
    </xf>
    <xf numFmtId="180" fontId="65" fillId="0" borderId="197" xfId="3" applyNumberFormat="1" applyFont="1" applyBorder="1" applyAlignment="1" applyProtection="1">
      <alignment horizontal="right" vertical="center"/>
      <protection locked="0"/>
    </xf>
    <xf numFmtId="178" fontId="65" fillId="0" borderId="202" xfId="3" applyNumberFormat="1" applyFont="1" applyBorder="1" applyAlignment="1">
      <alignment horizontal="center" vertical="center"/>
    </xf>
    <xf numFmtId="0" fontId="65" fillId="0" borderId="203" xfId="3" applyFont="1" applyBorder="1" applyAlignment="1">
      <alignment horizontal="left" vertical="center" indent="1"/>
    </xf>
    <xf numFmtId="180" fontId="65" fillId="0" borderId="204" xfId="3" applyNumberFormat="1" applyFont="1" applyBorder="1" applyAlignment="1">
      <alignment horizontal="right" vertical="center"/>
    </xf>
    <xf numFmtId="177" fontId="65" fillId="0" borderId="206" xfId="3" applyNumberFormat="1" applyFont="1" applyBorder="1" applyAlignment="1">
      <alignment horizontal="center" vertical="center"/>
    </xf>
    <xf numFmtId="0" fontId="65" fillId="0" borderId="207" xfId="3" applyFont="1" applyBorder="1" applyAlignment="1">
      <alignment horizontal="center" vertical="center"/>
    </xf>
    <xf numFmtId="180" fontId="65" fillId="0" borderId="208" xfId="3" applyNumberFormat="1" applyFont="1" applyBorder="1" applyAlignment="1">
      <alignment horizontal="right" vertical="center"/>
    </xf>
    <xf numFmtId="177" fontId="65" fillId="0" borderId="210" xfId="3" applyNumberFormat="1" applyFont="1" applyBorder="1" applyAlignment="1">
      <alignment horizontal="center" vertical="center"/>
    </xf>
    <xf numFmtId="0" fontId="65" fillId="0" borderId="215" xfId="3" applyFont="1" applyBorder="1" applyAlignment="1">
      <alignment horizontal="center" vertical="center"/>
    </xf>
    <xf numFmtId="0" fontId="65" fillId="0" borderId="203" xfId="3" applyFont="1" applyBorder="1" applyAlignment="1">
      <alignment horizontal="center" vertical="center"/>
    </xf>
    <xf numFmtId="180" fontId="65" fillId="0" borderId="208" xfId="3" applyNumberFormat="1" applyFont="1" applyBorder="1" applyAlignment="1" applyProtection="1">
      <alignment horizontal="right" vertical="center"/>
      <protection locked="0"/>
    </xf>
    <xf numFmtId="0" fontId="69" fillId="0" borderId="0" xfId="3" applyFont="1" applyAlignment="1">
      <alignment horizontal="left" vertical="center" wrapText="1"/>
    </xf>
    <xf numFmtId="0" fontId="69" fillId="0" borderId="198" xfId="1" applyFont="1" applyBorder="1" applyAlignment="1">
      <alignment horizontal="center" vertical="center"/>
    </xf>
    <xf numFmtId="0" fontId="69" fillId="0" borderId="198" xfId="1" applyFont="1" applyBorder="1" applyAlignment="1">
      <alignment horizontal="left" vertical="center" wrapText="1"/>
    </xf>
    <xf numFmtId="0" fontId="69" fillId="0" borderId="0" xfId="3" applyFont="1" applyAlignment="1">
      <alignment horizontal="left" vertical="top" wrapText="1"/>
    </xf>
    <xf numFmtId="0" fontId="81" fillId="0" borderId="0" xfId="1" applyFont="1" applyAlignment="1">
      <alignment horizontal="left" vertical="center" wrapText="1"/>
    </xf>
    <xf numFmtId="0" fontId="77" fillId="0" borderId="16" xfId="1" applyFont="1" applyBorder="1" applyAlignment="1">
      <alignment horizontal="center" vertical="center" wrapText="1"/>
    </xf>
    <xf numFmtId="0" fontId="77" fillId="0" borderId="7" xfId="1" applyFont="1" applyBorder="1" applyAlignment="1">
      <alignment horizontal="center" vertical="center"/>
    </xf>
    <xf numFmtId="0" fontId="77" fillId="0" borderId="23" xfId="1" applyFont="1" applyBorder="1" applyAlignment="1">
      <alignment horizontal="center" vertical="center"/>
    </xf>
    <xf numFmtId="0" fontId="77" fillId="0" borderId="8" xfId="1" applyFont="1" applyBorder="1" applyAlignment="1">
      <alignment horizontal="center" vertical="center" wrapText="1"/>
    </xf>
    <xf numFmtId="0" fontId="77" fillId="0" borderId="31" xfId="1" applyFont="1" applyBorder="1" applyAlignment="1">
      <alignment horizontal="center" vertical="center"/>
    </xf>
    <xf numFmtId="0" fontId="77" fillId="0" borderId="2" xfId="1" applyFont="1" applyBorder="1" applyAlignment="1">
      <alignment horizontal="center" vertical="center"/>
    </xf>
    <xf numFmtId="0" fontId="77" fillId="0" borderId="6" xfId="1" applyFont="1" applyBorder="1" applyAlignment="1">
      <alignment horizontal="center" vertical="center"/>
    </xf>
    <xf numFmtId="0" fontId="82" fillId="0" borderId="14" xfId="1" applyFont="1" applyBorder="1" applyAlignment="1">
      <alignment horizontal="left" vertical="center" wrapText="1" indent="1"/>
    </xf>
    <xf numFmtId="0" fontId="77" fillId="0" borderId="14" xfId="1" applyFont="1" applyBorder="1" applyAlignment="1">
      <alignment horizontal="center" vertical="center" wrapText="1"/>
    </xf>
    <xf numFmtId="0" fontId="77" fillId="0" borderId="14" xfId="1" applyFont="1" applyBorder="1" applyAlignment="1">
      <alignment horizontal="center" vertical="center"/>
    </xf>
    <xf numFmtId="0" fontId="77" fillId="0" borderId="4" xfId="1" applyFont="1" applyBorder="1" applyAlignment="1">
      <alignment horizontal="left" vertical="center" wrapText="1" indent="1"/>
    </xf>
    <xf numFmtId="0" fontId="77" fillId="0" borderId="3" xfId="1" applyFont="1" applyBorder="1" applyAlignment="1">
      <alignment horizontal="left" vertical="center" wrapText="1" indent="1"/>
    </xf>
    <xf numFmtId="0" fontId="77" fillId="0" borderId="13" xfId="1" applyFont="1" applyBorder="1" applyAlignment="1">
      <alignment horizontal="left" vertical="center" wrapText="1" indent="1"/>
    </xf>
    <xf numFmtId="0" fontId="81" fillId="0" borderId="14" xfId="1" applyFont="1" applyBorder="1" applyAlignment="1">
      <alignment horizontal="left" vertical="center" indent="1"/>
    </xf>
    <xf numFmtId="0" fontId="81" fillId="0" borderId="4" xfId="1" applyFont="1" applyBorder="1" applyAlignment="1">
      <alignment horizontal="center" vertical="center"/>
    </xf>
    <xf numFmtId="0" fontId="81" fillId="0" borderId="3" xfId="1" applyFont="1" applyBorder="1" applyAlignment="1">
      <alignment horizontal="center" vertical="center"/>
    </xf>
    <xf numFmtId="0" fontId="81" fillId="0" borderId="13" xfId="1" applyFont="1" applyBorder="1" applyAlignment="1">
      <alignment horizontal="center" vertical="center"/>
    </xf>
    <xf numFmtId="0" fontId="77" fillId="0" borderId="29" xfId="1" applyFont="1" applyBorder="1" applyAlignment="1">
      <alignment horizontal="center" vertical="center"/>
    </xf>
    <xf numFmtId="0" fontId="77" fillId="0" borderId="5" xfId="1" applyFont="1" applyBorder="1" applyAlignment="1">
      <alignment horizontal="center" vertical="center"/>
    </xf>
    <xf numFmtId="0" fontId="82" fillId="0" borderId="15" xfId="1" applyFont="1" applyBorder="1" applyAlignment="1">
      <alignment horizontal="left" vertical="center" wrapText="1" indent="1"/>
    </xf>
    <xf numFmtId="0" fontId="82" fillId="0" borderId="31" xfId="1" applyFont="1" applyBorder="1" applyAlignment="1">
      <alignment horizontal="left" vertical="center" wrapText="1" indent="1"/>
    </xf>
    <xf numFmtId="0" fontId="82" fillId="0" borderId="0" xfId="1" applyFont="1" applyAlignment="1">
      <alignment horizontal="left" vertical="center" wrapText="1" indent="1"/>
    </xf>
    <xf numFmtId="0" fontId="82" fillId="0" borderId="5" xfId="1" applyFont="1" applyBorder="1" applyAlignment="1">
      <alignment horizontal="left" vertical="center" wrapText="1" indent="1"/>
    </xf>
    <xf numFmtId="0" fontId="82" fillId="0" borderId="1" xfId="1" applyFont="1" applyBorder="1" applyAlignment="1">
      <alignment horizontal="left" vertical="center" wrapText="1" indent="1"/>
    </xf>
    <xf numFmtId="0" fontId="82" fillId="0" borderId="6" xfId="1" applyFont="1" applyBorder="1" applyAlignment="1">
      <alignment horizontal="left" vertical="center" wrapText="1" indent="1"/>
    </xf>
    <xf numFmtId="0" fontId="81" fillId="0" borderId="8" xfId="1" applyFont="1" applyBorder="1" applyAlignment="1">
      <alignment horizontal="center" vertical="center" wrapText="1"/>
    </xf>
    <xf numFmtId="0" fontId="81" fillId="0" borderId="31" xfId="1" applyFont="1" applyBorder="1" applyAlignment="1">
      <alignment horizontal="center" vertical="center" wrapText="1"/>
    </xf>
    <xf numFmtId="0" fontId="81" fillId="0" borderId="29" xfId="1" applyFont="1" applyBorder="1" applyAlignment="1">
      <alignment horizontal="center" vertical="center" wrapText="1"/>
    </xf>
    <xf numFmtId="0" fontId="81" fillId="0" borderId="5" xfId="1" applyFont="1" applyBorder="1" applyAlignment="1">
      <alignment horizontal="center" vertical="center" wrapText="1"/>
    </xf>
    <xf numFmtId="0" fontId="81" fillId="0" borderId="2" xfId="1" applyFont="1" applyBorder="1" applyAlignment="1">
      <alignment horizontal="center" vertical="center" wrapText="1"/>
    </xf>
    <xf numFmtId="0" fontId="81" fillId="0" borderId="6" xfId="1" applyFont="1" applyBorder="1" applyAlignment="1">
      <alignment horizontal="center" vertical="center" wrapText="1"/>
    </xf>
    <xf numFmtId="0" fontId="81" fillId="0" borderId="8" xfId="1" applyFont="1" applyBorder="1" applyAlignment="1">
      <alignment horizontal="left" vertical="center" indent="1"/>
    </xf>
    <xf numFmtId="0" fontId="81" fillId="0" borderId="31" xfId="1" applyFont="1" applyBorder="1" applyAlignment="1">
      <alignment horizontal="left" vertical="center" indent="1"/>
    </xf>
    <xf numFmtId="0" fontId="81" fillId="0" borderId="4" xfId="1" applyFont="1" applyBorder="1" applyAlignment="1">
      <alignment horizontal="center" vertical="center" wrapText="1"/>
    </xf>
    <xf numFmtId="0" fontId="81" fillId="0" borderId="3" xfId="1" applyFont="1" applyBorder="1" applyAlignment="1">
      <alignment horizontal="center" vertical="center" wrapText="1"/>
    </xf>
    <xf numFmtId="0" fontId="81" fillId="0" borderId="13" xfId="1" applyFont="1" applyBorder="1" applyAlignment="1">
      <alignment horizontal="center" vertical="center" wrapText="1"/>
    </xf>
    <xf numFmtId="0" fontId="77" fillId="0" borderId="0" xfId="1" applyFont="1" applyAlignment="1">
      <alignment horizontal="right" vertical="center"/>
    </xf>
    <xf numFmtId="0" fontId="80" fillId="0" borderId="0" xfId="1" applyFont="1" applyAlignment="1">
      <alignment horizontal="center" vertical="center" wrapText="1"/>
    </xf>
    <xf numFmtId="0" fontId="80" fillId="0" borderId="0" xfId="1" applyFont="1" applyAlignment="1">
      <alignment horizontal="center" vertical="center"/>
    </xf>
    <xf numFmtId="0" fontId="81" fillId="0" borderId="14" xfId="1" applyFont="1" applyBorder="1" applyAlignment="1">
      <alignment horizontal="center" vertical="center"/>
    </xf>
    <xf numFmtId="0" fontId="81" fillId="0" borderId="14" xfId="1" applyFont="1" applyBorder="1" applyAlignment="1">
      <alignment horizontal="center" vertical="center" wrapText="1"/>
    </xf>
    <xf numFmtId="0" fontId="24" fillId="0" borderId="0" xfId="7" applyFont="1" applyAlignment="1">
      <alignment horizontal="left" vertical="center" wrapText="1"/>
    </xf>
    <xf numFmtId="0" fontId="24" fillId="0" borderId="0" xfId="7" applyFont="1" applyAlignment="1">
      <alignment horizontal="left" vertical="center"/>
    </xf>
    <xf numFmtId="0" fontId="30" fillId="0" borderId="0" xfId="7" applyFont="1" applyAlignment="1">
      <alignment vertical="center" wrapText="1"/>
    </xf>
    <xf numFmtId="0" fontId="34" fillId="0" borderId="16" xfId="7" applyFont="1" applyBorder="1" applyAlignment="1">
      <alignment horizontal="center" vertical="center" wrapText="1"/>
    </xf>
    <xf numFmtId="0" fontId="34" fillId="0" borderId="18" xfId="7" applyFont="1" applyBorder="1" applyAlignment="1">
      <alignment horizontal="center" vertical="center" wrapText="1"/>
    </xf>
    <xf numFmtId="0" fontId="40" fillId="0" borderId="16" xfId="7" applyFont="1" applyBorder="1" applyAlignment="1">
      <alignment horizontal="center" vertical="center" wrapText="1"/>
    </xf>
    <xf numFmtId="0" fontId="40" fillId="0" borderId="18" xfId="7" applyFont="1" applyBorder="1" applyAlignment="1">
      <alignment horizontal="center" vertical="center" wrapText="1"/>
    </xf>
    <xf numFmtId="0" fontId="26" fillId="0" borderId="4" xfId="7" applyFont="1" applyBorder="1" applyAlignment="1">
      <alignment horizontal="center" vertical="center" wrapText="1"/>
    </xf>
    <xf numFmtId="0" fontId="26" fillId="0" borderId="3" xfId="7" applyFont="1" applyBorder="1" applyAlignment="1">
      <alignment horizontal="center" vertical="center" wrapText="1"/>
    </xf>
    <xf numFmtId="0" fontId="26" fillId="0" borderId="26" xfId="7" applyFont="1" applyBorder="1" applyAlignment="1">
      <alignment horizontal="center" vertical="center" wrapText="1"/>
    </xf>
    <xf numFmtId="0" fontId="26" fillId="0" borderId="55" xfId="7" applyFont="1" applyBorder="1" applyAlignment="1">
      <alignment horizontal="center" vertical="center" wrapText="1"/>
    </xf>
    <xf numFmtId="0" fontId="26" fillId="0" borderId="57" xfId="7" applyFont="1" applyBorder="1" applyAlignment="1">
      <alignment horizontal="center" vertical="center" wrapText="1"/>
    </xf>
    <xf numFmtId="0" fontId="26" fillId="0" borderId="58" xfId="7" applyFont="1" applyBorder="1" applyAlignment="1">
      <alignment horizontal="center" vertical="center" wrapText="1"/>
    </xf>
    <xf numFmtId="0" fontId="30" fillId="0" borderId="0" xfId="7" applyFont="1" applyAlignment="1">
      <alignment horizontal="left" vertical="center"/>
    </xf>
    <xf numFmtId="0" fontId="40" fillId="0" borderId="7" xfId="7" applyFont="1" applyBorder="1" applyAlignment="1">
      <alignment horizontal="center" vertical="center" wrapText="1"/>
    </xf>
    <xf numFmtId="0" fontId="26" fillId="0" borderId="8" xfId="7" applyFont="1" applyBorder="1" applyAlignment="1">
      <alignment horizontal="center" vertical="center" wrapText="1"/>
    </xf>
    <xf numFmtId="0" fontId="26" fillId="0" borderId="15" xfId="7" applyFont="1" applyBorder="1" applyAlignment="1">
      <alignment horizontal="center" vertical="center" wrapText="1"/>
    </xf>
    <xf numFmtId="0" fontId="26" fillId="0" borderId="51" xfId="7" applyFont="1" applyBorder="1" applyAlignment="1">
      <alignment horizontal="center" vertical="center" wrapText="1"/>
    </xf>
    <xf numFmtId="0" fontId="16" fillId="0" borderId="187" xfId="7" applyFont="1" applyBorder="1">
      <alignment vertical="center"/>
    </xf>
    <xf numFmtId="0" fontId="21" fillId="0" borderId="188" xfId="13" applyBorder="1">
      <alignment vertical="center"/>
    </xf>
    <xf numFmtId="0" fontId="21" fillId="0" borderId="189" xfId="13" applyBorder="1">
      <alignment vertical="center"/>
    </xf>
    <xf numFmtId="0" fontId="24" fillId="0" borderId="16" xfId="7" applyFont="1" applyBorder="1" applyAlignment="1">
      <alignment horizontal="center" vertical="center" wrapText="1"/>
    </xf>
    <xf numFmtId="0" fontId="24" fillId="0" borderId="23" xfId="7" applyFont="1" applyBorder="1" applyAlignment="1">
      <alignment horizontal="center" vertical="center" wrapText="1"/>
    </xf>
    <xf numFmtId="0" fontId="26" fillId="0" borderId="13" xfId="7" applyFont="1" applyBorder="1" applyAlignment="1">
      <alignment horizontal="center" vertical="center" wrapText="1"/>
    </xf>
    <xf numFmtId="0" fontId="42" fillId="0" borderId="8" xfId="7" applyFont="1" applyBorder="1" applyAlignment="1">
      <alignment horizontal="center" vertical="center" wrapText="1"/>
    </xf>
    <xf numFmtId="0" fontId="42" fillId="0" borderId="2" xfId="7" applyFont="1" applyBorder="1" applyAlignment="1">
      <alignment horizontal="center" vertical="center" wrapText="1"/>
    </xf>
    <xf numFmtId="0" fontId="24" fillId="0" borderId="4" xfId="7" applyFont="1" applyBorder="1" applyAlignment="1">
      <alignment horizontal="center" vertical="center" wrapText="1"/>
    </xf>
    <xf numFmtId="0" fontId="24" fillId="0" borderId="13" xfId="7" applyFont="1" applyBorder="1" applyAlignment="1">
      <alignment horizontal="center" vertical="center" wrapText="1"/>
    </xf>
    <xf numFmtId="0" fontId="24" fillId="0" borderId="19" xfId="7" applyFont="1" applyBorder="1" applyAlignment="1">
      <alignment horizontal="center" vertical="center" wrapText="1"/>
    </xf>
    <xf numFmtId="0" fontId="24" fillId="0" borderId="20"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27" xfId="7" applyFont="1" applyBorder="1" applyAlignment="1">
      <alignment horizontal="center" vertical="center" wrapText="1"/>
    </xf>
    <xf numFmtId="0" fontId="24" fillId="0" borderId="53" xfId="7" applyFont="1" applyBorder="1" applyAlignment="1">
      <alignment horizontal="center" vertical="center" wrapText="1"/>
    </xf>
    <xf numFmtId="0" fontId="34" fillId="0" borderId="60" xfId="7" applyFont="1" applyBorder="1" applyAlignment="1">
      <alignment horizontal="center" vertical="center" wrapText="1"/>
    </xf>
    <xf numFmtId="0" fontId="34" fillId="0" borderId="7" xfId="7" applyFont="1" applyBorder="1" applyAlignment="1">
      <alignment horizontal="center" vertical="center" wrapText="1"/>
    </xf>
    <xf numFmtId="0" fontId="34" fillId="0" borderId="23" xfId="7" applyFont="1" applyBorder="1" applyAlignment="1">
      <alignment horizontal="center" vertical="center" wrapText="1"/>
    </xf>
    <xf numFmtId="0" fontId="40" fillId="0" borderId="60" xfId="7" applyFont="1" applyBorder="1" applyAlignment="1">
      <alignment horizontal="center" vertical="center" wrapText="1"/>
    </xf>
    <xf numFmtId="0" fontId="40" fillId="0" borderId="23" xfId="7" applyFont="1" applyBorder="1" applyAlignment="1">
      <alignment horizontal="center" vertical="center" wrapText="1"/>
    </xf>
    <xf numFmtId="0" fontId="24" fillId="0" borderId="22" xfId="7" applyFont="1" applyBorder="1" applyAlignment="1">
      <alignment horizontal="center" vertical="center" wrapText="1"/>
    </xf>
    <xf numFmtId="0" fontId="24" fillId="0" borderId="24" xfId="7" applyFont="1" applyBorder="1" applyAlignment="1">
      <alignment horizontal="center" vertical="center" wrapText="1"/>
    </xf>
    <xf numFmtId="0" fontId="24" fillId="0" borderId="59" xfId="7" applyFont="1" applyBorder="1" applyAlignment="1">
      <alignment horizontal="center" vertical="center" wrapText="1"/>
    </xf>
    <xf numFmtId="0" fontId="24" fillId="0" borderId="63" xfId="7" applyFont="1" applyBorder="1" applyAlignment="1">
      <alignment horizontal="center" vertical="center" wrapText="1"/>
    </xf>
    <xf numFmtId="0" fontId="24" fillId="0" borderId="71" xfId="7" applyFont="1" applyBorder="1" applyAlignment="1">
      <alignment horizontal="center" vertical="center" wrapText="1"/>
    </xf>
    <xf numFmtId="0" fontId="39" fillId="0" borderId="73" xfId="7" applyFont="1" applyBorder="1" applyAlignment="1">
      <alignment horizontal="center" vertical="center" wrapText="1"/>
    </xf>
    <xf numFmtId="0" fontId="30" fillId="0" borderId="73" xfId="7" applyFont="1" applyBorder="1" applyAlignment="1">
      <alignment horizontal="center" vertical="center" wrapText="1"/>
    </xf>
    <xf numFmtId="0" fontId="30" fillId="0" borderId="187" xfId="7" applyFont="1" applyBorder="1" applyAlignment="1">
      <alignment horizontal="center" vertical="center" wrapText="1"/>
    </xf>
    <xf numFmtId="0" fontId="30" fillId="0" borderId="188" xfId="7" applyFont="1" applyBorder="1" applyAlignment="1">
      <alignment horizontal="center" vertical="center" wrapText="1"/>
    </xf>
    <xf numFmtId="0" fontId="30" fillId="0" borderId="189" xfId="7" applyFont="1" applyBorder="1" applyAlignment="1">
      <alignment horizontal="center" vertical="center" wrapText="1"/>
    </xf>
    <xf numFmtId="0" fontId="51" fillId="0" borderId="8" xfId="7" applyFont="1" applyBorder="1" applyAlignment="1">
      <alignment horizontal="center" vertical="center" wrapText="1"/>
    </xf>
    <xf numFmtId="0" fontId="51" fillId="0" borderId="2" xfId="7" applyFont="1" applyBorder="1" applyAlignment="1">
      <alignment horizontal="center" vertical="center" wrapText="1"/>
    </xf>
    <xf numFmtId="0" fontId="26" fillId="0" borderId="22" xfId="7" applyFont="1" applyBorder="1" applyAlignment="1">
      <alignment horizontal="center" vertical="center" wrapText="1"/>
    </xf>
    <xf numFmtId="0" fontId="26" fillId="0" borderId="21" xfId="7" applyFont="1" applyBorder="1" applyAlignment="1">
      <alignment horizontal="center" vertical="center" wrapText="1"/>
    </xf>
    <xf numFmtId="0" fontId="26" fillId="0" borderId="48" xfId="7" applyFont="1" applyBorder="1" applyAlignment="1">
      <alignment horizontal="center" vertical="center" wrapText="1"/>
    </xf>
    <xf numFmtId="0" fontId="51" fillId="0" borderId="13" xfId="7" applyFont="1" applyBorder="1" applyAlignment="1">
      <alignment horizontal="center" vertical="center" wrapText="1"/>
    </xf>
    <xf numFmtId="0" fontId="26" fillId="0" borderId="2" xfId="7" applyFont="1" applyBorder="1" applyAlignment="1">
      <alignment horizontal="center" vertical="center" wrapText="1"/>
    </xf>
    <xf numFmtId="0" fontId="26" fillId="0" borderId="1" xfId="7" applyFont="1" applyBorder="1" applyAlignment="1">
      <alignment horizontal="center" vertical="center" wrapText="1"/>
    </xf>
    <xf numFmtId="0" fontId="26" fillId="0" borderId="74" xfId="7" applyFont="1" applyBorder="1" applyAlignment="1">
      <alignment horizontal="center" vertical="center" wrapText="1"/>
    </xf>
    <xf numFmtId="0" fontId="34" fillId="0" borderId="5" xfId="7" applyFont="1" applyBorder="1" applyAlignment="1">
      <alignment horizontal="center" vertical="center" wrapText="1"/>
    </xf>
    <xf numFmtId="0" fontId="35" fillId="0" borderId="16" xfId="7" applyFont="1" applyBorder="1" applyAlignment="1">
      <alignment horizontal="center" vertical="center" wrapText="1"/>
    </xf>
    <xf numFmtId="0" fontId="35" fillId="0" borderId="7" xfId="7" applyFont="1" applyBorder="1" applyAlignment="1">
      <alignment horizontal="center" vertical="center" wrapText="1"/>
    </xf>
    <xf numFmtId="0" fontId="30" fillId="0" borderId="29" xfId="7" applyFont="1" applyBorder="1" applyAlignment="1">
      <alignment horizontal="center" vertical="center" wrapText="1"/>
    </xf>
    <xf numFmtId="0" fontId="30" fillId="0" borderId="0" xfId="7" applyFont="1" applyAlignment="1">
      <alignment horizontal="center" vertical="center" wrapText="1"/>
    </xf>
    <xf numFmtId="0" fontId="30" fillId="0" borderId="52" xfId="7" applyFont="1" applyBorder="1" applyAlignment="1">
      <alignment horizontal="center" vertical="center" wrapText="1"/>
    </xf>
    <xf numFmtId="0" fontId="24" fillId="0" borderId="7" xfId="7" applyFont="1" applyBorder="1" applyAlignment="1">
      <alignment horizontal="center" vertical="center" wrapText="1"/>
    </xf>
    <xf numFmtId="0" fontId="51" fillId="0" borderId="16" xfId="7" applyFont="1" applyBorder="1" applyAlignment="1">
      <alignment horizontal="center" vertical="center" wrapText="1"/>
    </xf>
    <xf numFmtId="0" fontId="51" fillId="0" borderId="7" xfId="7" applyFont="1" applyBorder="1" applyAlignment="1">
      <alignment horizontal="center" vertical="center" wrapText="1"/>
    </xf>
    <xf numFmtId="0" fontId="51" fillId="0" borderId="23" xfId="7" applyFont="1" applyBorder="1" applyAlignment="1">
      <alignment horizontal="center" vertical="center" wrapText="1"/>
    </xf>
    <xf numFmtId="0" fontId="24" fillId="0" borderId="122" xfId="7" applyFont="1" applyBorder="1" applyAlignment="1">
      <alignment horizontal="center" vertical="center" wrapText="1"/>
    </xf>
    <xf numFmtId="0" fontId="39" fillId="0" borderId="176" xfId="7" applyFont="1" applyBorder="1" applyAlignment="1">
      <alignment horizontal="center" vertical="center" wrapText="1"/>
    </xf>
    <xf numFmtId="0" fontId="39" fillId="0" borderId="177" xfId="7" applyFont="1" applyBorder="1" applyAlignment="1">
      <alignment horizontal="center" vertical="center" wrapText="1"/>
    </xf>
    <xf numFmtId="0" fontId="39" fillId="0" borderId="178" xfId="7" applyFont="1" applyBorder="1" applyAlignment="1">
      <alignment horizontal="center" vertical="center" wrapText="1"/>
    </xf>
    <xf numFmtId="0" fontId="31" fillId="0" borderId="3" xfId="7" applyFont="1" applyBorder="1" applyAlignment="1">
      <alignment horizontal="center" vertical="center" wrapText="1"/>
    </xf>
    <xf numFmtId="0" fontId="30" fillId="0" borderId="46" xfId="7" applyFont="1" applyBorder="1" applyAlignment="1">
      <alignment horizontal="center" vertical="center" wrapText="1"/>
    </xf>
    <xf numFmtId="0" fontId="30" fillId="0" borderId="25" xfId="7" applyFont="1" applyBorder="1" applyAlignment="1">
      <alignment horizontal="center" vertical="center" wrapText="1"/>
    </xf>
    <xf numFmtId="0" fontId="30" fillId="0" borderId="109" xfId="7" applyFont="1" applyBorder="1" applyAlignment="1">
      <alignment horizontal="center" vertical="center" wrapText="1"/>
    </xf>
    <xf numFmtId="0" fontId="30" fillId="0" borderId="1" xfId="7" applyFont="1" applyBorder="1" applyAlignment="1">
      <alignment horizontal="center" vertical="center" wrapText="1"/>
    </xf>
    <xf numFmtId="0" fontId="30" fillId="0" borderId="60" xfId="7" applyFont="1" applyBorder="1" applyAlignment="1">
      <alignment horizontal="center" vertical="center" wrapText="1"/>
    </xf>
    <xf numFmtId="0" fontId="30" fillId="0" borderId="23" xfId="7" applyFont="1" applyBorder="1" applyAlignment="1">
      <alignment horizontal="center" vertical="center" wrapText="1"/>
    </xf>
    <xf numFmtId="0" fontId="30" fillId="0" borderId="22" xfId="7" applyFont="1" applyBorder="1" applyAlignment="1">
      <alignment horizontal="center" vertical="center" wrapText="1"/>
    </xf>
    <xf numFmtId="0" fontId="30" fillId="0" borderId="21" xfId="7" applyFont="1" applyBorder="1" applyAlignment="1">
      <alignment horizontal="center" vertical="center" wrapText="1"/>
    </xf>
    <xf numFmtId="0" fontId="30" fillId="0" borderId="24" xfId="7" applyFont="1" applyBorder="1" applyAlignment="1">
      <alignment horizontal="center" vertical="center" wrapText="1"/>
    </xf>
    <xf numFmtId="0" fontId="31" fillId="0" borderId="43" xfId="7" applyFont="1" applyBorder="1" applyAlignment="1">
      <alignment horizontal="center" vertical="center" wrapText="1"/>
    </xf>
    <xf numFmtId="0" fontId="31" fillId="0" borderId="74" xfId="7" applyFont="1" applyBorder="1" applyAlignment="1">
      <alignment horizontal="center" vertical="center" wrapText="1"/>
    </xf>
    <xf numFmtId="0" fontId="39" fillId="0" borderId="49" xfId="7" applyFont="1" applyBorder="1" applyAlignment="1">
      <alignment horizontal="center" vertical="center" wrapText="1"/>
    </xf>
    <xf numFmtId="0" fontId="39" fillId="0" borderId="3" xfId="7" applyFont="1" applyBorder="1" applyAlignment="1">
      <alignment horizontal="center" vertical="center" wrapText="1"/>
    </xf>
    <xf numFmtId="0" fontId="39" fillId="0" borderId="13" xfId="7" applyFont="1" applyBorder="1" applyAlignment="1">
      <alignment horizontal="center" vertical="center" wrapText="1"/>
    </xf>
    <xf numFmtId="0" fontId="30" fillId="0" borderId="116" xfId="7" applyFont="1" applyBorder="1" applyAlignment="1">
      <alignment horizontal="center" vertical="center" wrapText="1"/>
    </xf>
    <xf numFmtId="0" fontId="30" fillId="0" borderId="57" xfId="7" applyFont="1" applyBorder="1" applyAlignment="1">
      <alignment horizontal="center" vertical="center" wrapText="1"/>
    </xf>
    <xf numFmtId="0" fontId="31" fillId="0" borderId="16" xfId="7" applyFont="1" applyBorder="1" applyAlignment="1">
      <alignment horizontal="center" vertical="center" wrapText="1"/>
    </xf>
    <xf numFmtId="0" fontId="31" fillId="0" borderId="7" xfId="7" applyFont="1" applyBorder="1" applyAlignment="1">
      <alignment horizontal="center" vertical="center" wrapText="1"/>
    </xf>
    <xf numFmtId="0" fontId="31" fillId="0" borderId="23" xfId="7" applyFont="1" applyBorder="1" applyAlignment="1">
      <alignment horizontal="center" vertical="center" wrapText="1"/>
    </xf>
    <xf numFmtId="0" fontId="18" fillId="0" borderId="49" xfId="3" applyFont="1" applyBorder="1" applyAlignment="1">
      <alignment horizontal="distributed" vertical="center"/>
    </xf>
    <xf numFmtId="0" fontId="18" fillId="0" borderId="3" xfId="3" applyFont="1" applyBorder="1" applyAlignment="1">
      <alignment horizontal="distributed" vertical="center"/>
    </xf>
    <xf numFmtId="0" fontId="30" fillId="0" borderId="3" xfId="12" applyFont="1" applyBorder="1" applyAlignment="1">
      <alignment horizontal="distributed" vertical="center"/>
    </xf>
    <xf numFmtId="0" fontId="27" fillId="0" borderId="4" xfId="3" applyFont="1" applyBorder="1" applyAlignment="1">
      <alignment horizontal="center" vertical="center"/>
    </xf>
    <xf numFmtId="0" fontId="27" fillId="0" borderId="3" xfId="3" applyFont="1" applyBorder="1" applyAlignment="1">
      <alignment horizontal="center" vertical="center"/>
    </xf>
    <xf numFmtId="0" fontId="27" fillId="0" borderId="26" xfId="3" applyFont="1" applyBorder="1" applyAlignment="1">
      <alignment horizontal="center" vertical="center"/>
    </xf>
    <xf numFmtId="0" fontId="18" fillId="0" borderId="110" xfId="3" applyFont="1" applyBorder="1" applyAlignment="1">
      <alignment horizontal="center" vertical="center"/>
    </xf>
    <xf numFmtId="0" fontId="18" fillId="0" borderId="5" xfId="3" applyFont="1" applyBorder="1" applyAlignment="1">
      <alignment horizontal="center" vertical="center"/>
    </xf>
    <xf numFmtId="0" fontId="18" fillId="0" borderId="42" xfId="3" applyFont="1" applyBorder="1" applyAlignment="1">
      <alignment horizontal="center" vertical="center"/>
    </xf>
    <xf numFmtId="0" fontId="18" fillId="0" borderId="9" xfId="3" applyFont="1" applyBorder="1" applyAlignment="1">
      <alignment horizontal="center" vertical="center"/>
    </xf>
    <xf numFmtId="0" fontId="27" fillId="0" borderId="2" xfId="3" applyFont="1" applyBorder="1" applyAlignment="1">
      <alignment horizontal="center" vertical="center"/>
    </xf>
    <xf numFmtId="0" fontId="27" fillId="0" borderId="1" xfId="3" applyFont="1" applyBorder="1" applyAlignment="1">
      <alignment horizontal="center" vertical="center"/>
    </xf>
    <xf numFmtId="0" fontId="27" fillId="0" borderId="6" xfId="3" applyFont="1" applyBorder="1" applyAlignment="1">
      <alignment horizontal="center" vertical="center"/>
    </xf>
    <xf numFmtId="0" fontId="18" fillId="0" borderId="7" xfId="3" applyFont="1" applyBorder="1" applyAlignment="1">
      <alignment horizontal="center" vertical="center"/>
    </xf>
    <xf numFmtId="0" fontId="30" fillId="0" borderId="7" xfId="12" applyFont="1" applyBorder="1" applyAlignment="1">
      <alignment horizontal="center" vertical="center"/>
    </xf>
    <xf numFmtId="0" fontId="27" fillId="0" borderId="29" xfId="3" applyFont="1" applyBorder="1" applyAlignment="1">
      <alignment horizontal="center" vertical="center"/>
    </xf>
    <xf numFmtId="0" fontId="27" fillId="0" borderId="0" xfId="3" applyFont="1" applyAlignment="1">
      <alignment horizontal="center" vertical="center"/>
    </xf>
    <xf numFmtId="0" fontId="27" fillId="0" borderId="52" xfId="3" applyFont="1" applyBorder="1" applyAlignment="1">
      <alignment horizontal="center" vertical="center"/>
    </xf>
    <xf numFmtId="0" fontId="27" fillId="0" borderId="8" xfId="3" applyFont="1" applyBorder="1" applyAlignment="1">
      <alignment horizontal="center" vertical="center"/>
    </xf>
    <xf numFmtId="0" fontId="27" fillId="0" borderId="15" xfId="3" applyFont="1" applyBorder="1" applyAlignment="1">
      <alignment horizontal="center" vertical="center"/>
    </xf>
    <xf numFmtId="0" fontId="27" fillId="0" borderId="31" xfId="3" applyFont="1" applyBorder="1" applyAlignment="1">
      <alignment horizontal="center" vertical="center"/>
    </xf>
    <xf numFmtId="0" fontId="28" fillId="0" borderId="0" xfId="1" applyFont="1" applyAlignment="1">
      <alignment horizontal="right" vertical="center"/>
    </xf>
    <xf numFmtId="0" fontId="29" fillId="0" borderId="20" xfId="7" applyFont="1" applyBorder="1" applyAlignment="1">
      <alignment horizontal="center" vertical="center"/>
    </xf>
    <xf numFmtId="0" fontId="24" fillId="0" borderId="77" xfId="7" applyFont="1" applyBorder="1" applyAlignment="1">
      <alignment horizontal="distributed" vertical="center"/>
    </xf>
    <xf numFmtId="0" fontId="24" fillId="0" borderId="78" xfId="7" applyFont="1" applyBorder="1" applyAlignment="1">
      <alignment horizontal="distributed" vertical="center"/>
    </xf>
    <xf numFmtId="0" fontId="24" fillId="0" borderId="78" xfId="12" applyFont="1" applyBorder="1" applyAlignment="1">
      <alignment horizontal="distributed" vertical="center"/>
    </xf>
    <xf numFmtId="0" fontId="26" fillId="0" borderId="22" xfId="7" applyFont="1" applyBorder="1" applyAlignment="1">
      <alignment horizontal="center" vertical="center"/>
    </xf>
    <xf numFmtId="0" fontId="26" fillId="0" borderId="21" xfId="7" applyFont="1" applyBorder="1" applyAlignment="1">
      <alignment horizontal="center" vertical="center"/>
    </xf>
    <xf numFmtId="0" fontId="26" fillId="0" borderId="48" xfId="7" applyFont="1" applyBorder="1" applyAlignment="1">
      <alignment horizontal="center" vertical="center"/>
    </xf>
    <xf numFmtId="0" fontId="18" fillId="0" borderId="109" xfId="3" applyFont="1" applyBorder="1" applyAlignment="1">
      <alignment horizontal="distributed" vertical="center"/>
    </xf>
    <xf numFmtId="0" fontId="18" fillId="0" borderId="1" xfId="3" applyFont="1" applyBorder="1" applyAlignment="1">
      <alignment horizontal="distributed" vertical="center"/>
    </xf>
    <xf numFmtId="0" fontId="30" fillId="0" borderId="1" xfId="12" applyFont="1" applyBorder="1" applyAlignment="1">
      <alignment horizontal="distributed" vertical="center"/>
    </xf>
    <xf numFmtId="0" fontId="38" fillId="0" borderId="0" xfId="6" applyFont="1" applyAlignment="1">
      <alignment vertical="center" wrapText="1"/>
    </xf>
    <xf numFmtId="0" fontId="21" fillId="0" borderId="0" xfId="6">
      <alignment vertical="center"/>
    </xf>
    <xf numFmtId="0" fontId="21" fillId="0" borderId="0" xfId="6" applyAlignment="1">
      <alignment horizontal="right" vertical="center"/>
    </xf>
    <xf numFmtId="0" fontId="43" fillId="0" borderId="0" xfId="6" applyFont="1" applyAlignment="1">
      <alignment horizontal="center" vertical="center"/>
    </xf>
    <xf numFmtId="0" fontId="43" fillId="0" borderId="4" xfId="6" applyFont="1" applyBorder="1" applyAlignment="1">
      <alignment horizontal="center" vertical="center"/>
    </xf>
    <xf numFmtId="0" fontId="43" fillId="0" borderId="3" xfId="6" applyFont="1" applyBorder="1" applyAlignment="1">
      <alignment horizontal="center" vertical="center"/>
    </xf>
    <xf numFmtId="0" fontId="43" fillId="0" borderId="13" xfId="6" applyFont="1" applyBorder="1" applyAlignment="1">
      <alignment horizontal="center" vertical="center"/>
    </xf>
    <xf numFmtId="0" fontId="21" fillId="0" borderId="15" xfId="6" applyBorder="1" applyAlignment="1">
      <alignment horizontal="center" vertical="center"/>
    </xf>
    <xf numFmtId="0" fontId="21" fillId="0" borderId="31" xfId="6" applyBorder="1" applyAlignment="1">
      <alignment horizontal="center" vertical="center"/>
    </xf>
    <xf numFmtId="0" fontId="21" fillId="0" borderId="16" xfId="6" applyBorder="1" applyAlignment="1">
      <alignment horizontal="left" vertical="center" wrapText="1" indent="1"/>
    </xf>
    <xf numFmtId="0" fontId="21" fillId="0" borderId="7" xfId="6" applyBorder="1" applyAlignment="1">
      <alignment horizontal="left" vertical="center" wrapText="1" indent="1"/>
    </xf>
    <xf numFmtId="0" fontId="21" fillId="0" borderId="23" xfId="6" applyBorder="1" applyAlignment="1">
      <alignment horizontal="left" vertical="center" wrapText="1" indent="1"/>
    </xf>
    <xf numFmtId="0" fontId="21" fillId="0" borderId="0" xfId="6" applyAlignment="1">
      <alignment vertical="center" wrapText="1"/>
    </xf>
    <xf numFmtId="0" fontId="19" fillId="0" borderId="0" xfId="3" applyFont="1" applyAlignment="1">
      <alignment horizontal="center" vertical="center"/>
    </xf>
    <xf numFmtId="0" fontId="74" fillId="0" borderId="216" xfId="3" applyFont="1" applyBorder="1" applyAlignment="1">
      <alignment horizontal="center" vertical="center"/>
    </xf>
    <xf numFmtId="0" fontId="74" fillId="0" borderId="217" xfId="3" applyFont="1" applyBorder="1" applyAlignment="1">
      <alignment horizontal="center" vertical="center"/>
    </xf>
    <xf numFmtId="0" fontId="74" fillId="0" borderId="218" xfId="3" applyFont="1" applyBorder="1" applyAlignment="1">
      <alignment horizontal="center" vertical="center"/>
    </xf>
    <xf numFmtId="0" fontId="73" fillId="0" borderId="63" xfId="3" applyFont="1" applyBorder="1" applyAlignment="1">
      <alignment horizontal="center" vertical="center"/>
    </xf>
    <xf numFmtId="0" fontId="73" fillId="0" borderId="14" xfId="3" applyFont="1" applyBorder="1" applyAlignment="1">
      <alignment horizontal="center" vertical="center"/>
    </xf>
    <xf numFmtId="0" fontId="76" fillId="0" borderId="8" xfId="3" applyFont="1" applyBorder="1" applyAlignment="1">
      <alignment horizontal="center" vertical="center" wrapText="1"/>
    </xf>
    <xf numFmtId="0" fontId="76" fillId="0" borderId="15" xfId="3" applyFont="1" applyBorder="1" applyAlignment="1">
      <alignment horizontal="center" vertical="center" wrapText="1"/>
    </xf>
    <xf numFmtId="0" fontId="76" fillId="0" borderId="31" xfId="3" applyFont="1" applyBorder="1" applyAlignment="1">
      <alignment horizontal="center" vertical="center" wrapText="1"/>
    </xf>
    <xf numFmtId="0" fontId="76" fillId="0" borderId="29" xfId="3" applyFont="1" applyBorder="1" applyAlignment="1">
      <alignment horizontal="center" vertical="center" wrapText="1"/>
    </xf>
    <xf numFmtId="0" fontId="76" fillId="0" borderId="0" xfId="3" applyFont="1" applyAlignment="1">
      <alignment horizontal="center" vertical="center" wrapText="1"/>
    </xf>
    <xf numFmtId="0" fontId="76" fillId="0" borderId="5" xfId="3" applyFont="1" applyBorder="1" applyAlignment="1">
      <alignment horizontal="center" vertical="center" wrapText="1"/>
    </xf>
    <xf numFmtId="0" fontId="76" fillId="0" borderId="2" xfId="3" applyFont="1" applyBorder="1" applyAlignment="1">
      <alignment horizontal="center" vertical="center" wrapText="1"/>
    </xf>
    <xf numFmtId="0" fontId="76" fillId="0" borderId="1" xfId="3" applyFont="1" applyBorder="1" applyAlignment="1">
      <alignment horizontal="center" vertical="center" wrapText="1"/>
    </xf>
    <xf numFmtId="0" fontId="76" fillId="0" borderId="6" xfId="3" applyFont="1" applyBorder="1" applyAlignment="1">
      <alignment horizontal="center" vertical="center" wrapText="1"/>
    </xf>
    <xf numFmtId="0" fontId="76" fillId="0" borderId="14" xfId="3" applyFont="1" applyBorder="1" applyAlignment="1">
      <alignment horizontal="center" vertical="center" wrapText="1"/>
    </xf>
    <xf numFmtId="0" fontId="76" fillId="0" borderId="28" xfId="3" applyFont="1" applyBorder="1" applyAlignment="1">
      <alignment horizontal="center" vertical="center" wrapText="1"/>
    </xf>
    <xf numFmtId="0" fontId="73" fillId="0" borderId="0" xfId="3" applyFont="1" applyAlignment="1">
      <alignment horizontal="right" vertical="center"/>
    </xf>
    <xf numFmtId="0" fontId="75" fillId="0" borderId="0" xfId="3" applyFont="1" applyAlignment="1">
      <alignment horizontal="center" vertical="center"/>
    </xf>
    <xf numFmtId="0" fontId="74" fillId="0" borderId="59" xfId="3" applyFont="1" applyBorder="1" applyAlignment="1">
      <alignment horizontal="distributed" vertical="center" indent="1"/>
    </xf>
    <xf numFmtId="0" fontId="74" fillId="0" borderId="73" xfId="3" applyFont="1" applyBorder="1" applyAlignment="1">
      <alignment horizontal="distributed" vertical="center" indent="1"/>
    </xf>
    <xf numFmtId="0" fontId="74" fillId="0" borderId="73" xfId="3" applyFont="1" applyBorder="1" applyAlignment="1">
      <alignment horizontal="left" vertical="center" indent="1"/>
    </xf>
    <xf numFmtId="0" fontId="74" fillId="0" borderId="113" xfId="3" applyFont="1" applyBorder="1" applyAlignment="1">
      <alignment horizontal="left" vertical="center" indent="1"/>
    </xf>
    <xf numFmtId="0" fontId="74" fillId="0" borderId="50" xfId="3" applyFont="1" applyBorder="1" applyAlignment="1">
      <alignment horizontal="distributed" vertical="center" indent="1"/>
    </xf>
    <xf numFmtId="0" fontId="74" fillId="0" borderId="16" xfId="3" applyFont="1" applyBorder="1" applyAlignment="1">
      <alignment horizontal="distributed" vertical="center" indent="1"/>
    </xf>
    <xf numFmtId="0" fontId="74" fillId="0" borderId="16" xfId="3" applyFont="1" applyBorder="1" applyAlignment="1">
      <alignment horizontal="center" vertical="center"/>
    </xf>
    <xf numFmtId="0" fontId="74" fillId="0" borderId="64" xfId="3" applyFont="1" applyBorder="1" applyAlignment="1">
      <alignment horizontal="center" vertical="center"/>
    </xf>
    <xf numFmtId="0" fontId="74" fillId="0" borderId="63" xfId="3" applyFont="1" applyBorder="1" applyAlignment="1">
      <alignment horizontal="center" vertical="center" shrinkToFit="1"/>
    </xf>
    <xf numFmtId="0" fontId="74" fillId="0" borderId="14" xfId="3" applyFont="1" applyBorder="1" applyAlignment="1">
      <alignment horizontal="center" vertical="center" shrinkToFit="1"/>
    </xf>
    <xf numFmtId="0" fontId="74" fillId="0" borderId="28" xfId="3" applyFont="1" applyBorder="1" applyAlignment="1">
      <alignment horizontal="center" vertical="center" shrinkToFit="1"/>
    </xf>
    <xf numFmtId="0" fontId="78" fillId="0" borderId="0" xfId="3" applyFont="1" applyAlignment="1">
      <alignment horizontal="left" vertical="center" wrapText="1"/>
    </xf>
    <xf numFmtId="0" fontId="74" fillId="0" borderId="46" xfId="3" applyFont="1" applyBorder="1" applyAlignment="1">
      <alignment horizontal="center" vertical="center" wrapText="1"/>
    </xf>
    <xf numFmtId="0" fontId="74" fillId="0" borderId="25" xfId="3" applyFont="1" applyBorder="1" applyAlignment="1">
      <alignment horizontal="center" vertical="center" wrapText="1"/>
    </xf>
    <xf numFmtId="0" fontId="74" fillId="0" borderId="45" xfId="3" applyFont="1" applyBorder="1" applyAlignment="1">
      <alignment horizontal="center" vertical="center" wrapText="1"/>
    </xf>
    <xf numFmtId="0" fontId="74" fillId="0" borderId="109" xfId="3" applyFont="1" applyBorder="1" applyAlignment="1">
      <alignment horizontal="center" vertical="center" wrapText="1"/>
    </xf>
    <xf numFmtId="0" fontId="74" fillId="0" borderId="1" xfId="3" applyFont="1" applyBorder="1" applyAlignment="1">
      <alignment horizontal="center" vertical="center" wrapText="1"/>
    </xf>
    <xf numFmtId="0" fontId="74" fillId="0" borderId="6" xfId="3" applyFont="1" applyBorder="1" applyAlignment="1">
      <alignment horizontal="center" vertical="center" wrapText="1"/>
    </xf>
    <xf numFmtId="0" fontId="74" fillId="0" borderId="21" xfId="3" applyFont="1" applyBorder="1" applyAlignment="1">
      <alignment horizontal="center" vertical="center" wrapText="1"/>
    </xf>
    <xf numFmtId="0" fontId="74" fillId="0" borderId="48" xfId="3" applyFont="1" applyBorder="1" applyAlignment="1">
      <alignment horizontal="center" vertical="center" wrapText="1"/>
    </xf>
    <xf numFmtId="0" fontId="73" fillId="0" borderId="2" xfId="3" applyFont="1" applyBorder="1" applyAlignment="1">
      <alignment horizontal="center" vertical="center" wrapText="1"/>
    </xf>
    <xf numFmtId="0" fontId="73" fillId="0" borderId="1" xfId="3" applyFont="1" applyBorder="1" applyAlignment="1">
      <alignment horizontal="center" vertical="center" wrapText="1"/>
    </xf>
    <xf numFmtId="0" fontId="73" fillId="0" borderId="74" xfId="3" applyFont="1" applyBorder="1" applyAlignment="1">
      <alignment horizontal="center" vertical="center" wrapText="1"/>
    </xf>
    <xf numFmtId="0" fontId="74" fillId="0" borderId="116" xfId="3" applyFont="1" applyBorder="1" applyAlignment="1">
      <alignment horizontal="center" vertical="center" shrinkToFit="1"/>
    </xf>
    <xf numFmtId="0" fontId="74" fillId="0" borderId="57" xfId="3" applyFont="1" applyBorder="1" applyAlignment="1">
      <alignment horizontal="center" vertical="center" shrinkToFit="1"/>
    </xf>
    <xf numFmtId="0" fontId="74" fillId="0" borderId="56" xfId="3" applyFont="1" applyBorder="1" applyAlignment="1">
      <alignment horizontal="center" vertical="center" shrinkToFit="1"/>
    </xf>
    <xf numFmtId="0" fontId="74" fillId="0" borderId="57" xfId="3" applyFont="1" applyBorder="1" applyAlignment="1">
      <alignment horizontal="center" vertical="center" wrapText="1" shrinkToFit="1"/>
    </xf>
    <xf numFmtId="0" fontId="74" fillId="0" borderId="56" xfId="3" applyFont="1" applyBorder="1" applyAlignment="1">
      <alignment horizontal="center" vertical="center" wrapText="1" shrinkToFit="1"/>
    </xf>
    <xf numFmtId="0" fontId="74" fillId="0" borderId="55" xfId="3" applyFont="1" applyBorder="1" applyAlignment="1">
      <alignment horizontal="center" vertical="center" wrapText="1" shrinkToFit="1"/>
    </xf>
    <xf numFmtId="0" fontId="74" fillId="0" borderId="58" xfId="3" applyFont="1" applyBorder="1" applyAlignment="1">
      <alignment horizontal="center" vertical="center" wrapText="1" shrinkToFit="1"/>
    </xf>
    <xf numFmtId="0" fontId="78" fillId="0" borderId="25" xfId="3" applyFont="1" applyBorder="1" applyAlignment="1">
      <alignment horizontal="left" vertical="center" wrapText="1"/>
    </xf>
    <xf numFmtId="0" fontId="77" fillId="0" borderId="59" xfId="3" applyFont="1" applyBorder="1" applyAlignment="1">
      <alignment horizontal="center" vertical="center" wrapText="1" shrinkToFit="1"/>
    </xf>
    <xf numFmtId="0" fontId="77" fillId="0" borderId="73" xfId="3" applyFont="1" applyBorder="1" applyAlignment="1">
      <alignment horizontal="center" vertical="center" wrapText="1" shrinkToFit="1"/>
    </xf>
    <xf numFmtId="0" fontId="77" fillId="0" borderId="71" xfId="3" applyFont="1" applyBorder="1" applyAlignment="1">
      <alignment horizontal="center" vertical="center" wrapText="1" shrinkToFit="1"/>
    </xf>
    <xf numFmtId="0" fontId="77" fillId="0" borderId="54" xfId="3" applyFont="1" applyBorder="1" applyAlignment="1">
      <alignment horizontal="center" vertical="center" wrapText="1" shrinkToFit="1"/>
    </xf>
    <xf numFmtId="0" fontId="77" fillId="0" borderId="73" xfId="3" applyFont="1" applyBorder="1" applyAlignment="1">
      <alignment horizontal="center" vertical="center" shrinkToFit="1"/>
    </xf>
    <xf numFmtId="0" fontId="77" fillId="0" borderId="113" xfId="3" applyFont="1" applyBorder="1" applyAlignment="1">
      <alignment horizontal="center" vertical="center" shrinkToFit="1"/>
    </xf>
    <xf numFmtId="0" fontId="77" fillId="0" borderId="54" xfId="3" applyFont="1" applyBorder="1" applyAlignment="1">
      <alignment horizontal="center" vertical="center" shrinkToFit="1"/>
    </xf>
    <xf numFmtId="0" fontId="77" fillId="0" borderId="115" xfId="3" applyFont="1" applyBorder="1" applyAlignment="1">
      <alignment horizontal="center" vertical="center" shrinkToFit="1"/>
    </xf>
    <xf numFmtId="0" fontId="74" fillId="0" borderId="71" xfId="3" applyFont="1" applyBorder="1" applyAlignment="1">
      <alignment horizontal="center" vertical="center" shrinkToFit="1"/>
    </xf>
    <xf numFmtId="0" fontId="74" fillId="0" borderId="54" xfId="3" applyFont="1" applyBorder="1" applyAlignment="1">
      <alignment horizontal="center" vertical="center" shrinkToFit="1"/>
    </xf>
    <xf numFmtId="0" fontId="74" fillId="0" borderId="115" xfId="3" applyFont="1" applyBorder="1" applyAlignment="1">
      <alignment horizontal="center" vertical="center" shrinkToFit="1"/>
    </xf>
    <xf numFmtId="0" fontId="74" fillId="0" borderId="4" xfId="3" applyFont="1" applyBorder="1" applyAlignment="1">
      <alignment horizontal="center" vertical="center" shrinkToFit="1"/>
    </xf>
    <xf numFmtId="0" fontId="74" fillId="0" borderId="3" xfId="3" applyFont="1" applyBorder="1" applyAlignment="1">
      <alignment horizontal="center" vertical="center" shrinkToFit="1"/>
    </xf>
    <xf numFmtId="0" fontId="74" fillId="0" borderId="26" xfId="3" applyFont="1" applyBorder="1" applyAlignment="1">
      <alignment horizontal="center" vertical="center" shrinkToFit="1"/>
    </xf>
    <xf numFmtId="0" fontId="74" fillId="0" borderId="13" xfId="3" applyFont="1" applyBorder="1" applyAlignment="1">
      <alignment horizontal="center" vertical="center" shrinkToFit="1"/>
    </xf>
    <xf numFmtId="0" fontId="6" fillId="0" borderId="0" xfId="8" applyFont="1" applyAlignment="1">
      <alignment horizontal="left" wrapText="1"/>
    </xf>
    <xf numFmtId="0" fontId="6" fillId="0" borderId="0" xfId="8" applyFont="1" applyAlignment="1">
      <alignment horizontal="right" wrapText="1"/>
    </xf>
    <xf numFmtId="0" fontId="8" fillId="0" borderId="0" xfId="8" applyFont="1" applyAlignment="1">
      <alignment horizontal="center" wrapText="1"/>
    </xf>
    <xf numFmtId="0" fontId="6" fillId="0" borderId="14" xfId="8" applyFont="1" applyBorder="1" applyAlignment="1">
      <alignment horizontal="center" wrapText="1"/>
    </xf>
    <xf numFmtId="0" fontId="6" fillId="0" borderId="14" xfId="8" applyFont="1" applyBorder="1" applyAlignment="1">
      <alignment horizontal="center" vertical="center" wrapText="1"/>
    </xf>
    <xf numFmtId="0" fontId="6" fillId="0" borderId="4" xfId="8" applyFont="1" applyBorder="1" applyAlignment="1">
      <alignment horizontal="center" vertical="center" wrapText="1"/>
    </xf>
    <xf numFmtId="0" fontId="6" fillId="0" borderId="13" xfId="8" applyFont="1" applyBorder="1" applyAlignment="1">
      <alignment horizontal="center" vertical="center" wrapText="1"/>
    </xf>
    <xf numFmtId="0" fontId="6" fillId="0" borderId="4" xfId="8" applyFont="1" applyBorder="1" applyAlignment="1">
      <alignment horizontal="left" vertical="center" wrapText="1"/>
    </xf>
    <xf numFmtId="0" fontId="6" fillId="0" borderId="13" xfId="8" applyFont="1" applyBorder="1" applyAlignment="1">
      <alignment horizontal="left" vertical="center" wrapText="1"/>
    </xf>
    <xf numFmtId="0" fontId="6" fillId="0" borderId="15" xfId="8" applyFont="1" applyBorder="1" applyAlignment="1">
      <alignment horizontal="left" wrapText="1"/>
    </xf>
    <xf numFmtId="0" fontId="38" fillId="0" borderId="0" xfId="6" applyFont="1">
      <alignment vertical="center"/>
    </xf>
    <xf numFmtId="0" fontId="48" fillId="0" borderId="0" xfId="6" applyFont="1" applyAlignment="1">
      <alignment vertical="center" wrapText="1"/>
    </xf>
    <xf numFmtId="0" fontId="38" fillId="0" borderId="0" xfId="6" applyFont="1" applyAlignment="1">
      <alignment horizontal="left" vertical="center" wrapText="1"/>
    </xf>
    <xf numFmtId="0" fontId="38" fillId="0" borderId="0" xfId="6" applyFont="1" applyAlignment="1">
      <alignment horizontal="left" vertical="center"/>
    </xf>
    <xf numFmtId="0" fontId="21" fillId="0" borderId="0" xfId="6" applyAlignment="1">
      <alignment horizontal="center" vertical="center"/>
    </xf>
    <xf numFmtId="0" fontId="21" fillId="0" borderId="4" xfId="6" applyBorder="1" applyAlignment="1">
      <alignment horizontal="center" vertical="center" wrapText="1"/>
    </xf>
    <xf numFmtId="0" fontId="21" fillId="0" borderId="3" xfId="6" applyBorder="1" applyAlignment="1">
      <alignment horizontal="center" vertical="center"/>
    </xf>
    <xf numFmtId="0" fontId="21" fillId="0" borderId="13" xfId="6" applyBorder="1" applyAlignment="1">
      <alignment horizontal="center" vertical="center"/>
    </xf>
    <xf numFmtId="0" fontId="21" fillId="0" borderId="4" xfId="6" applyBorder="1" applyAlignment="1">
      <alignment horizontal="left" vertical="center" wrapText="1"/>
    </xf>
    <xf numFmtId="0" fontId="21" fillId="0" borderId="3" xfId="6" applyBorder="1" applyAlignment="1">
      <alignment horizontal="left" vertical="center" wrapText="1"/>
    </xf>
    <xf numFmtId="0" fontId="21" fillId="0" borderId="13" xfId="6" applyBorder="1" applyAlignment="1">
      <alignment horizontal="left" vertical="center" wrapText="1"/>
    </xf>
    <xf numFmtId="0" fontId="38" fillId="0" borderId="0" xfId="3" applyFont="1" applyAlignment="1">
      <alignment horizontal="left" vertical="center" wrapText="1"/>
    </xf>
    <xf numFmtId="0" fontId="48" fillId="0" borderId="0" xfId="6" applyFont="1" applyAlignment="1">
      <alignment horizontal="left" vertical="center" wrapText="1"/>
    </xf>
    <xf numFmtId="0" fontId="48" fillId="0" borderId="63" xfId="3" applyFont="1" applyBorder="1" applyAlignment="1">
      <alignment horizontal="center" vertical="center" shrinkToFit="1"/>
    </xf>
    <xf numFmtId="0" fontId="48" fillId="0" borderId="14" xfId="3" applyFont="1" applyBorder="1" applyAlignment="1">
      <alignment horizontal="center" vertical="center" shrinkToFit="1"/>
    </xf>
    <xf numFmtId="0" fontId="48" fillId="0" borderId="71" xfId="3" applyFont="1" applyBorder="1" applyAlignment="1">
      <alignment horizontal="center" vertical="center" shrinkToFit="1"/>
    </xf>
    <xf numFmtId="0" fontId="48" fillId="0" borderId="54" xfId="3" applyFont="1" applyBorder="1" applyAlignment="1">
      <alignment horizontal="center" vertical="center" shrinkToFit="1"/>
    </xf>
    <xf numFmtId="0" fontId="48" fillId="0" borderId="46" xfId="3" applyFont="1" applyBorder="1" applyAlignment="1">
      <alignment horizontal="center" vertical="center" wrapText="1"/>
    </xf>
    <xf numFmtId="0" fontId="48" fillId="0" borderId="25" xfId="3" applyFont="1" applyBorder="1" applyAlignment="1">
      <alignment horizontal="center" vertical="center" wrapText="1"/>
    </xf>
    <xf numFmtId="0" fontId="48" fillId="0" borderId="25" xfId="6" applyFont="1" applyBorder="1" applyAlignment="1">
      <alignment horizontal="center" vertical="center" wrapText="1"/>
    </xf>
    <xf numFmtId="0" fontId="48" fillId="0" borderId="45" xfId="6" applyFont="1" applyBorder="1" applyAlignment="1">
      <alignment horizontal="center" vertical="center" wrapText="1"/>
    </xf>
    <xf numFmtId="0" fontId="48" fillId="0" borderId="109" xfId="3" applyFont="1" applyBorder="1" applyAlignment="1">
      <alignment horizontal="center" vertical="center" wrapText="1"/>
    </xf>
    <xf numFmtId="0" fontId="48" fillId="0" borderId="1" xfId="3" applyFont="1" applyBorder="1" applyAlignment="1">
      <alignment horizontal="center" vertical="center" wrapText="1"/>
    </xf>
    <xf numFmtId="0" fontId="48" fillId="0" borderId="1" xfId="6" applyFont="1" applyBorder="1" applyAlignment="1">
      <alignment horizontal="center" vertical="center" wrapText="1"/>
    </xf>
    <xf numFmtId="0" fontId="48" fillId="0" borderId="6" xfId="6" applyFont="1" applyBorder="1" applyAlignment="1">
      <alignment horizontal="center" vertical="center" wrapText="1"/>
    </xf>
    <xf numFmtId="0" fontId="48" fillId="0" borderId="44" xfId="3" applyFont="1" applyBorder="1" applyAlignment="1">
      <alignment horizontal="center" vertical="center" wrapText="1"/>
    </xf>
    <xf numFmtId="0" fontId="48" fillId="0" borderId="2" xfId="6" applyFont="1" applyBorder="1" applyAlignment="1">
      <alignment horizontal="center" vertical="center" wrapText="1"/>
    </xf>
    <xf numFmtId="0" fontId="48" fillId="0" borderId="116" xfId="3" applyFont="1" applyBorder="1" applyAlignment="1">
      <alignment horizontal="center" vertical="center" shrinkToFit="1"/>
    </xf>
    <xf numFmtId="0" fontId="48" fillId="0" borderId="57" xfId="3" applyFont="1" applyBorder="1" applyAlignment="1">
      <alignment horizontal="center" vertical="center" shrinkToFit="1"/>
    </xf>
    <xf numFmtId="0" fontId="48" fillId="0" borderId="57" xfId="6" applyFont="1" applyBorder="1" applyAlignment="1">
      <alignment horizontal="center" vertical="center" shrinkToFit="1"/>
    </xf>
    <xf numFmtId="0" fontId="48" fillId="0" borderId="56" xfId="6" applyFont="1" applyBorder="1" applyAlignment="1">
      <alignment horizontal="center" vertical="center" shrinkToFit="1"/>
    </xf>
    <xf numFmtId="0" fontId="35" fillId="0" borderId="0" xfId="3" applyFont="1" applyAlignment="1">
      <alignment horizontal="left" vertical="center" wrapText="1"/>
    </xf>
    <xf numFmtId="0" fontId="41" fillId="0" borderId="63" xfId="3" applyFont="1" applyBorder="1" applyAlignment="1">
      <alignment horizontal="center" vertical="center" shrinkToFit="1"/>
    </xf>
    <xf numFmtId="0" fontId="41" fillId="0" borderId="14" xfId="3" applyFont="1" applyBorder="1" applyAlignment="1">
      <alignment horizontal="center" vertical="center" shrinkToFit="1"/>
    </xf>
    <xf numFmtId="0" fontId="21" fillId="0" borderId="49" xfId="6" applyBorder="1" applyAlignment="1">
      <alignment horizontal="center" vertical="center"/>
    </xf>
    <xf numFmtId="0" fontId="21" fillId="0" borderId="4" xfId="6" applyBorder="1" applyAlignment="1">
      <alignment horizontal="center" vertical="center"/>
    </xf>
    <xf numFmtId="0" fontId="21" fillId="0" borderId="26" xfId="6" applyBorder="1">
      <alignment vertical="center"/>
    </xf>
    <xf numFmtId="0" fontId="48" fillId="0" borderId="49" xfId="3" applyFont="1" applyBorder="1" applyAlignment="1">
      <alignment horizontal="center" vertical="center"/>
    </xf>
    <xf numFmtId="0" fontId="48" fillId="0" borderId="3" xfId="3" applyFont="1" applyBorder="1" applyAlignment="1">
      <alignment horizontal="center" vertical="center"/>
    </xf>
    <xf numFmtId="0" fontId="48" fillId="0" borderId="13" xfId="3" applyFont="1" applyBorder="1" applyAlignment="1">
      <alignment horizontal="center" vertical="center"/>
    </xf>
    <xf numFmtId="0" fontId="21" fillId="0" borderId="4" xfId="3" applyFont="1" applyBorder="1" applyAlignment="1">
      <alignment horizontal="center" vertical="center"/>
    </xf>
    <xf numFmtId="0" fontId="21" fillId="0" borderId="26" xfId="3" applyFont="1" applyBorder="1" applyAlignment="1">
      <alignment horizontal="center" vertical="center"/>
    </xf>
    <xf numFmtId="0" fontId="35" fillId="0" borderId="63" xfId="3" applyFont="1" applyBorder="1" applyAlignment="1">
      <alignment horizontal="center" vertical="center"/>
    </xf>
    <xf numFmtId="0" fontId="35" fillId="0" borderId="14" xfId="3" applyFont="1" applyBorder="1" applyAlignment="1">
      <alignment horizontal="center" vertical="center"/>
    </xf>
    <xf numFmtId="0" fontId="30" fillId="0" borderId="8" xfId="3" applyFont="1" applyBorder="1" applyAlignment="1">
      <alignment horizontal="center" vertical="center" wrapText="1"/>
    </xf>
    <xf numFmtId="0" fontId="30" fillId="0" borderId="29" xfId="3" applyFont="1" applyBorder="1" applyAlignment="1">
      <alignment horizontal="center" vertical="center" wrapText="1"/>
    </xf>
    <xf numFmtId="0" fontId="30" fillId="0" borderId="2" xfId="3" applyFont="1" applyBorder="1" applyAlignment="1">
      <alignment horizontal="center" vertical="center" wrapText="1"/>
    </xf>
    <xf numFmtId="0" fontId="30" fillId="0" borderId="28" xfId="3" applyFont="1" applyBorder="1" applyAlignment="1">
      <alignment horizontal="center" vertical="center" wrapText="1"/>
    </xf>
    <xf numFmtId="0" fontId="49" fillId="0" borderId="0" xfId="3" applyFont="1" applyAlignment="1">
      <alignment horizontal="center" vertical="center"/>
    </xf>
    <xf numFmtId="0" fontId="49" fillId="0" borderId="20" xfId="6" applyFont="1" applyBorder="1" applyAlignment="1">
      <alignment horizontal="center" vertical="center"/>
    </xf>
    <xf numFmtId="0" fontId="21" fillId="0" borderId="20" xfId="6" applyBorder="1">
      <alignment vertical="center"/>
    </xf>
    <xf numFmtId="0" fontId="48" fillId="0" borderId="47" xfId="6" applyFont="1" applyBorder="1" applyAlignment="1">
      <alignment horizontal="center" vertical="center"/>
    </xf>
    <xf numFmtId="0" fontId="21" fillId="0" borderId="21" xfId="6" applyBorder="1" applyAlignment="1">
      <alignment horizontal="center" vertical="center"/>
    </xf>
    <xf numFmtId="0" fontId="21" fillId="0" borderId="24" xfId="6" applyBorder="1" applyAlignment="1">
      <alignment horizontal="center" vertical="center"/>
    </xf>
    <xf numFmtId="0" fontId="21" fillId="0" borderId="22" xfId="6" applyBorder="1">
      <alignment vertical="center"/>
    </xf>
    <xf numFmtId="0" fontId="21" fillId="0" borderId="48" xfId="6" applyBorder="1">
      <alignment vertical="center"/>
    </xf>
    <xf numFmtId="0" fontId="48" fillId="0" borderId="0" xfId="13" applyFont="1" applyAlignment="1">
      <alignment horizontal="left" vertical="center" wrapText="1"/>
    </xf>
    <xf numFmtId="0" fontId="48" fillId="0" borderId="25" xfId="13" applyFont="1" applyBorder="1" applyAlignment="1">
      <alignment horizontal="center" vertical="center" wrapText="1"/>
    </xf>
    <xf numFmtId="0" fontId="48" fillId="0" borderId="45" xfId="13" applyFont="1" applyBorder="1" applyAlignment="1">
      <alignment horizontal="center" vertical="center" wrapText="1"/>
    </xf>
    <xf numFmtId="0" fontId="48" fillId="0" borderId="1" xfId="13" applyFont="1" applyBorder="1" applyAlignment="1">
      <alignment horizontal="center" vertical="center" wrapText="1"/>
    </xf>
    <xf numFmtId="0" fontId="48" fillId="0" borderId="6" xfId="13" applyFont="1" applyBorder="1" applyAlignment="1">
      <alignment horizontal="center" vertical="center" wrapText="1"/>
    </xf>
    <xf numFmtId="0" fontId="48" fillId="0" borderId="2" xfId="13" applyFont="1" applyBorder="1" applyAlignment="1">
      <alignment horizontal="center" vertical="center" wrapText="1"/>
    </xf>
    <xf numFmtId="0" fontId="48" fillId="0" borderId="57" xfId="13" applyFont="1" applyBorder="1" applyAlignment="1">
      <alignment horizontal="center" vertical="center" shrinkToFit="1"/>
    </xf>
    <xf numFmtId="0" fontId="48" fillId="0" borderId="56" xfId="13" applyFont="1" applyBorder="1" applyAlignment="1">
      <alignment horizontal="center" vertical="center" shrinkToFit="1"/>
    </xf>
    <xf numFmtId="0" fontId="21" fillId="0" borderId="49" xfId="13" applyBorder="1" applyAlignment="1">
      <alignment horizontal="center" vertical="center"/>
    </xf>
    <xf numFmtId="0" fontId="21" fillId="0" borderId="3" xfId="13" applyBorder="1" applyAlignment="1">
      <alignment horizontal="center" vertical="center"/>
    </xf>
    <xf numFmtId="0" fontId="21" fillId="0" borderId="13" xfId="13" applyBorder="1" applyAlignment="1">
      <alignment horizontal="center" vertical="center"/>
    </xf>
    <xf numFmtId="0" fontId="21" fillId="0" borderId="4" xfId="13" applyBorder="1" applyAlignment="1">
      <alignment horizontal="center" vertical="center"/>
    </xf>
    <xf numFmtId="0" fontId="21" fillId="0" borderId="26" xfId="13" applyBorder="1">
      <alignment vertical="center"/>
    </xf>
    <xf numFmtId="0" fontId="21" fillId="0" borderId="0" xfId="13" applyAlignment="1">
      <alignment horizontal="right" vertical="center"/>
    </xf>
    <xf numFmtId="0" fontId="21" fillId="0" borderId="0" xfId="13">
      <alignment vertical="center"/>
    </xf>
    <xf numFmtId="0" fontId="49" fillId="0" borderId="20" xfId="13" applyFont="1" applyBorder="1" applyAlignment="1">
      <alignment horizontal="center" vertical="center"/>
    </xf>
    <xf numFmtId="0" fontId="21" fillId="0" borderId="20" xfId="13" applyBorder="1">
      <alignment vertical="center"/>
    </xf>
    <xf numFmtId="0" fontId="48" fillId="0" borderId="47" xfId="13" applyFont="1" applyBorder="1" applyAlignment="1">
      <alignment horizontal="center" vertical="center"/>
    </xf>
    <xf numFmtId="0" fontId="21" fillId="0" borderId="21" xfId="13" applyBorder="1" applyAlignment="1">
      <alignment horizontal="center" vertical="center"/>
    </xf>
    <xf numFmtId="0" fontId="21" fillId="0" borderId="24" xfId="13" applyBorder="1" applyAlignment="1">
      <alignment horizontal="center" vertical="center"/>
    </xf>
    <xf numFmtId="0" fontId="21" fillId="0" borderId="22" xfId="13" applyBorder="1">
      <alignment vertical="center"/>
    </xf>
    <xf numFmtId="0" fontId="21" fillId="0" borderId="48" xfId="13" applyBorder="1">
      <alignment vertical="center"/>
    </xf>
    <xf numFmtId="0" fontId="5" fillId="0" borderId="0" xfId="1" applyFont="1" applyAlignment="1">
      <alignment vertical="center" wrapText="1"/>
    </xf>
    <xf numFmtId="0" fontId="16" fillId="6" borderId="14" xfId="1" applyFont="1" applyFill="1" applyBorder="1" applyAlignment="1">
      <alignment vertical="center" wrapText="1"/>
    </xf>
    <xf numFmtId="0" fontId="16" fillId="6" borderId="14" xfId="1" applyFont="1" applyFill="1" applyBorder="1">
      <alignment vertical="center"/>
    </xf>
    <xf numFmtId="0" fontId="16" fillId="6" borderId="14" xfId="1" applyFont="1" applyFill="1" applyBorder="1" applyAlignment="1">
      <alignment horizontal="center" vertical="center"/>
    </xf>
    <xf numFmtId="0" fontId="1" fillId="0" borderId="16" xfId="1" applyBorder="1" applyAlignment="1">
      <alignment horizontal="center" vertical="center" wrapText="1"/>
    </xf>
    <xf numFmtId="0" fontId="1" fillId="0" borderId="23" xfId="1" applyBorder="1" applyAlignment="1">
      <alignment horizontal="center" vertical="center" wrapText="1"/>
    </xf>
    <xf numFmtId="0" fontId="1" fillId="0" borderId="8" xfId="1" applyBorder="1" applyAlignment="1">
      <alignment horizontal="center" vertical="center"/>
    </xf>
    <xf numFmtId="0" fontId="1" fillId="0" borderId="15" xfId="1" applyBorder="1" applyAlignment="1">
      <alignment horizontal="center" vertical="center"/>
    </xf>
    <xf numFmtId="0" fontId="1" fillId="0" borderId="31" xfId="1" applyBorder="1" applyAlignment="1">
      <alignment horizontal="center" vertical="center"/>
    </xf>
    <xf numFmtId="0" fontId="1" fillId="0" borderId="2" xfId="1" applyBorder="1" applyAlignment="1">
      <alignment horizontal="center" vertical="center"/>
    </xf>
    <xf numFmtId="0" fontId="1" fillId="0" borderId="1" xfId="1" applyBorder="1" applyAlignment="1">
      <alignment horizontal="center" vertical="center"/>
    </xf>
    <xf numFmtId="0" fontId="1" fillId="0" borderId="6" xfId="1" applyBorder="1" applyAlignment="1">
      <alignment horizontal="center" vertical="center"/>
    </xf>
    <xf numFmtId="0" fontId="1" fillId="0" borderId="7" xfId="1" applyBorder="1" applyAlignment="1">
      <alignment horizontal="center" vertical="center" wrapText="1"/>
    </xf>
    <xf numFmtId="0" fontId="1" fillId="0" borderId="4" xfId="1" applyBorder="1" applyAlignment="1">
      <alignment vertical="center" wrapText="1"/>
    </xf>
    <xf numFmtId="0" fontId="1" fillId="0" borderId="3" xfId="1" applyBorder="1" applyAlignment="1">
      <alignment vertical="center" wrapText="1"/>
    </xf>
    <xf numFmtId="0" fontId="1" fillId="0" borderId="4" xfId="1" applyBorder="1" applyAlignment="1">
      <alignment horizontal="center" vertical="center"/>
    </xf>
    <xf numFmtId="0" fontId="1" fillId="0" borderId="3" xfId="1" applyBorder="1" applyAlignment="1">
      <alignment horizontal="center" vertical="center"/>
    </xf>
    <xf numFmtId="0" fontId="1" fillId="0" borderId="13" xfId="1" applyBorder="1" applyAlignment="1">
      <alignment horizontal="center" vertical="center"/>
    </xf>
    <xf numFmtId="0" fontId="1" fillId="0" borderId="8" xfId="1" applyBorder="1" applyAlignment="1">
      <alignment vertical="center" wrapText="1"/>
    </xf>
    <xf numFmtId="0" fontId="1" fillId="0" borderId="15" xfId="1" applyBorder="1" applyAlignment="1">
      <alignment vertical="center" wrapText="1"/>
    </xf>
    <xf numFmtId="0" fontId="1" fillId="0" borderId="2" xfId="1" applyBorder="1" applyAlignment="1">
      <alignment vertical="center" wrapText="1"/>
    </xf>
    <xf numFmtId="0" fontId="1" fillId="0" borderId="1" xfId="1" applyBorder="1" applyAlignment="1">
      <alignment vertical="center" wrapText="1"/>
    </xf>
    <xf numFmtId="0" fontId="21" fillId="0" borderId="23" xfId="13" applyBorder="1" applyAlignment="1">
      <alignment horizontal="center" vertical="center" wrapText="1"/>
    </xf>
    <xf numFmtId="0" fontId="1" fillId="0" borderId="14" xfId="1" applyBorder="1" applyAlignment="1">
      <alignment vertical="center" wrapText="1"/>
    </xf>
    <xf numFmtId="0" fontId="1" fillId="0" borderId="14" xfId="1" applyBorder="1" applyAlignment="1">
      <alignment horizontal="center" vertical="center"/>
    </xf>
    <xf numFmtId="0" fontId="1" fillId="0" borderId="13" xfId="1" applyBorder="1" applyAlignment="1">
      <alignment vertical="center" wrapText="1"/>
    </xf>
    <xf numFmtId="0" fontId="17" fillId="0" borderId="0" xfId="1" applyFont="1" applyAlignment="1">
      <alignment horizontal="center" vertical="center"/>
    </xf>
    <xf numFmtId="0" fontId="43" fillId="0" borderId="4" xfId="1" applyFont="1" applyBorder="1" applyAlignment="1">
      <alignment horizontal="center" vertical="center"/>
    </xf>
    <xf numFmtId="0" fontId="43" fillId="0" borderId="3" xfId="1" applyFont="1" applyBorder="1" applyAlignment="1">
      <alignment horizontal="center" vertical="center"/>
    </xf>
    <xf numFmtId="0" fontId="43" fillId="0" borderId="13" xfId="1" applyFont="1" applyBorder="1" applyAlignment="1">
      <alignment horizontal="center" vertical="center"/>
    </xf>
    <xf numFmtId="0" fontId="1" fillId="0" borderId="14" xfId="1" applyBorder="1">
      <alignment vertical="center"/>
    </xf>
    <xf numFmtId="0" fontId="1" fillId="0" borderId="0" xfId="1" applyAlignment="1">
      <alignment horizontal="right" vertical="center"/>
    </xf>
    <xf numFmtId="0" fontId="44" fillId="0" borderId="0" xfId="1" applyFont="1" applyAlignment="1">
      <alignment horizontal="center" vertical="center"/>
    </xf>
    <xf numFmtId="0" fontId="1" fillId="0" borderId="47" xfId="1" applyBorder="1" applyAlignment="1">
      <alignment horizontal="distributed" vertical="center"/>
    </xf>
    <xf numFmtId="0" fontId="1" fillId="0" borderId="24" xfId="1" applyBorder="1" applyAlignment="1">
      <alignment horizontal="distributed" vertical="center"/>
    </xf>
    <xf numFmtId="0" fontId="1" fillId="0" borderId="22" xfId="1" applyBorder="1">
      <alignment vertical="center"/>
    </xf>
    <xf numFmtId="0" fontId="1" fillId="0" borderId="21" xfId="1" applyBorder="1">
      <alignment vertical="center"/>
    </xf>
    <xf numFmtId="0" fontId="1" fillId="0" borderId="48" xfId="1" applyBorder="1">
      <alignment vertical="center"/>
    </xf>
    <xf numFmtId="0" fontId="1" fillId="0" borderId="49" xfId="1" applyBorder="1" applyAlignment="1">
      <alignment horizontal="distributed" vertical="center"/>
    </xf>
    <xf numFmtId="0" fontId="1" fillId="0" borderId="13" xfId="1" applyBorder="1" applyAlignment="1">
      <alignment horizontal="distributed" vertical="center"/>
    </xf>
    <xf numFmtId="0" fontId="1" fillId="0" borderId="3" xfId="1" applyBorder="1">
      <alignment vertical="center"/>
    </xf>
    <xf numFmtId="0" fontId="1" fillId="0" borderId="26" xfId="1" applyBorder="1">
      <alignment vertical="center"/>
    </xf>
    <xf numFmtId="0" fontId="1" fillId="0" borderId="26" xfId="1" applyBorder="1" applyAlignment="1">
      <alignment horizontal="center" vertical="center"/>
    </xf>
    <xf numFmtId="0" fontId="1" fillId="0" borderId="50" xfId="1" applyBorder="1" applyAlignment="1">
      <alignment horizontal="distributed" vertical="center"/>
    </xf>
    <xf numFmtId="0" fontId="1" fillId="0" borderId="27" xfId="1" applyBorder="1" applyAlignment="1">
      <alignment horizontal="distributed" vertical="center"/>
    </xf>
    <xf numFmtId="0" fontId="1" fillId="0" borderId="4" xfId="1" applyBorder="1">
      <alignment vertical="center"/>
    </xf>
    <xf numFmtId="0" fontId="1" fillId="0" borderId="13" xfId="1" applyBorder="1">
      <alignment vertical="center"/>
    </xf>
    <xf numFmtId="0" fontId="1" fillId="0" borderId="16" xfId="1" applyBorder="1" applyAlignment="1">
      <alignment horizontal="distributed" vertical="center"/>
    </xf>
    <xf numFmtId="0" fontId="1" fillId="0" borderId="7" xfId="1" applyBorder="1" applyAlignment="1">
      <alignment horizontal="distributed" vertical="center"/>
    </xf>
    <xf numFmtId="0" fontId="1" fillId="0" borderId="8" xfId="1" applyBorder="1">
      <alignment vertical="center"/>
    </xf>
    <xf numFmtId="0" fontId="1" fillId="0" borderId="51" xfId="1" applyBorder="1">
      <alignment vertical="center"/>
    </xf>
    <xf numFmtId="0" fontId="1" fillId="0" borderId="29" xfId="1" applyBorder="1">
      <alignment vertical="center"/>
    </xf>
    <xf numFmtId="0" fontId="1" fillId="0" borderId="52" xfId="1" applyBorder="1">
      <alignment vertical="center"/>
    </xf>
    <xf numFmtId="0" fontId="1" fillId="0" borderId="15" xfId="1" applyBorder="1">
      <alignment vertical="center"/>
    </xf>
    <xf numFmtId="0" fontId="1" fillId="0" borderId="31" xfId="1" applyBorder="1">
      <alignment vertical="center"/>
    </xf>
    <xf numFmtId="0" fontId="1" fillId="0" borderId="129" xfId="1" applyBorder="1" applyAlignment="1">
      <alignment horizontal="distributed" vertical="center"/>
    </xf>
    <xf numFmtId="0" fontId="1" fillId="0" borderId="130" xfId="1" applyBorder="1" applyAlignment="1">
      <alignment horizontal="distributed" vertical="center"/>
    </xf>
    <xf numFmtId="0" fontId="1" fillId="0" borderId="131" xfId="1" applyBorder="1" applyAlignment="1">
      <alignment horizontal="center" vertical="center"/>
    </xf>
    <xf numFmtId="0" fontId="1" fillId="0" borderId="130" xfId="1" applyBorder="1" applyAlignment="1">
      <alignment horizontal="center" vertical="center"/>
    </xf>
    <xf numFmtId="0" fontId="1" fillId="0" borderId="132" xfId="1" applyBorder="1" applyAlignment="1">
      <alignment horizontal="center" vertical="center"/>
    </xf>
    <xf numFmtId="0" fontId="1" fillId="0" borderId="122" xfId="1" applyBorder="1" applyAlignment="1">
      <alignment horizontal="center" vertical="center" textRotation="255" wrapText="1"/>
    </xf>
    <xf numFmtId="0" fontId="1" fillId="0" borderId="27" xfId="1" applyBorder="1" applyAlignment="1">
      <alignment horizontal="center" vertical="center" textRotation="255" wrapText="1"/>
    </xf>
    <xf numFmtId="0" fontId="1" fillId="0" borderId="53" xfId="1" applyBorder="1" applyAlignment="1">
      <alignment horizontal="center" vertical="center" textRotation="255" wrapText="1"/>
    </xf>
    <xf numFmtId="0" fontId="1" fillId="0" borderId="133" xfId="1" applyBorder="1" applyAlignment="1">
      <alignment horizontal="center" vertical="center" wrapText="1"/>
    </xf>
    <xf numFmtId="0" fontId="1" fillId="0" borderId="134" xfId="1" applyBorder="1">
      <alignment vertical="center"/>
    </xf>
    <xf numFmtId="0" fontId="1" fillId="0" borderId="133" xfId="1" applyBorder="1" applyAlignment="1">
      <alignment horizontal="center" vertical="center"/>
    </xf>
    <xf numFmtId="0" fontId="1" fillId="0" borderId="135" xfId="1" applyBorder="1" applyAlignment="1">
      <alignment horizontal="center" vertical="center"/>
    </xf>
    <xf numFmtId="0" fontId="1" fillId="0" borderId="4" xfId="1" applyBorder="1" applyAlignment="1">
      <alignment horizontal="left" vertical="center"/>
    </xf>
    <xf numFmtId="0" fontId="1" fillId="0" borderId="13" xfId="1" applyBorder="1" applyAlignment="1">
      <alignment horizontal="left" vertical="center"/>
    </xf>
    <xf numFmtId="0" fontId="1" fillId="0" borderId="3" xfId="1" applyBorder="1" applyAlignment="1">
      <alignment horizontal="left" vertical="center"/>
    </xf>
    <xf numFmtId="0" fontId="1" fillId="0" borderId="26" xfId="1" applyBorder="1" applyAlignment="1">
      <alignment horizontal="left" vertical="center"/>
    </xf>
    <xf numFmtId="0" fontId="1" fillId="0" borderId="55" xfId="1" applyBorder="1" applyAlignment="1">
      <alignment horizontal="left" vertical="center"/>
    </xf>
    <xf numFmtId="0" fontId="1" fillId="0" borderId="56" xfId="1" applyBorder="1" applyAlignment="1">
      <alignment horizontal="left" vertical="center"/>
    </xf>
    <xf numFmtId="0" fontId="1" fillId="0" borderId="57" xfId="1" applyBorder="1" applyAlignment="1">
      <alignment horizontal="left" vertical="center"/>
    </xf>
    <xf numFmtId="0" fontId="1" fillId="0" borderId="58" xfId="1" applyBorder="1" applyAlignment="1">
      <alignment horizontal="left" vertical="center"/>
    </xf>
    <xf numFmtId="0" fontId="38" fillId="0" borderId="0" xfId="13" applyFont="1" applyAlignment="1">
      <alignment vertical="center" wrapText="1"/>
    </xf>
    <xf numFmtId="0" fontId="21" fillId="0" borderId="0" xfId="13" applyAlignment="1">
      <alignment vertical="center" wrapText="1"/>
    </xf>
    <xf numFmtId="0" fontId="43" fillId="0" borderId="0" xfId="13" applyFont="1" applyAlignment="1">
      <alignment horizontal="center" vertical="center"/>
    </xf>
    <xf numFmtId="0" fontId="43" fillId="0" borderId="4" xfId="13" applyFont="1" applyBorder="1" applyAlignment="1">
      <alignment horizontal="center" vertical="center"/>
    </xf>
    <xf numFmtId="0" fontId="43" fillId="0" borderId="3" xfId="13" applyFont="1" applyBorder="1" applyAlignment="1">
      <alignment horizontal="center" vertical="center"/>
    </xf>
    <xf numFmtId="0" fontId="43" fillId="0" borderId="13" xfId="13" applyFont="1" applyBorder="1" applyAlignment="1">
      <alignment horizontal="center" vertical="center"/>
    </xf>
    <xf numFmtId="0" fontId="21" fillId="0" borderId="15" xfId="13" applyBorder="1" applyAlignment="1">
      <alignment horizontal="center" vertical="center"/>
    </xf>
    <xf numFmtId="0" fontId="21" fillId="0" borderId="31" xfId="13" applyBorder="1" applyAlignment="1">
      <alignment horizontal="center" vertical="center"/>
    </xf>
    <xf numFmtId="0" fontId="21" fillId="0" borderId="16" xfId="13" applyBorder="1" applyAlignment="1">
      <alignment horizontal="left" vertical="center" wrapText="1" indent="1"/>
    </xf>
    <xf numFmtId="0" fontId="21" fillId="0" borderId="7" xfId="13" applyBorder="1" applyAlignment="1">
      <alignment horizontal="left" vertical="center" wrapText="1" indent="1"/>
    </xf>
    <xf numFmtId="0" fontId="21" fillId="0" borderId="23" xfId="13" applyBorder="1" applyAlignment="1">
      <alignment horizontal="left" vertical="center" wrapText="1" indent="1"/>
    </xf>
    <xf numFmtId="0" fontId="46" fillId="0" borderId="225" xfId="12" applyFont="1" applyBorder="1" applyAlignment="1">
      <alignment horizontal="center" vertical="center" wrapText="1"/>
    </xf>
    <xf numFmtId="0" fontId="46" fillId="0" borderId="227" xfId="12" applyFont="1" applyBorder="1" applyAlignment="1">
      <alignment horizontal="center" vertical="center" wrapText="1"/>
    </xf>
    <xf numFmtId="0" fontId="46" fillId="0" borderId="228" xfId="12" applyFont="1" applyBorder="1" applyAlignment="1">
      <alignment horizontal="center" vertical="center" wrapText="1"/>
    </xf>
    <xf numFmtId="0" fontId="46" fillId="0" borderId="47" xfId="12" applyFont="1" applyBorder="1" applyAlignment="1">
      <alignment horizontal="left" vertical="center" wrapText="1"/>
    </xf>
    <xf numFmtId="0" fontId="46" fillId="0" borderId="21" xfId="12" applyFont="1" applyBorder="1" applyAlignment="1">
      <alignment horizontal="left" vertical="center" wrapText="1"/>
    </xf>
    <xf numFmtId="0" fontId="46" fillId="0" borderId="49" xfId="12" applyFont="1" applyBorder="1" applyAlignment="1">
      <alignment horizontal="left" vertical="center" wrapText="1"/>
    </xf>
    <xf numFmtId="0" fontId="46" fillId="0" borderId="3" xfId="12" applyFont="1" applyBorder="1" applyAlignment="1">
      <alignment horizontal="left" vertical="center" wrapText="1"/>
    </xf>
    <xf numFmtId="0" fontId="46" fillId="0" borderId="116" xfId="12" applyFont="1" applyBorder="1" applyAlignment="1">
      <alignment horizontal="left" vertical="center" wrapText="1"/>
    </xf>
    <xf numFmtId="0" fontId="46" fillId="0" borderId="57" xfId="12" applyFont="1" applyBorder="1" applyAlignment="1">
      <alignment horizontal="left" vertical="center" wrapText="1"/>
    </xf>
    <xf numFmtId="0" fontId="46" fillId="0" borderId="20" xfId="12" applyFont="1" applyBorder="1" applyAlignment="1">
      <alignment horizontal="center" vertical="center" wrapText="1"/>
    </xf>
    <xf numFmtId="0" fontId="87" fillId="0" borderId="46" xfId="12" applyFont="1" applyBorder="1" applyAlignment="1">
      <alignment horizontal="center" vertical="center"/>
    </xf>
    <xf numFmtId="0" fontId="87" fillId="0" borderId="43" xfId="12" applyFont="1" applyBorder="1" applyAlignment="1">
      <alignment horizontal="center" vertical="center"/>
    </xf>
    <xf numFmtId="0" fontId="46" fillId="0" borderId="45" xfId="12" applyFont="1" applyBorder="1" applyAlignment="1">
      <alignment horizontal="center" vertical="center" wrapText="1"/>
    </xf>
    <xf numFmtId="0" fontId="46" fillId="0" borderId="60" xfId="12" applyFont="1" applyBorder="1" applyAlignment="1">
      <alignment horizontal="center" vertical="center" wrapText="1"/>
    </xf>
    <xf numFmtId="0" fontId="46" fillId="0" borderId="44" xfId="12" applyFont="1" applyBorder="1" applyAlignment="1">
      <alignment horizontal="center" vertical="center" wrapText="1"/>
    </xf>
    <xf numFmtId="0" fontId="46" fillId="0" borderId="24" xfId="12" applyFont="1" applyBorder="1" applyAlignment="1">
      <alignment horizontal="left" vertical="center" wrapText="1"/>
    </xf>
    <xf numFmtId="0" fontId="46" fillId="0" borderId="73" xfId="12" applyFont="1" applyBorder="1" applyAlignment="1">
      <alignment horizontal="left" vertical="center" wrapText="1"/>
    </xf>
    <xf numFmtId="0" fontId="46" fillId="0" borderId="22" xfId="12" applyFont="1" applyBorder="1" applyAlignment="1">
      <alignment horizontal="left" vertical="center" wrapText="1"/>
    </xf>
    <xf numFmtId="0" fontId="46" fillId="0" borderId="13" xfId="12" applyFont="1" applyBorder="1" applyAlignment="1">
      <alignment horizontal="left" vertical="center" wrapText="1"/>
    </xf>
    <xf numFmtId="0" fontId="46" fillId="0" borderId="14" xfId="12" applyFont="1" applyBorder="1" applyAlignment="1">
      <alignment horizontal="left" vertical="center" wrapText="1"/>
    </xf>
    <xf numFmtId="0" fontId="46" fillId="0" borderId="4" xfId="12" applyFont="1" applyBorder="1" applyAlignment="1">
      <alignment horizontal="left" vertical="center" wrapText="1"/>
    </xf>
    <xf numFmtId="0" fontId="46" fillId="0" borderId="56" xfId="12" applyFont="1" applyBorder="1" applyAlignment="1">
      <alignment horizontal="left" vertical="center" wrapText="1"/>
    </xf>
    <xf numFmtId="0" fontId="46" fillId="0" borderId="54" xfId="12" applyFont="1" applyBorder="1" applyAlignment="1">
      <alignment horizontal="left" vertical="center" wrapText="1"/>
    </xf>
    <xf numFmtId="0" fontId="46" fillId="0" borderId="55" xfId="12" applyFont="1" applyBorder="1" applyAlignment="1">
      <alignment horizontal="left" vertical="center" wrapText="1"/>
    </xf>
    <xf numFmtId="0" fontId="46" fillId="0" borderId="14" xfId="8" applyFont="1" applyBorder="1" applyAlignment="1">
      <alignment horizontal="center" vertical="center" wrapText="1"/>
    </xf>
    <xf numFmtId="0" fontId="46" fillId="0" borderId="28" xfId="8" applyFont="1" applyBorder="1" applyAlignment="1">
      <alignment horizontal="center" vertical="center" wrapText="1"/>
    </xf>
    <xf numFmtId="0" fontId="46" fillId="0" borderId="63" xfId="12" applyFont="1" applyBorder="1" applyAlignment="1">
      <alignment horizontal="center" vertical="center"/>
    </xf>
    <xf numFmtId="0" fontId="46" fillId="0" borderId="71" xfId="12" applyFont="1" applyBorder="1" applyAlignment="1">
      <alignment horizontal="center" vertical="center"/>
    </xf>
    <xf numFmtId="0" fontId="46" fillId="0" borderId="8" xfId="12" applyFont="1" applyBorder="1" applyAlignment="1">
      <alignment horizontal="center" vertical="center"/>
    </xf>
    <xf numFmtId="0" fontId="46" fillId="0" borderId="15" xfId="12" applyFont="1" applyBorder="1" applyAlignment="1">
      <alignment horizontal="center" vertical="center"/>
    </xf>
    <xf numFmtId="0" fontId="46" fillId="0" borderId="31" xfId="12" applyFont="1" applyBorder="1" applyAlignment="1">
      <alignment horizontal="center" vertical="center"/>
    </xf>
    <xf numFmtId="0" fontId="46" fillId="0" borderId="19" xfId="12" applyFont="1" applyBorder="1" applyAlignment="1">
      <alignment horizontal="center" vertical="center"/>
    </xf>
    <xf numFmtId="0" fontId="46" fillId="0" borderId="20" xfId="12" applyFont="1" applyBorder="1" applyAlignment="1">
      <alignment horizontal="center" vertical="center"/>
    </xf>
    <xf numFmtId="0" fontId="46" fillId="0" borderId="17" xfId="12" applyFont="1" applyBorder="1" applyAlignment="1">
      <alignment horizontal="center" vertical="center"/>
    </xf>
    <xf numFmtId="0" fontId="46" fillId="0" borderId="15" xfId="12" applyFont="1" applyBorder="1" applyAlignment="1">
      <alignment horizontal="center" vertical="center" wrapText="1"/>
    </xf>
    <xf numFmtId="0" fontId="46" fillId="0" borderId="51" xfId="12" applyFont="1" applyBorder="1" applyAlignment="1">
      <alignment horizontal="center" vertical="center"/>
    </xf>
    <xf numFmtId="0" fontId="46" fillId="0" borderId="76" xfId="12" applyFont="1" applyBorder="1" applyAlignment="1">
      <alignment horizontal="center" vertical="center"/>
    </xf>
    <xf numFmtId="0" fontId="46" fillId="0" borderId="46" xfId="8" applyFont="1" applyBorder="1" applyAlignment="1">
      <alignment horizontal="left" vertical="center" wrapText="1"/>
    </xf>
    <xf numFmtId="0" fontId="46" fillId="0" borderId="25" xfId="8" applyFont="1" applyBorder="1" applyAlignment="1">
      <alignment horizontal="left" vertical="center" wrapText="1"/>
    </xf>
    <xf numFmtId="0" fontId="46" fillId="0" borderId="43" xfId="8" applyFont="1" applyBorder="1" applyAlignment="1">
      <alignment horizontal="left" vertical="center" wrapText="1"/>
    </xf>
    <xf numFmtId="0" fontId="46" fillId="0" borderId="50" xfId="8" applyFont="1" applyBorder="1" applyAlignment="1">
      <alignment horizontal="center" vertical="center" wrapText="1"/>
    </xf>
    <xf numFmtId="0" fontId="46" fillId="0" borderId="27" xfId="8" applyFont="1" applyBorder="1" applyAlignment="1">
      <alignment horizontal="center" vertical="center" wrapText="1"/>
    </xf>
    <xf numFmtId="0" fontId="46" fillId="0" borderId="69" xfId="8" applyFont="1" applyBorder="1" applyAlignment="1">
      <alignment horizontal="center" vertical="center" wrapText="1"/>
    </xf>
    <xf numFmtId="0" fontId="46" fillId="0" borderId="8" xfId="8" applyFont="1" applyBorder="1" applyAlignment="1">
      <alignment horizontal="center" vertical="center" wrapText="1"/>
    </xf>
    <xf numFmtId="0" fontId="46" fillId="0" borderId="15" xfId="8" applyFont="1" applyBorder="1" applyAlignment="1">
      <alignment horizontal="center" vertical="center" wrapText="1"/>
    </xf>
    <xf numFmtId="0" fontId="46" fillId="0" borderId="31" xfId="8" applyFont="1" applyBorder="1" applyAlignment="1">
      <alignment horizontal="center" vertical="center" wrapText="1"/>
    </xf>
    <xf numFmtId="0" fontId="46" fillId="0" borderId="29" xfId="8" applyFont="1" applyBorder="1" applyAlignment="1">
      <alignment horizontal="center" vertical="center" wrapText="1"/>
    </xf>
    <xf numFmtId="0" fontId="46" fillId="0" borderId="0" xfId="8" applyFont="1" applyAlignment="1">
      <alignment horizontal="center" vertical="center" wrapText="1"/>
    </xf>
    <xf numFmtId="0" fontId="46" fillId="0" borderId="5" xfId="8" applyFont="1" applyBorder="1" applyAlignment="1">
      <alignment horizontal="center" vertical="center" wrapText="1"/>
    </xf>
    <xf numFmtId="0" fontId="46" fillId="0" borderId="2" xfId="8" applyFont="1" applyBorder="1" applyAlignment="1">
      <alignment horizontal="center" vertical="center" wrapText="1"/>
    </xf>
    <xf numFmtId="0" fontId="46" fillId="0" borderId="1" xfId="8" applyFont="1" applyBorder="1" applyAlignment="1">
      <alignment horizontal="center" vertical="center" wrapText="1"/>
    </xf>
    <xf numFmtId="0" fontId="46" fillId="0" borderId="6" xfId="8" applyFont="1" applyBorder="1" applyAlignment="1">
      <alignment horizontal="center" vertical="center" wrapText="1"/>
    </xf>
    <xf numFmtId="0" fontId="46" fillId="0" borderId="16" xfId="8" applyFont="1" applyBorder="1" applyAlignment="1">
      <alignment horizontal="center" vertical="center" textRotation="255" wrapText="1"/>
    </xf>
    <xf numFmtId="0" fontId="46" fillId="0" borderId="7" xfId="8" applyFont="1" applyBorder="1" applyAlignment="1">
      <alignment horizontal="center" vertical="center" textRotation="255" wrapText="1"/>
    </xf>
    <xf numFmtId="0" fontId="46" fillId="0" borderId="8" xfId="8" applyFont="1" applyBorder="1" applyAlignment="1">
      <alignment horizontal="left" vertical="center" wrapText="1"/>
    </xf>
    <xf numFmtId="0" fontId="46" fillId="0" borderId="15" xfId="8" applyFont="1" applyBorder="1" applyAlignment="1">
      <alignment horizontal="left" vertical="center" wrapText="1"/>
    </xf>
    <xf numFmtId="0" fontId="46" fillId="0" borderId="51" xfId="8" applyFont="1" applyBorder="1" applyAlignment="1">
      <alignment horizontal="left" vertical="center" wrapText="1"/>
    </xf>
    <xf numFmtId="0" fontId="46" fillId="0" borderId="52" xfId="8" applyFont="1" applyBorder="1" applyAlignment="1">
      <alignment horizontal="center" vertical="center" wrapText="1"/>
    </xf>
    <xf numFmtId="0" fontId="14" fillId="0" borderId="14" xfId="8" applyFont="1" applyBorder="1" applyAlignment="1">
      <alignment horizontal="center" vertical="center" wrapText="1"/>
    </xf>
    <xf numFmtId="0" fontId="46" fillId="0" borderId="23" xfId="8" applyFont="1" applyBorder="1" applyAlignment="1">
      <alignment horizontal="center" vertical="center" textRotation="255" wrapText="1"/>
    </xf>
    <xf numFmtId="0" fontId="84" fillId="0" borderId="55" xfId="13" applyFont="1" applyBorder="1" applyAlignment="1">
      <alignment horizontal="center" vertical="center"/>
    </xf>
    <xf numFmtId="0" fontId="84" fillId="0" borderId="57" xfId="13" applyFont="1" applyBorder="1" applyAlignment="1">
      <alignment horizontal="center" vertical="center"/>
    </xf>
    <xf numFmtId="0" fontId="84" fillId="0" borderId="58" xfId="13" applyFont="1" applyBorder="1" applyAlignment="1">
      <alignment horizontal="center" vertical="center"/>
    </xf>
    <xf numFmtId="0" fontId="84" fillId="0" borderId="0" xfId="13" applyFont="1" applyAlignment="1">
      <alignment horizontal="right" vertical="center"/>
    </xf>
    <xf numFmtId="0" fontId="85" fillId="0" borderId="0" xfId="13" applyFont="1" applyAlignment="1">
      <alignment horizontal="right" vertical="top"/>
    </xf>
    <xf numFmtId="0" fontId="86" fillId="0" borderId="0" xfId="12" applyFont="1" applyAlignment="1">
      <alignment horizontal="center" vertical="center"/>
    </xf>
    <xf numFmtId="0" fontId="46" fillId="0" borderId="22" xfId="13" applyFont="1" applyBorder="1" applyAlignment="1">
      <alignment horizontal="center" vertical="center"/>
    </xf>
    <xf numFmtId="0" fontId="46" fillId="0" borderId="21" xfId="13" applyFont="1" applyBorder="1" applyAlignment="1">
      <alignment horizontal="center" vertical="center"/>
    </xf>
    <xf numFmtId="0" fontId="46" fillId="0" borderId="48" xfId="13" applyFont="1" applyBorder="1" applyAlignment="1">
      <alignment horizontal="center" vertical="center"/>
    </xf>
    <xf numFmtId="0" fontId="102" fillId="0" borderId="46" xfId="16" applyFont="1" applyBorder="1" applyAlignment="1">
      <alignment horizontal="center" vertical="center"/>
    </xf>
    <xf numFmtId="0" fontId="102" fillId="0" borderId="25" xfId="16" applyFont="1" applyBorder="1" applyAlignment="1">
      <alignment horizontal="center" vertical="center"/>
    </xf>
    <xf numFmtId="0" fontId="102" fillId="0" borderId="43" xfId="16" applyFont="1" applyBorder="1" applyAlignment="1">
      <alignment horizontal="center" vertical="center"/>
    </xf>
    <xf numFmtId="0" fontId="102" fillId="0" borderId="193" xfId="16" applyFont="1" applyBorder="1" applyAlignment="1">
      <alignment horizontal="center" vertical="center"/>
    </xf>
    <xf numFmtId="0" fontId="102" fillId="0" borderId="20" xfId="16" applyFont="1" applyBorder="1" applyAlignment="1">
      <alignment horizontal="center" vertical="center"/>
    </xf>
    <xf numFmtId="0" fontId="102" fillId="0" borderId="76" xfId="16" applyFont="1" applyBorder="1" applyAlignment="1">
      <alignment horizontal="center" vertical="center"/>
    </xf>
    <xf numFmtId="0" fontId="90" fillId="0" borderId="14" xfId="16" applyFont="1" applyBorder="1" applyAlignment="1">
      <alignment horizontal="center" vertical="center"/>
    </xf>
    <xf numFmtId="184" fontId="92" fillId="0" borderId="4" xfId="16" applyNumberFormat="1" applyFont="1" applyBorder="1" applyAlignment="1" applyProtection="1">
      <alignment horizontal="right" vertical="center"/>
      <protection locked="0"/>
    </xf>
    <xf numFmtId="184" fontId="92" fillId="0" borderId="3" xfId="16" applyNumberFormat="1" applyFont="1" applyBorder="1" applyAlignment="1" applyProtection="1">
      <alignment horizontal="right" vertical="center"/>
      <protection locked="0"/>
    </xf>
    <xf numFmtId="184" fontId="92" fillId="0" borderId="13" xfId="16" applyNumberFormat="1" applyFont="1" applyBorder="1" applyAlignment="1" applyProtection="1">
      <alignment horizontal="right" vertical="center"/>
      <protection locked="0"/>
    </xf>
    <xf numFmtId="184" fontId="24" fillId="0" borderId="14" xfId="16" applyNumberFormat="1" applyFont="1" applyBorder="1" applyAlignment="1">
      <alignment horizontal="center" vertical="center"/>
    </xf>
    <xf numFmtId="184" fontId="92" fillId="9" borderId="14" xfId="16" applyNumberFormat="1" applyFont="1" applyFill="1" applyBorder="1" applyAlignment="1" applyProtection="1">
      <alignment horizontal="right" vertical="center"/>
      <protection locked="0"/>
    </xf>
    <xf numFmtId="184" fontId="92" fillId="0" borderId="2" xfId="16" applyNumberFormat="1" applyFont="1" applyBorder="1" applyAlignment="1">
      <alignment horizontal="right" vertical="center" shrinkToFit="1"/>
    </xf>
    <xf numFmtId="184" fontId="92" fillId="0" borderId="1" xfId="16" applyNumberFormat="1" applyFont="1" applyBorder="1" applyAlignment="1">
      <alignment horizontal="right" vertical="center" shrinkToFit="1"/>
    </xf>
    <xf numFmtId="0" fontId="90" fillId="0" borderId="3" xfId="16" applyFont="1" applyBorder="1" applyAlignment="1">
      <alignment horizontal="center" vertical="center"/>
    </xf>
    <xf numFmtId="0" fontId="90" fillId="0" borderId="13" xfId="16" applyFont="1" applyBorder="1" applyAlignment="1">
      <alignment horizontal="center" vertical="center"/>
    </xf>
    <xf numFmtId="184" fontId="92" fillId="0" borderId="4" xfId="16" applyNumberFormat="1" applyFont="1" applyBorder="1" applyAlignment="1">
      <alignment horizontal="right" vertical="center" shrinkToFit="1"/>
    </xf>
    <xf numFmtId="184" fontId="92" fillId="0" borderId="3" xfId="16" applyNumberFormat="1" applyFont="1" applyBorder="1" applyAlignment="1">
      <alignment horizontal="right" vertical="center" shrinkToFit="1"/>
    </xf>
    <xf numFmtId="0" fontId="90" fillId="0" borderId="4" xfId="16" applyFont="1" applyBorder="1" applyAlignment="1">
      <alignment horizontal="center" vertical="center" shrinkToFit="1"/>
    </xf>
    <xf numFmtId="0" fontId="90" fillId="0" borderId="3" xfId="16" applyFont="1" applyBorder="1" applyAlignment="1">
      <alignment horizontal="center" vertical="center" shrinkToFit="1"/>
    </xf>
    <xf numFmtId="0" fontId="90" fillId="0" borderId="13" xfId="16" applyFont="1" applyBorder="1" applyAlignment="1">
      <alignment horizontal="center" vertical="center" shrinkToFit="1"/>
    </xf>
    <xf numFmtId="0" fontId="90" fillId="0" borderId="230" xfId="16" applyFont="1" applyBorder="1" applyAlignment="1">
      <alignment horizontal="center" vertical="center"/>
    </xf>
    <xf numFmtId="0" fontId="90" fillId="0" borderId="231" xfId="16" applyFont="1" applyBorder="1" applyAlignment="1">
      <alignment horizontal="center" vertical="center"/>
    </xf>
    <xf numFmtId="0" fontId="90" fillId="0" borderId="232" xfId="16" applyFont="1" applyBorder="1" applyAlignment="1">
      <alignment horizontal="center" vertical="center"/>
    </xf>
    <xf numFmtId="0" fontId="90" fillId="0" borderId="1" xfId="16" applyFont="1" applyBorder="1" applyAlignment="1">
      <alignment horizontal="center" vertical="center"/>
    </xf>
    <xf numFmtId="0" fontId="90" fillId="0" borderId="6" xfId="16" applyFont="1" applyBorder="1" applyAlignment="1">
      <alignment horizontal="center" vertical="center"/>
    </xf>
    <xf numFmtId="183" fontId="92" fillId="0" borderId="4" xfId="16" applyNumberFormat="1" applyFont="1" applyBorder="1" applyAlignment="1">
      <alignment horizontal="right" vertical="center" shrinkToFit="1"/>
    </xf>
    <xf numFmtId="183" fontId="92" fillId="0" borderId="3" xfId="16" applyNumberFormat="1" applyFont="1" applyBorder="1" applyAlignment="1">
      <alignment horizontal="right" vertical="center" shrinkToFit="1"/>
    </xf>
    <xf numFmtId="183" fontId="92" fillId="0" borderId="2" xfId="16" applyNumberFormat="1" applyFont="1" applyBorder="1" applyAlignment="1">
      <alignment horizontal="right" vertical="center" shrinkToFit="1"/>
    </xf>
    <xf numFmtId="183" fontId="92" fillId="0" borderId="1" xfId="16" applyNumberFormat="1" applyFont="1" applyBorder="1" applyAlignment="1">
      <alignment horizontal="right" vertical="center" shrinkToFit="1"/>
    </xf>
    <xf numFmtId="183" fontId="92" fillId="9" borderId="4" xfId="16" applyNumberFormat="1" applyFont="1" applyFill="1" applyBorder="1" applyAlignment="1" applyProtection="1">
      <alignment horizontal="right" vertical="center" shrinkToFit="1"/>
      <protection locked="0"/>
    </xf>
    <xf numFmtId="183" fontId="92" fillId="9" borderId="3" xfId="16" applyNumberFormat="1" applyFont="1" applyFill="1" applyBorder="1" applyAlignment="1" applyProtection="1">
      <alignment horizontal="right" vertical="center" shrinkToFit="1"/>
      <protection locked="0"/>
    </xf>
    <xf numFmtId="183" fontId="92" fillId="0" borderId="2" xfId="16" applyNumberFormat="1" applyFont="1" applyBorder="1" applyAlignment="1">
      <alignment horizontal="right" vertical="center"/>
    </xf>
    <xf numFmtId="183" fontId="92" fillId="0" borderId="1" xfId="16" applyNumberFormat="1" applyFont="1" applyBorder="1" applyAlignment="1">
      <alignment horizontal="right" vertical="center"/>
    </xf>
    <xf numFmtId="183" fontId="92" fillId="9" borderId="2" xfId="16" applyNumberFormat="1" applyFont="1" applyFill="1" applyBorder="1" applyAlignment="1" applyProtection="1">
      <alignment horizontal="right" vertical="center" shrinkToFit="1"/>
      <protection locked="0"/>
    </xf>
    <xf numFmtId="183" fontId="92" fillId="9" borderId="1" xfId="16" applyNumberFormat="1" applyFont="1" applyFill="1" applyBorder="1" applyAlignment="1" applyProtection="1">
      <alignment horizontal="right" vertical="center" shrinkToFit="1"/>
      <protection locked="0"/>
    </xf>
    <xf numFmtId="183" fontId="92" fillId="9" borderId="2" xfId="16" applyNumberFormat="1" applyFont="1" applyFill="1" applyBorder="1" applyAlignment="1" applyProtection="1">
      <alignment horizontal="right" vertical="center"/>
      <protection locked="0"/>
    </xf>
    <xf numFmtId="183" fontId="92" fillId="9" borderId="1" xfId="16" applyNumberFormat="1" applyFont="1" applyFill="1" applyBorder="1" applyAlignment="1" applyProtection="1">
      <alignment horizontal="right" vertical="center"/>
      <protection locked="0"/>
    </xf>
    <xf numFmtId="0" fontId="90" fillId="0" borderId="4" xfId="16" applyFont="1" applyBorder="1" applyAlignment="1">
      <alignment horizontal="center" vertical="center"/>
    </xf>
    <xf numFmtId="183" fontId="92" fillId="0" borderId="4" xfId="16" applyNumberFormat="1" applyFont="1" applyBorder="1" applyAlignment="1">
      <alignment horizontal="right" vertical="center"/>
    </xf>
    <xf numFmtId="183" fontId="92" fillId="0" borderId="3" xfId="16" applyNumberFormat="1" applyFont="1" applyBorder="1" applyAlignment="1">
      <alignment horizontal="right" vertical="center"/>
    </xf>
    <xf numFmtId="0" fontId="90" fillId="0" borderId="14" xfId="16" applyFont="1" applyBorder="1" applyAlignment="1">
      <alignment horizontal="center" vertical="center" shrinkToFit="1"/>
    </xf>
    <xf numFmtId="183" fontId="92" fillId="9" borderId="4" xfId="16" applyNumberFormat="1" applyFont="1" applyFill="1" applyBorder="1" applyAlignment="1" applyProtection="1">
      <alignment horizontal="right" vertical="center"/>
      <protection locked="0"/>
    </xf>
    <xf numFmtId="183" fontId="92" fillId="9" borderId="3" xfId="16" applyNumberFormat="1" applyFont="1" applyFill="1" applyBorder="1" applyAlignment="1" applyProtection="1">
      <alignment horizontal="right" vertical="center"/>
      <protection locked="0"/>
    </xf>
    <xf numFmtId="0" fontId="90" fillId="9" borderId="14" xfId="16" applyFont="1" applyFill="1" applyBorder="1" applyAlignment="1" applyProtection="1">
      <alignment horizontal="center" vertical="center"/>
      <protection locked="0"/>
    </xf>
    <xf numFmtId="0" fontId="90" fillId="0" borderId="14" xfId="16" applyFont="1" applyBorder="1" applyAlignment="1">
      <alignment horizontal="left" vertical="center"/>
    </xf>
    <xf numFmtId="0" fontId="90" fillId="9" borderId="14" xfId="16" applyFont="1" applyFill="1" applyBorder="1" applyAlignment="1" applyProtection="1">
      <alignment horizontal="center" vertical="center" shrinkToFit="1"/>
      <protection locked="0"/>
    </xf>
    <xf numFmtId="182" fontId="92" fillId="9" borderId="14" xfId="16" applyNumberFormat="1" applyFont="1" applyFill="1" applyBorder="1" applyAlignment="1" applyProtection="1">
      <alignment horizontal="right" vertical="center"/>
      <protection locked="0"/>
    </xf>
    <xf numFmtId="0" fontId="90" fillId="0" borderId="0" xfId="16" applyFont="1" applyAlignment="1">
      <alignment horizontal="center" vertical="center"/>
    </xf>
    <xf numFmtId="0" fontId="90" fillId="9" borderId="0" xfId="16" applyFont="1" applyFill="1" applyAlignment="1" applyProtection="1">
      <alignment horizontal="center" vertical="center" shrinkToFit="1"/>
      <protection locked="0"/>
    </xf>
    <xf numFmtId="0" fontId="94" fillId="0" borderId="46" xfId="16" applyFont="1" applyBorder="1" applyAlignment="1">
      <alignment horizontal="center" vertical="center"/>
    </xf>
    <xf numFmtId="0" fontId="94" fillId="0" borderId="25" xfId="16" applyFont="1" applyBorder="1" applyAlignment="1">
      <alignment horizontal="center" vertical="center"/>
    </xf>
    <xf numFmtId="0" fontId="94" fillId="0" borderId="43" xfId="16" applyFont="1" applyBorder="1" applyAlignment="1">
      <alignment horizontal="center" vertical="center"/>
    </xf>
    <xf numFmtId="0" fontId="94" fillId="0" borderId="193" xfId="16" applyFont="1" applyBorder="1" applyAlignment="1">
      <alignment horizontal="center" vertical="center"/>
    </xf>
    <xf numFmtId="0" fontId="94" fillId="0" borderId="20" xfId="16" applyFont="1" applyBorder="1" applyAlignment="1">
      <alignment horizontal="center" vertical="center"/>
    </xf>
    <xf numFmtId="0" fontId="94" fillId="0" borderId="76" xfId="16" applyFont="1" applyBorder="1" applyAlignment="1">
      <alignment horizontal="center" vertical="center"/>
    </xf>
    <xf numFmtId="0" fontId="81" fillId="0" borderId="0" xfId="13" applyFont="1" applyAlignment="1">
      <alignment vertical="center" wrapText="1"/>
    </xf>
    <xf numFmtId="0" fontId="81" fillId="0" borderId="0" xfId="13" applyFont="1" applyAlignment="1">
      <alignment horizontal="left" vertical="center" wrapText="1"/>
    </xf>
    <xf numFmtId="0" fontId="34" fillId="0" borderId="0" xfId="13" applyFont="1" applyAlignment="1">
      <alignment vertical="center" wrapText="1"/>
    </xf>
    <xf numFmtId="0" fontId="81" fillId="0" borderId="14" xfId="13" applyFont="1" applyBorder="1" applyAlignment="1">
      <alignment horizontal="center" vertical="center"/>
    </xf>
    <xf numFmtId="0" fontId="81" fillId="0" borderId="16" xfId="13" applyFont="1" applyBorder="1" applyAlignment="1">
      <alignment horizontal="center" vertical="center" wrapText="1"/>
    </xf>
    <xf numFmtId="0" fontId="81" fillId="0" borderId="23" xfId="13" applyFont="1" applyBorder="1" applyAlignment="1">
      <alignment horizontal="center" vertical="center" wrapText="1"/>
    </xf>
    <xf numFmtId="0" fontId="81" fillId="0" borderId="8" xfId="13" applyFont="1" applyBorder="1" applyAlignment="1">
      <alignment horizontal="left" vertical="center" wrapText="1"/>
    </xf>
    <xf numFmtId="0" fontId="81" fillId="0" borderId="15" xfId="13" applyFont="1" applyBorder="1" applyAlignment="1">
      <alignment horizontal="left" vertical="center" wrapText="1"/>
    </xf>
    <xf numFmtId="0" fontId="81" fillId="0" borderId="31" xfId="13" applyFont="1" applyBorder="1" applyAlignment="1">
      <alignment horizontal="left" vertical="center" wrapText="1"/>
    </xf>
    <xf numFmtId="0" fontId="81" fillId="0" borderId="2" xfId="13" applyFont="1" applyBorder="1" applyAlignment="1">
      <alignment horizontal="left" vertical="center" wrapText="1"/>
    </xf>
    <xf numFmtId="0" fontId="81" fillId="0" borderId="1" xfId="13" applyFont="1" applyBorder="1" applyAlignment="1">
      <alignment horizontal="left" vertical="center" wrapText="1"/>
    </xf>
    <xf numFmtId="0" fontId="81" fillId="0" borderId="6" xfId="13" applyFont="1" applyBorder="1" applyAlignment="1">
      <alignment horizontal="left" vertical="center" wrapText="1"/>
    </xf>
    <xf numFmtId="0" fontId="81" fillId="0" borderId="4" xfId="13" applyFont="1" applyBorder="1" applyAlignment="1">
      <alignment horizontal="center" vertical="center"/>
    </xf>
    <xf numFmtId="0" fontId="81" fillId="0" borderId="3" xfId="13" applyFont="1" applyBorder="1" applyAlignment="1">
      <alignment horizontal="center" vertical="center"/>
    </xf>
    <xf numFmtId="0" fontId="81" fillId="0" borderId="13" xfId="13" applyFont="1" applyBorder="1" applyAlignment="1">
      <alignment horizontal="center" vertical="center"/>
    </xf>
    <xf numFmtId="0" fontId="81" fillId="0" borderId="4" xfId="13" applyFont="1" applyBorder="1" applyAlignment="1">
      <alignment horizontal="center" vertical="center" wrapText="1"/>
    </xf>
    <xf numFmtId="0" fontId="81" fillId="0" borderId="3" xfId="13" applyFont="1" applyBorder="1" applyAlignment="1">
      <alignment horizontal="center" vertical="center" wrapText="1"/>
    </xf>
    <xf numFmtId="0" fontId="81" fillId="0" borderId="13" xfId="13" applyFont="1" applyBorder="1" applyAlignment="1">
      <alignment horizontal="center" vertical="center" wrapText="1"/>
    </xf>
    <xf numFmtId="0" fontId="81" fillId="0" borderId="16" xfId="13" applyFont="1" applyBorder="1" applyAlignment="1">
      <alignment horizontal="left" vertical="center" wrapText="1"/>
    </xf>
    <xf numFmtId="0" fontId="81" fillId="0" borderId="7" xfId="13" applyFont="1" applyBorder="1" applyAlignment="1">
      <alignment horizontal="left" vertical="center" wrapText="1"/>
    </xf>
    <xf numFmtId="0" fontId="81" fillId="0" borderId="23" xfId="13" applyFont="1" applyBorder="1" applyAlignment="1">
      <alignment horizontal="left" vertical="center" wrapText="1"/>
    </xf>
    <xf numFmtId="0" fontId="81" fillId="0" borderId="8" xfId="13" applyFont="1" applyBorder="1" applyAlignment="1">
      <alignment horizontal="center" vertical="center"/>
    </xf>
    <xf numFmtId="0" fontId="81" fillId="0" borderId="15" xfId="13" applyFont="1" applyBorder="1" applyAlignment="1">
      <alignment horizontal="center" vertical="center"/>
    </xf>
    <xf numFmtId="0" fontId="81" fillId="0" borderId="14" xfId="3" applyFont="1" applyBorder="1" applyAlignment="1">
      <alignment horizontal="center" vertical="center" wrapText="1"/>
    </xf>
    <xf numFmtId="0" fontId="81" fillId="0" borderId="2" xfId="13" applyFont="1" applyBorder="1" applyAlignment="1">
      <alignment horizontal="center" vertical="center"/>
    </xf>
    <xf numFmtId="0" fontId="81" fillId="0" borderId="1" xfId="13" applyFont="1" applyBorder="1" applyAlignment="1">
      <alignment horizontal="center" vertical="center"/>
    </xf>
    <xf numFmtId="0" fontId="81" fillId="0" borderId="6" xfId="13" applyFont="1" applyBorder="1" applyAlignment="1">
      <alignment horizontal="center" vertical="center"/>
    </xf>
    <xf numFmtId="0" fontId="80" fillId="0" borderId="0" xfId="13" applyFont="1" applyAlignment="1">
      <alignment horizontal="center" vertical="center"/>
    </xf>
    <xf numFmtId="0" fontId="81" fillId="0" borderId="16" xfId="13" applyFont="1" applyBorder="1">
      <alignment vertical="center"/>
    </xf>
    <xf numFmtId="0" fontId="81" fillId="0" borderId="23" xfId="13" applyFont="1" applyBorder="1">
      <alignment vertical="center"/>
    </xf>
    <xf numFmtId="0" fontId="81" fillId="0" borderId="31" xfId="13" applyFont="1" applyBorder="1" applyAlignment="1">
      <alignment horizontal="center" vertical="center"/>
    </xf>
    <xf numFmtId="0" fontId="81" fillId="0" borderId="14" xfId="13" applyFont="1" applyBorder="1" applyAlignment="1">
      <alignment horizontal="center" vertical="center" wrapText="1"/>
    </xf>
    <xf numFmtId="0" fontId="81" fillId="0" borderId="16" xfId="13" applyFont="1" applyBorder="1" applyAlignment="1">
      <alignment vertical="center" wrapText="1"/>
    </xf>
    <xf numFmtId="0" fontId="81" fillId="0" borderId="23" xfId="13" applyFont="1" applyBorder="1" applyAlignment="1">
      <alignment vertical="center" wrapText="1"/>
    </xf>
    <xf numFmtId="0" fontId="106" fillId="0" borderId="0" xfId="2" applyFont="1" applyAlignment="1">
      <alignment horizontal="center" vertical="center"/>
    </xf>
    <xf numFmtId="0" fontId="106" fillId="0" borderId="0" xfId="2" applyFont="1" applyAlignment="1">
      <alignment horizontal="left" vertical="center"/>
    </xf>
    <xf numFmtId="0" fontId="106" fillId="0" borderId="0" xfId="2" applyFont="1" applyAlignment="1">
      <alignment horizontal="left" vertical="center" wrapText="1"/>
    </xf>
    <xf numFmtId="0" fontId="10" fillId="0" borderId="14" xfId="2" applyFont="1" applyBorder="1" applyAlignment="1">
      <alignment horizontal="center" vertical="center" wrapText="1"/>
    </xf>
    <xf numFmtId="185" fontId="10" fillId="0" borderId="4" xfId="2" applyNumberFormat="1" applyFont="1" applyBorder="1" applyAlignment="1">
      <alignment horizontal="center" vertical="center"/>
    </xf>
    <xf numFmtId="185" fontId="10" fillId="0" borderId="3" xfId="2" applyNumberFormat="1" applyFont="1" applyBorder="1" applyAlignment="1">
      <alignment horizontal="center" vertical="center"/>
    </xf>
    <xf numFmtId="0" fontId="104" fillId="0" borderId="14" xfId="2" applyFont="1" applyBorder="1" applyAlignment="1">
      <alignment horizontal="center" vertical="center"/>
    </xf>
    <xf numFmtId="0" fontId="10" fillId="0" borderId="16"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15" xfId="2" applyFont="1" applyBorder="1" applyAlignment="1">
      <alignment horizontal="center" vertical="center" wrapText="1"/>
    </xf>
    <xf numFmtId="0" fontId="10" fillId="0" borderId="2" xfId="2" applyFont="1" applyBorder="1" applyAlignment="1">
      <alignment horizontal="center" vertical="center" wrapText="1"/>
    </xf>
    <xf numFmtId="0" fontId="10" fillId="0" borderId="1" xfId="2" applyFont="1" applyBorder="1" applyAlignment="1">
      <alignment horizontal="center" vertical="center" wrapText="1"/>
    </xf>
    <xf numFmtId="38" fontId="10" fillId="0" borderId="14" xfId="10" applyFont="1" applyFill="1" applyBorder="1" applyAlignment="1">
      <alignment horizontal="center" vertical="center"/>
    </xf>
    <xf numFmtId="185" fontId="10" fillId="0" borderId="15" xfId="2" applyNumberFormat="1" applyFont="1" applyBorder="1" applyAlignment="1">
      <alignment horizontal="center" vertical="center"/>
    </xf>
    <xf numFmtId="185" fontId="10" fillId="0" borderId="1" xfId="2" applyNumberFormat="1" applyFont="1" applyBorder="1" applyAlignment="1">
      <alignment horizontal="center" vertical="center"/>
    </xf>
    <xf numFmtId="185" fontId="10" fillId="0" borderId="31" xfId="2" applyNumberFormat="1" applyFont="1" applyBorder="1" applyAlignment="1">
      <alignment horizontal="center" vertical="center"/>
    </xf>
    <xf numFmtId="185" fontId="10" fillId="0" borderId="6" xfId="2" applyNumberFormat="1" applyFont="1" applyBorder="1" applyAlignment="1">
      <alignment horizontal="center" vertical="center"/>
    </xf>
    <xf numFmtId="0" fontId="10" fillId="0" borderId="1" xfId="2" applyFont="1" applyBorder="1" applyAlignment="1">
      <alignment horizontal="left" vertical="center" wrapText="1"/>
    </xf>
    <xf numFmtId="0" fontId="10" fillId="0" borderId="13" xfId="2" applyFont="1" applyBorder="1" applyAlignment="1">
      <alignment horizontal="center" vertical="center" wrapText="1"/>
    </xf>
    <xf numFmtId="38" fontId="10" fillId="0" borderId="14" xfId="10" applyFont="1" applyFill="1" applyBorder="1" applyAlignment="1">
      <alignment horizontal="center" vertical="center" wrapText="1"/>
    </xf>
    <xf numFmtId="0" fontId="10" fillId="0" borderId="8" xfId="2" applyFont="1" applyBorder="1" applyAlignment="1">
      <alignment horizontal="left" vertical="center"/>
    </xf>
    <xf numFmtId="0" fontId="10" fillId="0" borderId="15" xfId="2" applyFont="1" applyBorder="1" applyAlignment="1">
      <alignment horizontal="left" vertical="center"/>
    </xf>
    <xf numFmtId="0" fontId="10" fillId="0" borderId="31" xfId="2" applyFont="1" applyBorder="1" applyAlignment="1">
      <alignment horizontal="left" vertical="center"/>
    </xf>
    <xf numFmtId="0" fontId="10" fillId="0" borderId="29" xfId="2" applyFont="1" applyBorder="1" applyAlignment="1">
      <alignment horizontal="left" vertical="center"/>
    </xf>
    <xf numFmtId="0" fontId="10" fillId="0" borderId="0" xfId="2" applyFont="1" applyAlignment="1">
      <alignment horizontal="left" vertical="center"/>
    </xf>
    <xf numFmtId="0" fontId="10" fillId="0" borderId="2" xfId="2" applyFont="1" applyBorder="1" applyAlignment="1">
      <alignment horizontal="left" vertical="center"/>
    </xf>
    <xf numFmtId="0" fontId="10" fillId="0" borderId="1" xfId="2" applyFont="1" applyBorder="1" applyAlignment="1">
      <alignment horizontal="left" vertical="center"/>
    </xf>
    <xf numFmtId="0" fontId="10" fillId="0" borderId="6" xfId="2" applyFont="1" applyBorder="1" applyAlignment="1">
      <alignment horizontal="left" vertical="center"/>
    </xf>
    <xf numFmtId="0" fontId="10" fillId="0" borderId="0" xfId="2" applyFont="1" applyAlignment="1">
      <alignment horizontal="center" vertical="center"/>
    </xf>
    <xf numFmtId="0" fontId="86" fillId="0" borderId="0" xfId="2" applyFont="1" applyAlignment="1">
      <alignment horizontal="center" vertical="center"/>
    </xf>
    <xf numFmtId="0" fontId="10" fillId="0" borderId="14" xfId="2" applyFont="1" applyBorder="1" applyAlignment="1">
      <alignment horizontal="left" vertical="center"/>
    </xf>
    <xf numFmtId="0" fontId="10" fillId="0" borderId="4" xfId="2" applyFont="1" applyBorder="1" applyAlignment="1">
      <alignment horizontal="left" vertical="center"/>
    </xf>
    <xf numFmtId="0" fontId="10" fillId="0" borderId="3" xfId="2" applyFont="1" applyBorder="1" applyAlignment="1">
      <alignment horizontal="left" vertical="center"/>
    </xf>
    <xf numFmtId="0" fontId="10" fillId="0" borderId="13" xfId="2" applyFont="1" applyBorder="1" applyAlignment="1">
      <alignment horizontal="left" vertical="center"/>
    </xf>
    <xf numFmtId="0" fontId="10" fillId="0" borderId="4" xfId="2" applyFont="1" applyBorder="1" applyAlignment="1">
      <alignment horizontal="center" vertical="center"/>
    </xf>
    <xf numFmtId="0" fontId="10" fillId="0" borderId="3" xfId="2" applyFont="1" applyBorder="1" applyAlignment="1">
      <alignment horizontal="center" vertical="center"/>
    </xf>
    <xf numFmtId="0" fontId="10" fillId="0" borderId="13" xfId="2" applyFont="1" applyBorder="1" applyAlignment="1">
      <alignment horizontal="center" vertical="center"/>
    </xf>
    <xf numFmtId="0" fontId="81" fillId="0" borderId="0" xfId="17" applyFont="1" applyAlignment="1">
      <alignment horizontal="left" vertical="center" wrapText="1"/>
    </xf>
    <xf numFmtId="0" fontId="77" fillId="0" borderId="14" xfId="17" applyFont="1" applyBorder="1" applyAlignment="1" applyProtection="1">
      <alignment horizontal="center" vertical="center"/>
      <protection locked="0"/>
    </xf>
    <xf numFmtId="0" fontId="77" fillId="0" borderId="28" xfId="17" applyFont="1" applyBorder="1" applyAlignment="1" applyProtection="1">
      <alignment horizontal="center" vertical="center"/>
      <protection locked="0"/>
    </xf>
    <xf numFmtId="0" fontId="77" fillId="0" borderId="16" xfId="17" applyFont="1" applyBorder="1" applyAlignment="1" applyProtection="1">
      <alignment horizontal="center" vertical="center"/>
      <protection locked="0"/>
    </xf>
    <xf numFmtId="0" fontId="77" fillId="0" borderId="64" xfId="17" applyFont="1" applyBorder="1" applyAlignment="1" applyProtection="1">
      <alignment horizontal="center" vertical="center"/>
      <protection locked="0"/>
    </xf>
    <xf numFmtId="0" fontId="82" fillId="0" borderId="46" xfId="17" applyFont="1" applyBorder="1" applyAlignment="1">
      <alignment horizontal="left" vertical="center" wrapText="1" shrinkToFit="1"/>
    </xf>
    <xf numFmtId="0" fontId="82" fillId="0" borderId="25" xfId="17" applyFont="1" applyBorder="1" applyAlignment="1">
      <alignment horizontal="left" vertical="center" wrapText="1" shrinkToFit="1"/>
    </xf>
    <xf numFmtId="0" fontId="82" fillId="0" borderId="193" xfId="17" applyFont="1" applyBorder="1" applyAlignment="1">
      <alignment horizontal="left" vertical="center" wrapText="1" shrinkToFit="1"/>
    </xf>
    <xf numFmtId="0" fontId="82" fillId="0" borderId="20" xfId="17" applyFont="1" applyBorder="1" applyAlignment="1">
      <alignment horizontal="left" vertical="center" wrapText="1" shrinkToFit="1"/>
    </xf>
    <xf numFmtId="0" fontId="82" fillId="0" borderId="73" xfId="17" applyFont="1" applyBorder="1" applyAlignment="1">
      <alignment horizontal="center" vertical="center" wrapText="1" shrinkToFit="1"/>
    </xf>
    <xf numFmtId="0" fontId="82" fillId="0" borderId="113" xfId="17" applyFont="1" applyBorder="1" applyAlignment="1">
      <alignment horizontal="center" vertical="center" wrapText="1" shrinkToFit="1"/>
    </xf>
    <xf numFmtId="0" fontId="82" fillId="0" borderId="54" xfId="17" applyFont="1" applyBorder="1" applyAlignment="1">
      <alignment horizontal="center" vertical="center" wrapText="1" shrinkToFit="1"/>
    </xf>
    <xf numFmtId="0" fontId="82" fillId="0" borderId="115" xfId="17" applyFont="1" applyBorder="1" applyAlignment="1">
      <alignment horizontal="center" vertical="center" wrapText="1" shrinkToFit="1"/>
    </xf>
    <xf numFmtId="0" fontId="81" fillId="0" borderId="198" xfId="18" applyFont="1" applyBorder="1" applyAlignment="1">
      <alignment horizontal="center" vertical="center"/>
    </xf>
    <xf numFmtId="0" fontId="81" fillId="0" borderId="198" xfId="18" applyFont="1" applyBorder="1" applyAlignment="1">
      <alignment horizontal="left" vertical="center" wrapText="1"/>
    </xf>
    <xf numFmtId="0" fontId="77" fillId="0" borderId="249" xfId="17" applyFont="1" applyBorder="1" applyAlignment="1">
      <alignment horizontal="center" vertical="center"/>
    </xf>
    <xf numFmtId="0" fontId="77" fillId="0" borderId="250" xfId="17" applyFont="1" applyBorder="1" applyAlignment="1">
      <alignment horizontal="center" vertical="center"/>
    </xf>
    <xf numFmtId="180" fontId="77" fillId="10" borderId="251" xfId="17" applyNumberFormat="1" applyFont="1" applyFill="1" applyBorder="1" applyAlignment="1" applyProtection="1">
      <alignment horizontal="right" vertical="center"/>
      <protection locked="0"/>
    </xf>
    <xf numFmtId="177" fontId="77" fillId="0" borderId="254" xfId="17" applyNumberFormat="1" applyFont="1" applyBorder="1" applyAlignment="1">
      <alignment horizontal="center" vertical="center"/>
    </xf>
    <xf numFmtId="177" fontId="77" fillId="0" borderId="255" xfId="17" applyNumberFormat="1" applyFont="1" applyBorder="1" applyAlignment="1">
      <alignment horizontal="center" vertical="center"/>
    </xf>
    <xf numFmtId="0" fontId="77" fillId="0" borderId="233" xfId="17" applyFont="1" applyBorder="1" applyAlignment="1">
      <alignment horizontal="left" vertical="center" indent="1"/>
    </xf>
    <xf numFmtId="0" fontId="77" fillId="0" borderId="234" xfId="17" applyFont="1" applyBorder="1" applyAlignment="1">
      <alignment horizontal="left" vertical="center" indent="1"/>
    </xf>
    <xf numFmtId="0" fontId="77" fillId="0" borderId="235" xfId="17" applyFont="1" applyBorder="1" applyAlignment="1">
      <alignment horizontal="left" vertical="center" indent="1"/>
    </xf>
    <xf numFmtId="0" fontId="77" fillId="0" borderId="46" xfId="17" applyFont="1" applyBorder="1" applyAlignment="1">
      <alignment horizontal="center" vertical="center"/>
    </xf>
    <xf numFmtId="0" fontId="77" fillId="0" borderId="25" xfId="17" applyFont="1" applyBorder="1" applyAlignment="1">
      <alignment horizontal="center" vertical="center"/>
    </xf>
    <xf numFmtId="0" fontId="77" fillId="0" borderId="256" xfId="17" applyFont="1" applyBorder="1" applyAlignment="1">
      <alignment horizontal="center" vertical="center"/>
    </xf>
    <xf numFmtId="0" fontId="77" fillId="0" borderId="110" xfId="17" applyFont="1" applyBorder="1" applyAlignment="1">
      <alignment horizontal="center" vertical="center"/>
    </xf>
    <xf numFmtId="0" fontId="77" fillId="0" borderId="0" xfId="17" applyFont="1" applyAlignment="1">
      <alignment horizontal="center" vertical="center"/>
    </xf>
    <xf numFmtId="0" fontId="77" fillId="0" borderId="257" xfId="17" applyFont="1" applyBorder="1" applyAlignment="1">
      <alignment horizontal="center" vertical="center"/>
    </xf>
    <xf numFmtId="0" fontId="77" fillId="0" borderId="258" xfId="17" applyFont="1" applyBorder="1" applyAlignment="1">
      <alignment horizontal="center" vertical="center"/>
    </xf>
    <xf numFmtId="0" fontId="77" fillId="0" borderId="259" xfId="17" applyFont="1" applyBorder="1" applyAlignment="1">
      <alignment horizontal="center" vertical="center"/>
    </xf>
    <xf numFmtId="0" fontId="83" fillId="0" borderId="16" xfId="17" applyFont="1" applyBorder="1" applyAlignment="1">
      <alignment horizontal="center" vertical="center" wrapText="1"/>
    </xf>
    <xf numFmtId="0" fontId="83" fillId="0" borderId="205" xfId="17" applyFont="1" applyBorder="1" applyAlignment="1">
      <alignment horizontal="center" vertical="center" wrapText="1"/>
    </xf>
    <xf numFmtId="0" fontId="83" fillId="0" borderId="260" xfId="17" applyFont="1" applyBorder="1" applyAlignment="1">
      <alignment horizontal="center" vertical="center" wrapText="1"/>
    </xf>
    <xf numFmtId="0" fontId="77" fillId="0" borderId="248" xfId="17" applyFont="1" applyBorder="1" applyAlignment="1">
      <alignment horizontal="center" vertical="center"/>
    </xf>
    <xf numFmtId="0" fontId="77" fillId="0" borderId="203" xfId="17" applyFont="1" applyBorder="1" applyAlignment="1">
      <alignment horizontal="center" vertical="center"/>
    </xf>
    <xf numFmtId="180" fontId="77" fillId="0" borderId="204" xfId="17" applyNumberFormat="1" applyFont="1" applyBorder="1" applyAlignment="1">
      <alignment horizontal="right" vertical="center"/>
    </xf>
    <xf numFmtId="177" fontId="77" fillId="0" borderId="206" xfId="17" applyNumberFormat="1" applyFont="1" applyBorder="1" applyAlignment="1">
      <alignment horizontal="center" vertical="center"/>
    </xf>
    <xf numFmtId="177" fontId="77" fillId="0" borderId="238" xfId="17" applyNumberFormat="1" applyFont="1" applyBorder="1" applyAlignment="1">
      <alignment horizontal="center" vertical="center"/>
    </xf>
    <xf numFmtId="0" fontId="77" fillId="0" borderId="203" xfId="17" applyFont="1" applyBorder="1" applyAlignment="1">
      <alignment horizontal="left" vertical="center" indent="1"/>
    </xf>
    <xf numFmtId="0" fontId="77" fillId="0" borderId="239" xfId="17" applyFont="1" applyBorder="1" applyAlignment="1">
      <alignment horizontal="center" vertical="center"/>
    </xf>
    <xf numFmtId="0" fontId="77" fillId="0" borderId="207" xfId="17" applyFont="1" applyBorder="1" applyAlignment="1">
      <alignment horizontal="center" vertical="center"/>
    </xf>
    <xf numFmtId="180" fontId="77" fillId="0" borderId="208" xfId="17" applyNumberFormat="1" applyFont="1" applyBorder="1" applyAlignment="1">
      <alignment horizontal="right" vertical="center"/>
    </xf>
    <xf numFmtId="177" fontId="77" fillId="0" borderId="210" xfId="17" applyNumberFormat="1" applyFont="1" applyBorder="1" applyAlignment="1">
      <alignment horizontal="center" vertical="center"/>
    </xf>
    <xf numFmtId="177" fontId="77" fillId="0" borderId="240" xfId="17" applyNumberFormat="1" applyFont="1" applyBorder="1" applyAlignment="1">
      <alignment horizontal="center" vertical="center"/>
    </xf>
    <xf numFmtId="0" fontId="77" fillId="0" borderId="241" xfId="17" applyFont="1" applyBorder="1" applyAlignment="1">
      <alignment horizontal="left" vertical="center" shrinkToFit="1"/>
    </xf>
    <xf numFmtId="0" fontId="77" fillId="0" borderId="200" xfId="17" applyFont="1" applyBorder="1" applyAlignment="1">
      <alignment horizontal="left" vertical="center" shrinkToFit="1"/>
    </xf>
    <xf numFmtId="0" fontId="77" fillId="0" borderId="211" xfId="17" applyFont="1" applyBorder="1" applyAlignment="1">
      <alignment horizontal="left" vertical="center" shrinkToFit="1"/>
    </xf>
    <xf numFmtId="38" fontId="77" fillId="10" borderId="198" xfId="10" applyFont="1" applyFill="1" applyBorder="1" applyAlignment="1" applyProtection="1">
      <alignment horizontal="center" vertical="center"/>
    </xf>
    <xf numFmtId="38" fontId="77" fillId="10" borderId="242" xfId="10" applyFont="1" applyFill="1" applyBorder="1" applyAlignment="1" applyProtection="1">
      <alignment horizontal="center" vertical="center"/>
    </xf>
    <xf numFmtId="0" fontId="77" fillId="0" borderId="243" xfId="17" applyFont="1" applyBorder="1" applyAlignment="1">
      <alignment horizontal="left" vertical="center" shrinkToFit="1"/>
    </xf>
    <xf numFmtId="0" fontId="77" fillId="0" borderId="244" xfId="17" applyFont="1" applyBorder="1" applyAlignment="1">
      <alignment horizontal="left" vertical="center" shrinkToFit="1"/>
    </xf>
    <xf numFmtId="0" fontId="77" fillId="0" borderId="245" xfId="17" applyFont="1" applyBorder="1" applyAlignment="1">
      <alignment horizontal="left" vertical="center" shrinkToFit="1"/>
    </xf>
    <xf numFmtId="38" fontId="77" fillId="10" borderId="246" xfId="10" applyFont="1" applyFill="1" applyBorder="1" applyAlignment="1" applyProtection="1">
      <alignment horizontal="center" vertical="center"/>
    </xf>
    <xf numFmtId="38" fontId="77" fillId="10" borderId="247" xfId="10" applyFont="1" applyFill="1" applyBorder="1" applyAlignment="1" applyProtection="1">
      <alignment horizontal="center" vertical="center"/>
    </xf>
    <xf numFmtId="0" fontId="81" fillId="0" borderId="197" xfId="18" applyFont="1" applyBorder="1" applyAlignment="1">
      <alignment horizontal="center" vertical="center" wrapText="1"/>
    </xf>
    <xf numFmtId="0" fontId="77" fillId="0" borderId="198" xfId="18" applyFont="1" applyBorder="1" applyAlignment="1" applyProtection="1">
      <alignment horizontal="center" vertical="center"/>
      <protection locked="0"/>
    </xf>
    <xf numFmtId="0" fontId="77" fillId="0" borderId="236" xfId="17" applyFont="1" applyBorder="1" applyAlignment="1">
      <alignment horizontal="center" vertical="center"/>
    </xf>
    <xf numFmtId="0" fontId="77" fillId="0" borderId="199" xfId="17" applyFont="1" applyBorder="1" applyAlignment="1">
      <alignment horizontal="center" vertical="center"/>
    </xf>
    <xf numFmtId="180" fontId="77" fillId="0" borderId="197" xfId="17" applyNumberFormat="1" applyFont="1" applyBorder="1" applyAlignment="1" applyProtection="1">
      <alignment horizontal="right" vertical="center"/>
      <protection locked="0"/>
    </xf>
    <xf numFmtId="178" fontId="77" fillId="0" borderId="202" xfId="17" applyNumberFormat="1" applyFont="1" applyBorder="1" applyAlignment="1">
      <alignment horizontal="center" vertical="center"/>
    </xf>
    <xf numFmtId="178" fontId="77" fillId="0" borderId="237" xfId="17" applyNumberFormat="1" applyFont="1" applyBorder="1" applyAlignment="1">
      <alignment horizontal="center" vertical="center"/>
    </xf>
    <xf numFmtId="0" fontId="77" fillId="0" borderId="0" xfId="17" applyFont="1" applyAlignment="1">
      <alignment horizontal="right" vertical="center"/>
    </xf>
    <xf numFmtId="0" fontId="80" fillId="0" borderId="0" xfId="17" applyFont="1" applyAlignment="1">
      <alignment horizontal="center" vertical="center"/>
    </xf>
    <xf numFmtId="0" fontId="77" fillId="0" borderId="197" xfId="18" applyFont="1" applyBorder="1" applyAlignment="1">
      <alignment horizontal="center" vertical="center"/>
    </xf>
    <xf numFmtId="0" fontId="82" fillId="0" borderId="198" xfId="18" applyFont="1" applyBorder="1" applyAlignment="1" applyProtection="1">
      <alignment horizontal="left" vertical="center" wrapText="1"/>
      <protection locked="0"/>
    </xf>
    <xf numFmtId="0" fontId="77" fillId="0" borderId="198" xfId="18" applyFont="1" applyBorder="1" applyAlignment="1">
      <alignment horizontal="center" vertical="center" shrinkToFit="1"/>
    </xf>
    <xf numFmtId="0" fontId="81" fillId="0" borderId="198" xfId="18" applyFont="1" applyBorder="1" applyAlignment="1" applyProtection="1">
      <alignment horizontal="center" vertical="center"/>
      <protection locked="0"/>
    </xf>
    <xf numFmtId="0" fontId="10" fillId="0" borderId="0" xfId="9" applyFont="1" applyFill="1" applyBorder="1" applyAlignment="1">
      <alignment horizontal="center" vertical="center"/>
    </xf>
    <xf numFmtId="0" fontId="10" fillId="16" borderId="14" xfId="9" applyFont="1" applyFill="1" applyBorder="1">
      <alignment vertical="center"/>
    </xf>
    <xf numFmtId="187" fontId="10" fillId="16" borderId="4" xfId="9" applyNumberFormat="1" applyFont="1" applyFill="1" applyBorder="1" applyAlignment="1">
      <alignment horizontal="center" vertical="center"/>
    </xf>
    <xf numFmtId="187" fontId="10" fillId="16" borderId="13" xfId="9" applyNumberFormat="1" applyFont="1" applyFill="1" applyBorder="1" applyAlignment="1">
      <alignment horizontal="center" vertical="center"/>
    </xf>
    <xf numFmtId="0" fontId="10" fillId="16" borderId="14" xfId="9" applyFont="1" applyFill="1" applyBorder="1" applyAlignment="1">
      <alignment horizontal="center" vertical="center" shrinkToFit="1"/>
    </xf>
    <xf numFmtId="0" fontId="10" fillId="0" borderId="0" xfId="9" applyFont="1" applyFill="1" applyBorder="1">
      <alignment vertical="center"/>
    </xf>
    <xf numFmtId="2" fontId="10" fillId="13" borderId="190" xfId="9" applyNumberFormat="1" applyFont="1" applyFill="1" applyBorder="1" applyAlignment="1">
      <alignment horizontal="center" vertical="center" shrinkToFit="1"/>
    </xf>
    <xf numFmtId="2" fontId="10" fillId="13" borderId="192" xfId="9" applyNumberFormat="1" applyFont="1" applyFill="1" applyBorder="1" applyAlignment="1">
      <alignment horizontal="center" vertical="center" shrinkToFit="1"/>
    </xf>
    <xf numFmtId="2" fontId="10" fillId="13" borderId="118" xfId="9" applyNumberFormat="1" applyFont="1" applyFill="1" applyBorder="1" applyAlignment="1">
      <alignment horizontal="center" vertical="center" shrinkToFit="1"/>
    </xf>
    <xf numFmtId="2" fontId="10" fillId="13" borderId="120" xfId="9" applyNumberFormat="1" applyFont="1" applyFill="1" applyBorder="1" applyAlignment="1">
      <alignment horizontal="center" vertical="center" shrinkToFit="1"/>
    </xf>
    <xf numFmtId="2" fontId="10" fillId="13" borderId="290" xfId="9" applyNumberFormat="1" applyFont="1" applyFill="1" applyBorder="1" applyAlignment="1">
      <alignment horizontal="center" vertical="center" shrinkToFit="1"/>
    </xf>
    <xf numFmtId="2" fontId="10" fillId="13" borderId="291" xfId="9" applyNumberFormat="1" applyFont="1" applyFill="1" applyBorder="1" applyAlignment="1">
      <alignment horizontal="center" vertical="center" shrinkToFit="1"/>
    </xf>
  </cellXfs>
  <cellStyles count="21">
    <cellStyle name="ハイパーリンク" xfId="14" builtinId="8"/>
    <cellStyle name="桁区切り" xfId="15" builtinId="6"/>
    <cellStyle name="桁区切り 2" xfId="10" xr:uid="{00000000-0005-0000-0000-000001000000}"/>
    <cellStyle name="標準" xfId="0" builtinId="0"/>
    <cellStyle name="標準 2" xfId="2" xr:uid="{00000000-0005-0000-0000-000003000000}"/>
    <cellStyle name="標準 2 2" xfId="12" xr:uid="{00000000-0005-0000-0000-000004000000}"/>
    <cellStyle name="標準 2 2 2" xfId="19" xr:uid="{1F20C12A-A3D4-4948-828A-245F21322E10}"/>
    <cellStyle name="標準 2 3" xfId="13" xr:uid="{00000000-0005-0000-0000-000005000000}"/>
    <cellStyle name="標準 2 4" xfId="20" xr:uid="{212A8523-C213-4B5D-B85C-B3E6F6D5FD74}"/>
    <cellStyle name="標準 3" xfId="1" xr:uid="{00000000-0005-0000-0000-000006000000}"/>
    <cellStyle name="標準 3 2" xfId="11" xr:uid="{00000000-0005-0000-0000-000007000000}"/>
    <cellStyle name="標準 3 3" xfId="18" xr:uid="{1F9650F9-79EB-42A3-B592-3B8068C2CE80}"/>
    <cellStyle name="標準 4" xfId="4" xr:uid="{00000000-0005-0000-0000-000008000000}"/>
    <cellStyle name="標準 4 2" xfId="16" xr:uid="{58082B37-5F09-4EE8-8449-5772E1216C88}"/>
    <cellStyle name="標準 5" xfId="6" xr:uid="{00000000-0005-0000-0000-000009000000}"/>
    <cellStyle name="標準_③-２加算様式（就労）" xfId="3" xr:uid="{00000000-0005-0000-0000-00000A000000}"/>
    <cellStyle name="標準_③-２加算様式（就労） 2" xfId="17" xr:uid="{BC85CCE8-42C3-43BF-B838-DE58D941709E}"/>
    <cellStyle name="標準_指定申請書改定案" xfId="9" xr:uid="{00000000-0005-0000-0000-00000C000000}"/>
    <cellStyle name="標準_総括表を変更しました（６／２３）" xfId="5" xr:uid="{00000000-0005-0000-0000-00000D000000}"/>
    <cellStyle name="標準_特定事業所加算届出様式" xfId="8" xr:uid="{00000000-0005-0000-0000-00000F000000}"/>
    <cellStyle name="標準_報酬コード表" xfId="7" xr:uid="{00000000-0005-0000-0000-000010000000}"/>
  </cellStyles>
  <dxfs count="17">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eetMetadata" Target="metadata.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xdr:col>
      <xdr:colOff>9525</xdr:colOff>
      <xdr:row>4</xdr:row>
      <xdr:rowOff>2095500</xdr:rowOff>
    </xdr:from>
    <xdr:to>
      <xdr:col>1</xdr:col>
      <xdr:colOff>1181100</xdr:colOff>
      <xdr:row>4</xdr:row>
      <xdr:rowOff>2295525</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457200" y="2705100"/>
          <a:ext cx="11715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新規加算</a:t>
          </a:r>
        </a:p>
      </xdr:txBody>
    </xdr:sp>
    <xdr:clientData/>
  </xdr:twoCellAnchor>
  <xdr:twoCellAnchor>
    <xdr:from>
      <xdr:col>1</xdr:col>
      <xdr:colOff>0</xdr:colOff>
      <xdr:row>31</xdr:row>
      <xdr:rowOff>9525</xdr:rowOff>
    </xdr:from>
    <xdr:to>
      <xdr:col>2</xdr:col>
      <xdr:colOff>0</xdr:colOff>
      <xdr:row>33</xdr:row>
      <xdr:rowOff>142875</xdr:rowOff>
    </xdr:to>
    <xdr:sp macro="" textlink="">
      <xdr:nvSpPr>
        <xdr:cNvPr id="4" name="Line 3">
          <a:extLst>
            <a:ext uri="{FF2B5EF4-FFF2-40B4-BE49-F238E27FC236}">
              <a16:creationId xmlns:a16="http://schemas.microsoft.com/office/drawing/2014/main" id="{00000000-0008-0000-0000-000004000000}"/>
            </a:ext>
          </a:extLst>
        </xdr:cNvPr>
        <xdr:cNvSpPr>
          <a:spLocks noChangeShapeType="1"/>
        </xdr:cNvSpPr>
      </xdr:nvSpPr>
      <xdr:spPr bwMode="auto">
        <a:xfrm>
          <a:off x="447675" y="8515350"/>
          <a:ext cx="2495550" cy="1828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32</xdr:row>
      <xdr:rowOff>2095500</xdr:rowOff>
    </xdr:from>
    <xdr:to>
      <xdr:col>1</xdr:col>
      <xdr:colOff>1181100</xdr:colOff>
      <xdr:row>32</xdr:row>
      <xdr:rowOff>2295525</xdr:rowOff>
    </xdr:to>
    <xdr:sp macro="" textlink="">
      <xdr:nvSpPr>
        <xdr:cNvPr id="5" name="Text Box 4">
          <a:extLst>
            <a:ext uri="{FF2B5EF4-FFF2-40B4-BE49-F238E27FC236}">
              <a16:creationId xmlns:a16="http://schemas.microsoft.com/office/drawing/2014/main" id="{00000000-0008-0000-0000-000005000000}"/>
            </a:ext>
          </a:extLst>
        </xdr:cNvPr>
        <xdr:cNvSpPr txBox="1">
          <a:spLocks noChangeArrowheads="1"/>
        </xdr:cNvSpPr>
      </xdr:nvSpPr>
      <xdr:spPr bwMode="auto">
        <a:xfrm>
          <a:off x="457200" y="10201275"/>
          <a:ext cx="11715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新規加算</a:t>
          </a:r>
        </a:p>
      </xdr:txBody>
    </xdr:sp>
    <xdr:clientData/>
  </xdr:twoCellAnchor>
  <xdr:twoCellAnchor>
    <xdr:from>
      <xdr:col>1</xdr:col>
      <xdr:colOff>0</xdr:colOff>
      <xdr:row>4</xdr:row>
      <xdr:rowOff>0</xdr:rowOff>
    </xdr:from>
    <xdr:to>
      <xdr:col>2</xdr:col>
      <xdr:colOff>0</xdr:colOff>
      <xdr:row>5</xdr:row>
      <xdr:rowOff>0</xdr:rowOff>
    </xdr:to>
    <xdr:sp macro="" textlink="">
      <xdr:nvSpPr>
        <xdr:cNvPr id="9" name="Line 1">
          <a:extLst>
            <a:ext uri="{FF2B5EF4-FFF2-40B4-BE49-F238E27FC236}">
              <a16:creationId xmlns:a16="http://schemas.microsoft.com/office/drawing/2014/main" id="{00000000-0008-0000-0000-000009000000}"/>
            </a:ext>
          </a:extLst>
        </xdr:cNvPr>
        <xdr:cNvSpPr>
          <a:spLocks noChangeShapeType="1"/>
        </xdr:cNvSpPr>
      </xdr:nvSpPr>
      <xdr:spPr bwMode="auto">
        <a:xfrm>
          <a:off x="323850" y="361950"/>
          <a:ext cx="2343150" cy="14382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1824404</xdr:colOff>
      <xdr:row>4</xdr:row>
      <xdr:rowOff>366346</xdr:rowOff>
    </xdr:from>
    <xdr:to>
      <xdr:col>2</xdr:col>
      <xdr:colOff>36635</xdr:colOff>
      <xdr:row>4</xdr:row>
      <xdr:rowOff>908538</xdr:rowOff>
    </xdr:to>
    <xdr:sp macro="" textlink="">
      <xdr:nvSpPr>
        <xdr:cNvPr id="10" name="右矢印 9">
          <a:extLst>
            <a:ext uri="{FF2B5EF4-FFF2-40B4-BE49-F238E27FC236}">
              <a16:creationId xmlns:a16="http://schemas.microsoft.com/office/drawing/2014/main" id="{00000000-0008-0000-0000-00000A000000}"/>
            </a:ext>
          </a:extLst>
        </xdr:cNvPr>
        <xdr:cNvSpPr/>
      </xdr:nvSpPr>
      <xdr:spPr bwMode="auto">
        <a:xfrm>
          <a:off x="2148254" y="728296"/>
          <a:ext cx="555381" cy="542192"/>
        </a:xfrm>
        <a:prstGeom prst="rightArrow">
          <a:avLst/>
        </a:prstGeom>
        <a:ln>
          <a:headEnd type="none" w="med" len="med"/>
          <a:tailEnd type="none" w="med" len="med"/>
        </a:ln>
      </xdr:spPr>
      <xdr:style>
        <a:lnRef idx="2">
          <a:schemeClr val="dk1">
            <a:shade val="50000"/>
          </a:schemeClr>
        </a:lnRef>
        <a:fillRef idx="1">
          <a:schemeClr val="dk1"/>
        </a:fillRef>
        <a:effectRef idx="0">
          <a:schemeClr val="dk1"/>
        </a:effectRef>
        <a:fontRef idx="minor">
          <a:schemeClr val="lt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1824404</xdr:colOff>
      <xdr:row>32</xdr:row>
      <xdr:rowOff>366346</xdr:rowOff>
    </xdr:from>
    <xdr:to>
      <xdr:col>2</xdr:col>
      <xdr:colOff>36635</xdr:colOff>
      <xdr:row>32</xdr:row>
      <xdr:rowOff>908538</xdr:rowOff>
    </xdr:to>
    <xdr:sp macro="" textlink="">
      <xdr:nvSpPr>
        <xdr:cNvPr id="12" name="右矢印 11">
          <a:extLst>
            <a:ext uri="{FF2B5EF4-FFF2-40B4-BE49-F238E27FC236}">
              <a16:creationId xmlns:a16="http://schemas.microsoft.com/office/drawing/2014/main" id="{00000000-0008-0000-0000-00000C000000}"/>
            </a:ext>
          </a:extLst>
        </xdr:cNvPr>
        <xdr:cNvSpPr/>
      </xdr:nvSpPr>
      <xdr:spPr bwMode="auto">
        <a:xfrm>
          <a:off x="2268904" y="1560146"/>
          <a:ext cx="714131" cy="542192"/>
        </a:xfrm>
        <a:prstGeom prst="rightArrow">
          <a:avLst/>
        </a:prstGeom>
        <a:ln>
          <a:headEnd type="none" w="med" len="med"/>
          <a:tailEnd type="none" w="med" len="med"/>
        </a:ln>
      </xdr:spPr>
      <xdr:style>
        <a:lnRef idx="2">
          <a:schemeClr val="dk1">
            <a:shade val="50000"/>
          </a:schemeClr>
        </a:lnRef>
        <a:fillRef idx="1">
          <a:schemeClr val="dk1"/>
        </a:fillRef>
        <a:effectRef idx="0">
          <a:schemeClr val="dk1"/>
        </a:effectRef>
        <a:fontRef idx="minor">
          <a:schemeClr val="lt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393E79DC-134F-4DD6-8567-2A9B1420526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5</xdr:row>
      <xdr:rowOff>28575</xdr:rowOff>
    </xdr:to>
    <xdr:sp macro="" textlink="">
      <xdr:nvSpPr>
        <xdr:cNvPr id="3" name="角丸四角形 2">
          <a:extLst>
            <a:ext uri="{FF2B5EF4-FFF2-40B4-BE49-F238E27FC236}">
              <a16:creationId xmlns:a16="http://schemas.microsoft.com/office/drawing/2014/main" id="{8CA4C2C1-982D-40CA-9795-CEBA5FC97D32}"/>
            </a:ext>
          </a:extLst>
        </xdr:cNvPr>
        <xdr:cNvSpPr/>
      </xdr:nvSpPr>
      <xdr:spPr>
        <a:xfrm>
          <a:off x="7543800" y="46891"/>
          <a:ext cx="2675793" cy="74368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12BD9EE9-BB7E-4F89-A51B-6628E03DF9A7}"/>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86A90547-7E68-4141-A68B-CEE1CCD4A580}"/>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4</xdr:row>
      <xdr:rowOff>38100</xdr:rowOff>
    </xdr:to>
    <xdr:sp macro="" textlink="">
      <xdr:nvSpPr>
        <xdr:cNvPr id="3" name="角丸四角形 2">
          <a:extLst>
            <a:ext uri="{FF2B5EF4-FFF2-40B4-BE49-F238E27FC236}">
              <a16:creationId xmlns:a16="http://schemas.microsoft.com/office/drawing/2014/main" id="{D603BFB1-3ADB-4E53-9305-4B65C0F5E0D1}"/>
            </a:ext>
          </a:extLst>
        </xdr:cNvPr>
        <xdr:cNvSpPr/>
      </xdr:nvSpPr>
      <xdr:spPr>
        <a:xfrm>
          <a:off x="7543800" y="46891"/>
          <a:ext cx="2675793" cy="60080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89097DCE-1C73-4000-B3B1-9A83138DCD9F}"/>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0</xdr:colOff>
      <xdr:row>50</xdr:row>
      <xdr:rowOff>40821</xdr:rowOff>
    </xdr:from>
    <xdr:to>
      <xdr:col>24</xdr:col>
      <xdr:colOff>231321</xdr:colOff>
      <xdr:row>54</xdr:row>
      <xdr:rowOff>13607</xdr:rowOff>
    </xdr:to>
    <xdr:cxnSp macro="">
      <xdr:nvCxnSpPr>
        <xdr:cNvPr id="2" name="コネクタ: カギ線 1">
          <a:extLst>
            <a:ext uri="{FF2B5EF4-FFF2-40B4-BE49-F238E27FC236}">
              <a16:creationId xmlns:a16="http://schemas.microsoft.com/office/drawing/2014/main" id="{5E70D6C3-A2DC-4E91-A2A3-69309A684E42}"/>
            </a:ext>
          </a:extLst>
        </xdr:cNvPr>
        <xdr:cNvCxnSpPr/>
      </xdr:nvCxnSpPr>
      <xdr:spPr>
        <a:xfrm flipV="1">
          <a:off x="14620875" y="15099846"/>
          <a:ext cx="1393371" cy="1230086"/>
        </a:xfrm>
        <a:prstGeom prst="bentConnector3">
          <a:avLst>
            <a:gd name="adj1" fmla="val 50000"/>
          </a:avLst>
        </a:prstGeom>
        <a:ln w="76200">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244929</xdr:colOff>
      <xdr:row>51</xdr:row>
      <xdr:rowOff>54427</xdr:rowOff>
    </xdr:from>
    <xdr:ext cx="1292679" cy="1009251"/>
    <xdr:sp macro="" textlink="">
      <xdr:nvSpPr>
        <xdr:cNvPr id="3" name="テキスト ボックス 2">
          <a:extLst>
            <a:ext uri="{FF2B5EF4-FFF2-40B4-BE49-F238E27FC236}">
              <a16:creationId xmlns:a16="http://schemas.microsoft.com/office/drawing/2014/main" id="{B68863E4-CC8A-4319-876C-70E491FA4987}"/>
            </a:ext>
          </a:extLst>
        </xdr:cNvPr>
        <xdr:cNvSpPr txBox="1"/>
      </xdr:nvSpPr>
      <xdr:spPr>
        <a:xfrm>
          <a:off x="14865804" y="15427777"/>
          <a:ext cx="1292679" cy="1009251"/>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全て「</a:t>
          </a:r>
          <a:r>
            <a:rPr kumimoji="1" lang="en-US" altLang="ja-JP" sz="1100">
              <a:solidFill>
                <a:srgbClr val="FF0000"/>
              </a:solidFill>
            </a:rPr>
            <a:t>OK</a:t>
          </a:r>
          <a:r>
            <a:rPr kumimoji="1" lang="ja-JP" altLang="en-US" sz="1100">
              <a:solidFill>
                <a:srgbClr val="FF0000"/>
              </a:solidFill>
            </a:rPr>
            <a:t>」の場合のみ、人員配置体制加算の可否判定を利用してください。</a:t>
          </a:r>
        </a:p>
      </xdr:txBody>
    </xdr:sp>
    <xdr:clientData/>
  </xdr:oneCellAnchor>
  <xdr:twoCellAnchor>
    <xdr:from>
      <xdr:col>11</xdr:col>
      <xdr:colOff>54432</xdr:colOff>
      <xdr:row>49</xdr:row>
      <xdr:rowOff>2</xdr:rowOff>
    </xdr:from>
    <xdr:to>
      <xdr:col>16</xdr:col>
      <xdr:colOff>381001</xdr:colOff>
      <xdr:row>54</xdr:row>
      <xdr:rowOff>27214</xdr:rowOff>
    </xdr:to>
    <xdr:cxnSp macro="">
      <xdr:nvCxnSpPr>
        <xdr:cNvPr id="4" name="コネクタ: カギ線 3">
          <a:extLst>
            <a:ext uri="{FF2B5EF4-FFF2-40B4-BE49-F238E27FC236}">
              <a16:creationId xmlns:a16="http://schemas.microsoft.com/office/drawing/2014/main" id="{4D167ECC-885A-431D-BD2D-65794D9D4282}"/>
            </a:ext>
          </a:extLst>
        </xdr:cNvPr>
        <xdr:cNvCxnSpPr/>
      </xdr:nvCxnSpPr>
      <xdr:spPr>
        <a:xfrm rot="10800000">
          <a:off x="8284032" y="14744702"/>
          <a:ext cx="3231694" cy="1598837"/>
        </a:xfrm>
        <a:prstGeom prst="bentConnector3">
          <a:avLst>
            <a:gd name="adj1" fmla="val 71757"/>
          </a:avLst>
        </a:prstGeom>
        <a:ln w="76200">
          <a:headEnd type="stealth"/>
          <a:tailEnd type="stealth"/>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16328</xdr:colOff>
      <xdr:row>53</xdr:row>
      <xdr:rowOff>138792</xdr:rowOff>
    </xdr:from>
    <xdr:ext cx="1752600" cy="459100"/>
    <xdr:sp macro="" textlink="">
      <xdr:nvSpPr>
        <xdr:cNvPr id="5" name="テキスト ボックス 4">
          <a:extLst>
            <a:ext uri="{FF2B5EF4-FFF2-40B4-BE49-F238E27FC236}">
              <a16:creationId xmlns:a16="http://schemas.microsoft.com/office/drawing/2014/main" id="{8ADE2449-CCFF-4696-B576-3F157829D661}"/>
            </a:ext>
          </a:extLst>
        </xdr:cNvPr>
        <xdr:cNvSpPr txBox="1"/>
      </xdr:nvSpPr>
      <xdr:spPr>
        <a:xfrm>
          <a:off x="9407978" y="16140792"/>
          <a:ext cx="1752600" cy="459100"/>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配置基準を満たしているか確認してください</a:t>
          </a:r>
        </a:p>
      </xdr:txBody>
    </xdr:sp>
    <xdr:clientData/>
  </xdr:oneCellAnchor>
  <xdr:oneCellAnchor>
    <xdr:from>
      <xdr:col>16</xdr:col>
      <xdr:colOff>236762</xdr:colOff>
      <xdr:row>55</xdr:row>
      <xdr:rowOff>114300</xdr:rowOff>
    </xdr:from>
    <xdr:ext cx="3287487" cy="459100"/>
    <xdr:sp macro="" textlink="">
      <xdr:nvSpPr>
        <xdr:cNvPr id="6" name="テキスト ボックス 5">
          <a:extLst>
            <a:ext uri="{FF2B5EF4-FFF2-40B4-BE49-F238E27FC236}">
              <a16:creationId xmlns:a16="http://schemas.microsoft.com/office/drawing/2014/main" id="{FF466B43-3501-4478-AE0D-6201A0F1B688}"/>
            </a:ext>
          </a:extLst>
        </xdr:cNvPr>
        <xdr:cNvSpPr txBox="1"/>
      </xdr:nvSpPr>
      <xdr:spPr>
        <a:xfrm>
          <a:off x="11371487" y="16744950"/>
          <a:ext cx="3287487" cy="459100"/>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人員配置状況確認表の値が、人員配置基準確認表の値と同じもしくは大きい場合に</a:t>
          </a:r>
          <a:r>
            <a:rPr kumimoji="1" lang="en-US" altLang="ja-JP" sz="1100">
              <a:solidFill>
                <a:srgbClr val="FF0000"/>
              </a:solidFill>
            </a:rPr>
            <a:t>OK</a:t>
          </a:r>
          <a:r>
            <a:rPr kumimoji="1" lang="ja-JP" altLang="en-US" sz="1100">
              <a:solidFill>
                <a:srgbClr val="FF0000"/>
              </a:solidFill>
            </a:rPr>
            <a:t>と表示されます。</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6</xdr:col>
      <xdr:colOff>514349</xdr:colOff>
      <xdr:row>0</xdr:row>
      <xdr:rowOff>19049</xdr:rowOff>
    </xdr:from>
    <xdr:to>
      <xdr:col>15</xdr:col>
      <xdr:colOff>514349</xdr:colOff>
      <xdr:row>5</xdr:row>
      <xdr:rowOff>38099</xdr:rowOff>
    </xdr:to>
    <xdr:sp macro="" textlink="">
      <xdr:nvSpPr>
        <xdr:cNvPr id="2" name="角丸四角形 1">
          <a:extLst>
            <a:ext uri="{FF2B5EF4-FFF2-40B4-BE49-F238E27FC236}">
              <a16:creationId xmlns:a16="http://schemas.microsoft.com/office/drawing/2014/main" id="{00000000-0008-0000-0500-000002000000}"/>
            </a:ext>
          </a:extLst>
        </xdr:cNvPr>
        <xdr:cNvSpPr/>
      </xdr:nvSpPr>
      <xdr:spPr>
        <a:xfrm>
          <a:off x="5838824" y="19049"/>
          <a:ext cx="5229225" cy="1781175"/>
        </a:xfrm>
        <a:prstGeom prst="roundRect">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latin typeface="HG丸ｺﾞｼｯｸM-PRO" pitchFamily="50" charset="-128"/>
              <a:ea typeface="HG丸ｺﾞｼｯｸM-PRO" pitchFamily="50" charset="-128"/>
            </a:rPr>
            <a:t>記載例１</a:t>
          </a:r>
          <a:endParaRPr kumimoji="1" lang="en-US" altLang="ja-JP" sz="1800">
            <a:solidFill>
              <a:sysClr val="windowText" lastClr="000000"/>
            </a:solidFill>
            <a:latin typeface="HG丸ｺﾞｼｯｸM-PRO" pitchFamily="50" charset="-128"/>
            <a:ea typeface="HG丸ｺﾞｼｯｸM-PRO" pitchFamily="50" charset="-128"/>
          </a:endParaRPr>
        </a:p>
        <a:p>
          <a:pPr algn="l"/>
          <a:endParaRPr kumimoji="1" lang="en-US" altLang="ja-JP" sz="1800">
            <a:solidFill>
              <a:sysClr val="windowText" lastClr="000000"/>
            </a:solidFill>
            <a:latin typeface="HG丸ｺﾞｼｯｸM-PRO" pitchFamily="50" charset="-128"/>
            <a:ea typeface="HG丸ｺﾞｼｯｸM-PRO" pitchFamily="50" charset="-128"/>
          </a:endParaRPr>
        </a:p>
        <a:p>
          <a:pPr algn="l"/>
          <a:r>
            <a:rPr kumimoji="1" lang="ja-JP" altLang="en-US" sz="1800">
              <a:solidFill>
                <a:sysClr val="windowText" lastClr="000000"/>
              </a:solidFill>
              <a:latin typeface="HG丸ｺﾞｼｯｸM-PRO" pitchFamily="50" charset="-128"/>
              <a:ea typeface="HG丸ｺﾞｼｯｸM-PRO" pitchFamily="50" charset="-128"/>
            </a:rPr>
            <a:t>従業者の勤務管理も夜間支援従事者の勤務管理も共同生活住居ごとに行う場合</a:t>
          </a:r>
          <a:endParaRPr kumimoji="1" lang="en-US" altLang="ja-JP" sz="1800">
            <a:solidFill>
              <a:sysClr val="windowText" lastClr="000000"/>
            </a:solidFill>
            <a:latin typeface="HG丸ｺﾞｼｯｸM-PRO" pitchFamily="50" charset="-128"/>
            <a:ea typeface="HG丸ｺﾞｼｯｸM-PRO" pitchFamily="50" charset="-128"/>
          </a:endParaRPr>
        </a:p>
        <a:p>
          <a:pPr algn="l"/>
          <a:endParaRPr kumimoji="1" lang="ja-JP" altLang="en-US" sz="1100"/>
        </a:p>
      </xdr:txBody>
    </xdr:sp>
    <xdr:clientData/>
  </xdr:twoCellAnchor>
  <xdr:twoCellAnchor>
    <xdr:from>
      <xdr:col>8</xdr:col>
      <xdr:colOff>304800</xdr:colOff>
      <xdr:row>16</xdr:row>
      <xdr:rowOff>295274</xdr:rowOff>
    </xdr:from>
    <xdr:to>
      <xdr:col>12</xdr:col>
      <xdr:colOff>19050</xdr:colOff>
      <xdr:row>20</xdr:row>
      <xdr:rowOff>57149</xdr:rowOff>
    </xdr:to>
    <xdr:sp macro="" textlink="">
      <xdr:nvSpPr>
        <xdr:cNvPr id="3" name="角丸四角形吹き出し 2">
          <a:extLst>
            <a:ext uri="{FF2B5EF4-FFF2-40B4-BE49-F238E27FC236}">
              <a16:creationId xmlns:a16="http://schemas.microsoft.com/office/drawing/2014/main" id="{00000000-0008-0000-0500-000003000000}"/>
            </a:ext>
          </a:extLst>
        </xdr:cNvPr>
        <xdr:cNvSpPr/>
      </xdr:nvSpPr>
      <xdr:spPr>
        <a:xfrm>
          <a:off x="6791325" y="5514974"/>
          <a:ext cx="2038350" cy="1019175"/>
        </a:xfrm>
        <a:prstGeom prst="wedgeRoundRectCallout">
          <a:avLst>
            <a:gd name="adj1" fmla="val -43122"/>
            <a:gd name="adj2" fmla="val -77978"/>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夜間支援従事者</a:t>
          </a: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夜勤）を配置する日に「勤務時間数」を記載</a:t>
          </a:r>
        </a:p>
      </xdr:txBody>
    </xdr:sp>
    <xdr:clientData/>
  </xdr:twoCellAnchor>
  <xdr:twoCellAnchor>
    <xdr:from>
      <xdr:col>8</xdr:col>
      <xdr:colOff>333374</xdr:colOff>
      <xdr:row>25</xdr:row>
      <xdr:rowOff>19049</xdr:rowOff>
    </xdr:from>
    <xdr:to>
      <xdr:col>12</xdr:col>
      <xdr:colOff>152399</xdr:colOff>
      <xdr:row>28</xdr:row>
      <xdr:rowOff>114299</xdr:rowOff>
    </xdr:to>
    <xdr:sp macro="" textlink="">
      <xdr:nvSpPr>
        <xdr:cNvPr id="4" name="角丸四角形吹き出し 3">
          <a:extLst>
            <a:ext uri="{FF2B5EF4-FFF2-40B4-BE49-F238E27FC236}">
              <a16:creationId xmlns:a16="http://schemas.microsoft.com/office/drawing/2014/main" id="{00000000-0008-0000-0500-000004000000}"/>
            </a:ext>
          </a:extLst>
        </xdr:cNvPr>
        <xdr:cNvSpPr/>
      </xdr:nvSpPr>
      <xdr:spPr>
        <a:xfrm>
          <a:off x="6819899" y="8067674"/>
          <a:ext cx="2143125" cy="1038225"/>
        </a:xfrm>
        <a:prstGeom prst="wedgeRoundRectCallout">
          <a:avLst>
            <a:gd name="adj1" fmla="val -43122"/>
            <a:gd name="adj2" fmla="val -77978"/>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夜間支援従事者（宿直）を配置する日に「○」を記載</a:t>
          </a:r>
        </a:p>
      </xdr:txBody>
    </xdr:sp>
    <xdr:clientData/>
  </xdr:twoCellAnchor>
  <xdr:twoCellAnchor>
    <xdr:from>
      <xdr:col>2</xdr:col>
      <xdr:colOff>428625</xdr:colOff>
      <xdr:row>11</xdr:row>
      <xdr:rowOff>276225</xdr:rowOff>
    </xdr:from>
    <xdr:to>
      <xdr:col>5</xdr:col>
      <xdr:colOff>476250</xdr:colOff>
      <xdr:row>14</xdr:row>
      <xdr:rowOff>177800</xdr:rowOff>
    </xdr:to>
    <xdr:sp macro="" textlink="">
      <xdr:nvSpPr>
        <xdr:cNvPr id="5" name="角丸四角形吹き出し 4">
          <a:extLst>
            <a:ext uri="{FF2B5EF4-FFF2-40B4-BE49-F238E27FC236}">
              <a16:creationId xmlns:a16="http://schemas.microsoft.com/office/drawing/2014/main" id="{00000000-0008-0000-0500-000005000000}"/>
            </a:ext>
          </a:extLst>
        </xdr:cNvPr>
        <xdr:cNvSpPr/>
      </xdr:nvSpPr>
      <xdr:spPr>
        <a:xfrm>
          <a:off x="3429000" y="3924300"/>
          <a:ext cx="1790700" cy="844550"/>
        </a:xfrm>
        <a:prstGeom prst="wedgeRoundRectCallout">
          <a:avLst>
            <a:gd name="adj1" fmla="val -66617"/>
            <a:gd name="adj2" fmla="val -57159"/>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共同生活住居ごとに勤務の体制を記載</a:t>
          </a:r>
        </a:p>
      </xdr:txBody>
    </xdr:sp>
    <xdr:clientData/>
  </xdr:twoCellAnchor>
  <xdr:twoCellAnchor>
    <xdr:from>
      <xdr:col>2</xdr:col>
      <xdr:colOff>438150</xdr:colOff>
      <xdr:row>20</xdr:row>
      <xdr:rowOff>38100</xdr:rowOff>
    </xdr:from>
    <xdr:to>
      <xdr:col>5</xdr:col>
      <xdr:colOff>485775</xdr:colOff>
      <xdr:row>22</xdr:row>
      <xdr:rowOff>254000</xdr:rowOff>
    </xdr:to>
    <xdr:sp macro="" textlink="">
      <xdr:nvSpPr>
        <xdr:cNvPr id="6" name="角丸四角形吹き出し 5">
          <a:extLst>
            <a:ext uri="{FF2B5EF4-FFF2-40B4-BE49-F238E27FC236}">
              <a16:creationId xmlns:a16="http://schemas.microsoft.com/office/drawing/2014/main" id="{00000000-0008-0000-0500-000006000000}"/>
            </a:ext>
          </a:extLst>
        </xdr:cNvPr>
        <xdr:cNvSpPr/>
      </xdr:nvSpPr>
      <xdr:spPr>
        <a:xfrm>
          <a:off x="3438525" y="6515100"/>
          <a:ext cx="1790700" cy="844550"/>
        </a:xfrm>
        <a:prstGeom prst="wedgeRoundRectCallout">
          <a:avLst>
            <a:gd name="adj1" fmla="val -66617"/>
            <a:gd name="adj2" fmla="val -57159"/>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共同生活住居ごとに勤務の体制を記載</a:t>
          </a:r>
        </a:p>
      </xdr:txBody>
    </xdr:sp>
    <xdr:clientData/>
  </xdr:twoCellAnchor>
  <xdr:twoCellAnchor>
    <xdr:from>
      <xdr:col>30</xdr:col>
      <xdr:colOff>457200</xdr:colOff>
      <xdr:row>2</xdr:row>
      <xdr:rowOff>47624</xdr:rowOff>
    </xdr:from>
    <xdr:to>
      <xdr:col>33</xdr:col>
      <xdr:colOff>555625</xdr:colOff>
      <xdr:row>5</xdr:row>
      <xdr:rowOff>12700</xdr:rowOff>
    </xdr:to>
    <xdr:sp macro="" textlink="">
      <xdr:nvSpPr>
        <xdr:cNvPr id="7" name="角丸四角形吹き出し 6">
          <a:extLst>
            <a:ext uri="{FF2B5EF4-FFF2-40B4-BE49-F238E27FC236}">
              <a16:creationId xmlns:a16="http://schemas.microsoft.com/office/drawing/2014/main" id="{00000000-0008-0000-0500-000007000000}"/>
            </a:ext>
          </a:extLst>
        </xdr:cNvPr>
        <xdr:cNvSpPr/>
      </xdr:nvSpPr>
      <xdr:spPr>
        <a:xfrm>
          <a:off x="19726275" y="866774"/>
          <a:ext cx="1841500" cy="908051"/>
        </a:xfrm>
        <a:prstGeom prst="wedgeRoundRectCallout">
          <a:avLst>
            <a:gd name="adj1" fmla="val 89889"/>
            <a:gd name="adj2" fmla="val -72787"/>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一週間に常勤職員が勤務すべき時間数を記載してください</a:t>
          </a:r>
        </a:p>
      </xdr:txBody>
    </xdr:sp>
    <xdr:clientData/>
  </xdr:twoCellAnchor>
  <xdr:twoCellAnchor>
    <xdr:from>
      <xdr:col>1</xdr:col>
      <xdr:colOff>1019175</xdr:colOff>
      <xdr:row>8</xdr:row>
      <xdr:rowOff>19050</xdr:rowOff>
    </xdr:from>
    <xdr:to>
      <xdr:col>2</xdr:col>
      <xdr:colOff>85725</xdr:colOff>
      <xdr:row>15</xdr:row>
      <xdr:rowOff>200025</xdr:rowOff>
    </xdr:to>
    <xdr:sp macro="" textlink="">
      <xdr:nvSpPr>
        <xdr:cNvPr id="8" name="右中かっこ 7">
          <a:extLst>
            <a:ext uri="{FF2B5EF4-FFF2-40B4-BE49-F238E27FC236}">
              <a16:creationId xmlns:a16="http://schemas.microsoft.com/office/drawing/2014/main" id="{00000000-0008-0000-0500-000008000000}"/>
            </a:ext>
          </a:extLst>
        </xdr:cNvPr>
        <xdr:cNvSpPr/>
      </xdr:nvSpPr>
      <xdr:spPr>
        <a:xfrm>
          <a:off x="2676525" y="2724150"/>
          <a:ext cx="409575" cy="2381250"/>
        </a:xfrm>
        <a:prstGeom prst="rightBrace">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1028700</xdr:colOff>
      <xdr:row>16</xdr:row>
      <xdr:rowOff>28575</xdr:rowOff>
    </xdr:from>
    <xdr:to>
      <xdr:col>2</xdr:col>
      <xdr:colOff>95250</xdr:colOff>
      <xdr:row>23</xdr:row>
      <xdr:rowOff>209550</xdr:rowOff>
    </xdr:to>
    <xdr:sp macro="" textlink="">
      <xdr:nvSpPr>
        <xdr:cNvPr id="9" name="右中かっこ 8">
          <a:extLst>
            <a:ext uri="{FF2B5EF4-FFF2-40B4-BE49-F238E27FC236}">
              <a16:creationId xmlns:a16="http://schemas.microsoft.com/office/drawing/2014/main" id="{00000000-0008-0000-0500-000009000000}"/>
            </a:ext>
          </a:extLst>
        </xdr:cNvPr>
        <xdr:cNvSpPr/>
      </xdr:nvSpPr>
      <xdr:spPr>
        <a:xfrm>
          <a:off x="2686050" y="5248275"/>
          <a:ext cx="409575" cy="2381250"/>
        </a:xfrm>
        <a:prstGeom prst="rightBrace">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47625</xdr:colOff>
      <xdr:row>13</xdr:row>
      <xdr:rowOff>285751</xdr:rowOff>
    </xdr:from>
    <xdr:to>
      <xdr:col>33</xdr:col>
      <xdr:colOff>276225</xdr:colOff>
      <xdr:row>16</xdr:row>
      <xdr:rowOff>28576</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5372100" y="4562476"/>
          <a:ext cx="15916275" cy="685800"/>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171450</xdr:colOff>
      <xdr:row>21</xdr:row>
      <xdr:rowOff>295276</xdr:rowOff>
    </xdr:from>
    <xdr:to>
      <xdr:col>33</xdr:col>
      <xdr:colOff>400050</xdr:colOff>
      <xdr:row>24</xdr:row>
      <xdr:rowOff>38101</xdr:rowOff>
    </xdr:to>
    <xdr:sp macro="" textlink="">
      <xdr:nvSpPr>
        <xdr:cNvPr id="11" name="角丸四角形 10">
          <a:extLst>
            <a:ext uri="{FF2B5EF4-FFF2-40B4-BE49-F238E27FC236}">
              <a16:creationId xmlns:a16="http://schemas.microsoft.com/office/drawing/2014/main" id="{00000000-0008-0000-0500-00000B000000}"/>
            </a:ext>
          </a:extLst>
        </xdr:cNvPr>
        <xdr:cNvSpPr/>
      </xdr:nvSpPr>
      <xdr:spPr>
        <a:xfrm>
          <a:off x="5495925" y="7086601"/>
          <a:ext cx="15916275" cy="685800"/>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638175</xdr:colOff>
      <xdr:row>0</xdr:row>
      <xdr:rowOff>466726</xdr:rowOff>
    </xdr:from>
    <xdr:to>
      <xdr:col>36</xdr:col>
      <xdr:colOff>104775</xdr:colOff>
      <xdr:row>2</xdr:row>
      <xdr:rowOff>66676</xdr:rowOff>
    </xdr:to>
    <xdr:sp macro="" textlink="">
      <xdr:nvSpPr>
        <xdr:cNvPr id="12" name="円/楕円 11">
          <a:extLst>
            <a:ext uri="{FF2B5EF4-FFF2-40B4-BE49-F238E27FC236}">
              <a16:creationId xmlns:a16="http://schemas.microsoft.com/office/drawing/2014/main" id="{00000000-0008-0000-0500-00000C000000}"/>
            </a:ext>
          </a:extLst>
        </xdr:cNvPr>
        <xdr:cNvSpPr/>
      </xdr:nvSpPr>
      <xdr:spPr>
        <a:xfrm>
          <a:off x="22231350" y="466726"/>
          <a:ext cx="790575" cy="419100"/>
        </a:xfrm>
        <a:prstGeom prst="ellipse">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444500</xdr:colOff>
      <xdr:row>8</xdr:row>
      <xdr:rowOff>63500</xdr:rowOff>
    </xdr:from>
    <xdr:to>
      <xdr:col>22</xdr:col>
      <xdr:colOff>444500</xdr:colOff>
      <xdr:row>13</xdr:row>
      <xdr:rowOff>273050</xdr:rowOff>
    </xdr:to>
    <xdr:sp macro="" textlink="">
      <xdr:nvSpPr>
        <xdr:cNvPr id="16" name="角丸四角形 15">
          <a:extLst>
            <a:ext uri="{FF2B5EF4-FFF2-40B4-BE49-F238E27FC236}">
              <a16:creationId xmlns:a16="http://schemas.microsoft.com/office/drawing/2014/main" id="{00000000-0008-0000-0500-000010000000}"/>
            </a:ext>
          </a:extLst>
        </xdr:cNvPr>
        <xdr:cNvSpPr/>
      </xdr:nvSpPr>
      <xdr:spPr>
        <a:xfrm>
          <a:off x="9836150" y="2768600"/>
          <a:ext cx="5229225" cy="1781175"/>
        </a:xfrm>
        <a:prstGeom prst="roundRect">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800">
              <a:solidFill>
                <a:sysClr val="windowText" lastClr="000000"/>
              </a:solidFill>
              <a:latin typeface="HG丸ｺﾞｼｯｸM-PRO" pitchFamily="50" charset="-128"/>
              <a:ea typeface="HG丸ｺﾞｼｯｸM-PRO" pitchFamily="50" charset="-128"/>
            </a:rPr>
            <a:t>【</a:t>
          </a:r>
          <a:r>
            <a:rPr kumimoji="1" lang="ja-JP" altLang="en-US" sz="1800">
              <a:solidFill>
                <a:sysClr val="windowText" lastClr="000000"/>
              </a:solidFill>
              <a:latin typeface="HG丸ｺﾞｼｯｸM-PRO" pitchFamily="50" charset="-128"/>
              <a:ea typeface="HG丸ｺﾞｼｯｸM-PRO" pitchFamily="50" charset="-128"/>
            </a:rPr>
            <a:t>注意</a:t>
          </a:r>
          <a:r>
            <a:rPr kumimoji="1" lang="en-US" altLang="ja-JP" sz="1800">
              <a:solidFill>
                <a:sysClr val="windowText" lastClr="000000"/>
              </a:solidFill>
              <a:latin typeface="HG丸ｺﾞｼｯｸM-PRO" pitchFamily="50" charset="-128"/>
              <a:ea typeface="HG丸ｺﾞｼｯｸM-PRO" pitchFamily="50" charset="-128"/>
            </a:rPr>
            <a:t>】</a:t>
          </a:r>
        </a:p>
        <a:p>
          <a:pPr algn="l"/>
          <a:endParaRPr kumimoji="1" lang="en-US" altLang="ja-JP" sz="1800">
            <a:solidFill>
              <a:sysClr val="windowText" lastClr="000000"/>
            </a:solidFill>
            <a:latin typeface="HG丸ｺﾞｼｯｸM-PRO" pitchFamily="50" charset="-128"/>
            <a:ea typeface="HG丸ｺﾞｼｯｸM-PRO" pitchFamily="50" charset="-128"/>
          </a:endParaRPr>
        </a:p>
        <a:p>
          <a:pPr algn="l"/>
          <a:r>
            <a:rPr kumimoji="1" lang="ja-JP" altLang="en-US" sz="1800">
              <a:solidFill>
                <a:sysClr val="windowText" lastClr="000000"/>
              </a:solidFill>
              <a:latin typeface="HG丸ｺﾞｼｯｸM-PRO" pitchFamily="50" charset="-128"/>
              <a:ea typeface="HG丸ｺﾞｼｯｸM-PRO" pitchFamily="50" charset="-128"/>
            </a:rPr>
            <a:t>白色のセルに入力をしてください</a:t>
          </a:r>
          <a:endParaRPr kumimoji="1" lang="en-US" altLang="ja-JP" sz="1800">
            <a:solidFill>
              <a:sysClr val="windowText" lastClr="000000"/>
            </a:solidFill>
            <a:latin typeface="HG丸ｺﾞｼｯｸM-PRO" pitchFamily="50" charset="-128"/>
            <a:ea typeface="HG丸ｺﾞｼｯｸM-PRO" pitchFamily="50" charset="-128"/>
          </a:endParaRPr>
        </a:p>
        <a:p>
          <a:pPr algn="l"/>
          <a:r>
            <a:rPr kumimoji="1" lang="ja-JP" altLang="en-US" sz="1800">
              <a:solidFill>
                <a:sysClr val="windowText" lastClr="000000"/>
              </a:solidFill>
              <a:latin typeface="HG丸ｺﾞｼｯｸM-PRO" pitchFamily="50" charset="-128"/>
              <a:ea typeface="HG丸ｺﾞｼｯｸM-PRO" pitchFamily="50" charset="-128"/>
            </a:rPr>
            <a:t>水色のセルには計算式が入っていますので入力しないでください</a:t>
          </a:r>
          <a:endParaRPr kumimoji="1" lang="en-US" altLang="ja-JP" sz="1800">
            <a:solidFill>
              <a:sysClr val="windowText" lastClr="000000"/>
            </a:solidFill>
            <a:latin typeface="HG丸ｺﾞｼｯｸM-PRO" pitchFamily="50" charset="-128"/>
            <a:ea typeface="HG丸ｺﾞｼｯｸM-PRO" pitchFamily="50" charset="-128"/>
          </a:endParaRPr>
        </a:p>
        <a:p>
          <a:pPr algn="l"/>
          <a:endParaRPr kumimoji="1" lang="ja-JP" altLang="en-US" sz="1100"/>
        </a:p>
      </xdr:txBody>
    </xdr:sp>
    <xdr:clientData/>
  </xdr:twoCellAnchor>
  <xdr:twoCellAnchor>
    <xdr:from>
      <xdr:col>3</xdr:col>
      <xdr:colOff>546100</xdr:colOff>
      <xdr:row>6</xdr:row>
      <xdr:rowOff>279400</xdr:rowOff>
    </xdr:from>
    <xdr:to>
      <xdr:col>12</xdr:col>
      <xdr:colOff>457200</xdr:colOff>
      <xdr:row>11</xdr:row>
      <xdr:rowOff>50800</xdr:rowOff>
    </xdr:to>
    <xdr:sp macro="" textlink="">
      <xdr:nvSpPr>
        <xdr:cNvPr id="17" name="角丸四角形吹き出し 16">
          <a:extLst>
            <a:ext uri="{FF2B5EF4-FFF2-40B4-BE49-F238E27FC236}">
              <a16:creationId xmlns:a16="http://schemas.microsoft.com/office/drawing/2014/main" id="{00000000-0008-0000-0500-000011000000}"/>
            </a:ext>
          </a:extLst>
        </xdr:cNvPr>
        <xdr:cNvSpPr/>
      </xdr:nvSpPr>
      <xdr:spPr>
        <a:xfrm>
          <a:off x="4127500" y="2355850"/>
          <a:ext cx="5140325" cy="1343025"/>
        </a:xfrm>
        <a:prstGeom prst="wedgeRoundRectCallout">
          <a:avLst>
            <a:gd name="adj1" fmla="val -63423"/>
            <a:gd name="adj2" fmla="val -56224"/>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事業所ごとに専らその職務に従事する常勤の管理者を置く。</a:t>
          </a:r>
          <a:endParaRPr kumimoji="1" lang="en-US" altLang="ja-JP" sz="1200">
            <a:solidFill>
              <a:sysClr val="windowText" lastClr="000000"/>
            </a:solidFill>
            <a:latin typeface="HG丸ｺﾞｼｯｸM-PRO" pitchFamily="50" charset="-128"/>
            <a:ea typeface="HG丸ｺﾞｼｯｸM-PRO" pitchFamily="50" charset="-128"/>
          </a:endParaRPr>
        </a:p>
        <a:p>
          <a:pPr algn="l"/>
          <a:r>
            <a:rPr kumimoji="1" lang="ja-JP" altLang="en-US" sz="1200">
              <a:solidFill>
                <a:sysClr val="windowText" lastClr="000000"/>
              </a:solidFill>
              <a:latin typeface="HG丸ｺﾞｼｯｸM-PRO" pitchFamily="50" charset="-128"/>
              <a:ea typeface="HG丸ｺﾞｼｯｸM-PRO" pitchFamily="50" charset="-128"/>
            </a:rPr>
            <a:t>ただし、管理業務に支障がないときは他の職務との兼務も可</a:t>
          </a:r>
          <a:endParaRPr kumimoji="1" lang="en-US" altLang="ja-JP" sz="1200">
            <a:solidFill>
              <a:sysClr val="windowText" lastClr="000000"/>
            </a:solidFill>
            <a:latin typeface="HG丸ｺﾞｼｯｸM-PRO" pitchFamily="50" charset="-128"/>
            <a:ea typeface="HG丸ｺﾞｼｯｸM-PRO" pitchFamily="50" charset="-128"/>
          </a:endParaRPr>
        </a:p>
        <a:p>
          <a:pPr algn="l"/>
          <a:r>
            <a:rPr kumimoji="1" lang="ja-JP" altLang="en-US" sz="1200">
              <a:solidFill>
                <a:sysClr val="windowText" lastClr="000000"/>
              </a:solidFill>
              <a:latin typeface="HG丸ｺﾞｼｯｸM-PRO" pitchFamily="50" charset="-128"/>
              <a:ea typeface="HG丸ｺﾞｼｯｸM-PRO" pitchFamily="50" charset="-128"/>
            </a:rPr>
            <a:t>ア　当該事業所のサービス管理責任者または従業者</a:t>
          </a:r>
          <a:endParaRPr kumimoji="1" lang="en-US" altLang="ja-JP" sz="1200">
            <a:solidFill>
              <a:sysClr val="windowText" lastClr="000000"/>
            </a:solidFill>
            <a:latin typeface="HG丸ｺﾞｼｯｸM-PRO" pitchFamily="50" charset="-128"/>
            <a:ea typeface="HG丸ｺﾞｼｯｸM-PRO" pitchFamily="50" charset="-128"/>
          </a:endParaRPr>
        </a:p>
        <a:p>
          <a:pPr algn="l"/>
          <a:r>
            <a:rPr kumimoji="1" lang="ja-JP" altLang="en-US" sz="1200">
              <a:solidFill>
                <a:sysClr val="windowText" lastClr="000000"/>
              </a:solidFill>
              <a:latin typeface="HG丸ｺﾞｼｯｸM-PRO" pitchFamily="50" charset="-128"/>
              <a:ea typeface="HG丸ｺﾞｼｯｸM-PRO" pitchFamily="50" charset="-128"/>
            </a:rPr>
            <a:t>イ　他の事業所の管理者またはサービス管理責任者もしくは従業者</a:t>
          </a:r>
          <a:endParaRPr kumimoji="1" lang="en-US" altLang="ja-JP" sz="12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0</xdr:col>
      <xdr:colOff>736600</xdr:colOff>
      <xdr:row>1</xdr:row>
      <xdr:rowOff>304800</xdr:rowOff>
    </xdr:from>
    <xdr:to>
      <xdr:col>2</xdr:col>
      <xdr:colOff>533400</xdr:colOff>
      <xdr:row>5</xdr:row>
      <xdr:rowOff>228600</xdr:rowOff>
    </xdr:to>
    <xdr:sp macro="" textlink="">
      <xdr:nvSpPr>
        <xdr:cNvPr id="18" name="角丸四角形吹き出し 17">
          <a:extLst>
            <a:ext uri="{FF2B5EF4-FFF2-40B4-BE49-F238E27FC236}">
              <a16:creationId xmlns:a16="http://schemas.microsoft.com/office/drawing/2014/main" id="{00000000-0008-0000-0500-000012000000}"/>
            </a:ext>
          </a:extLst>
        </xdr:cNvPr>
        <xdr:cNvSpPr/>
      </xdr:nvSpPr>
      <xdr:spPr>
        <a:xfrm>
          <a:off x="736600" y="809625"/>
          <a:ext cx="2797175" cy="1181100"/>
        </a:xfrm>
        <a:prstGeom prst="wedgeRoundRectCallout">
          <a:avLst>
            <a:gd name="adj1" fmla="val -27135"/>
            <a:gd name="adj2" fmla="val 88905"/>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サービス管理責任者については、当該事業所の世話人または生活支援員のいずれかと兼務して差し支えない。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552448</xdr:colOff>
      <xdr:row>0</xdr:row>
      <xdr:rowOff>6348</xdr:rowOff>
    </xdr:from>
    <xdr:to>
      <xdr:col>17</xdr:col>
      <xdr:colOff>63499</xdr:colOff>
      <xdr:row>5</xdr:row>
      <xdr:rowOff>203199</xdr:rowOff>
    </xdr:to>
    <xdr:sp macro="" textlink="">
      <xdr:nvSpPr>
        <xdr:cNvPr id="2" name="角丸四角形 1">
          <a:extLst>
            <a:ext uri="{FF2B5EF4-FFF2-40B4-BE49-F238E27FC236}">
              <a16:creationId xmlns:a16="http://schemas.microsoft.com/office/drawing/2014/main" id="{00000000-0008-0000-0600-000002000000}"/>
            </a:ext>
          </a:extLst>
        </xdr:cNvPr>
        <xdr:cNvSpPr/>
      </xdr:nvSpPr>
      <xdr:spPr>
        <a:xfrm>
          <a:off x="5876923" y="6348"/>
          <a:ext cx="5902326" cy="1958976"/>
        </a:xfrm>
        <a:prstGeom prst="roundRect">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latin typeface="HG丸ｺﾞｼｯｸM-PRO" pitchFamily="50" charset="-128"/>
              <a:ea typeface="HG丸ｺﾞｼｯｸM-PRO" pitchFamily="50" charset="-128"/>
            </a:rPr>
            <a:t>記載例２</a:t>
          </a:r>
          <a:endParaRPr kumimoji="1" lang="en-US" altLang="ja-JP" sz="1800">
            <a:solidFill>
              <a:sysClr val="windowText" lastClr="000000"/>
            </a:solidFill>
            <a:latin typeface="HG丸ｺﾞｼｯｸM-PRO" pitchFamily="50" charset="-128"/>
            <a:ea typeface="HG丸ｺﾞｼｯｸM-PRO" pitchFamily="50" charset="-128"/>
          </a:endParaRPr>
        </a:p>
        <a:p>
          <a:pPr algn="l"/>
          <a:endParaRPr kumimoji="1" lang="en-US" altLang="ja-JP" sz="1800">
            <a:solidFill>
              <a:sysClr val="windowText" lastClr="000000"/>
            </a:solidFill>
            <a:latin typeface="HG丸ｺﾞｼｯｸM-PRO" pitchFamily="50" charset="-128"/>
            <a:ea typeface="HG丸ｺﾞｼｯｸM-PRO" pitchFamily="50" charset="-128"/>
          </a:endParaRPr>
        </a:p>
        <a:p>
          <a:pPr algn="l"/>
          <a:r>
            <a:rPr kumimoji="1" lang="ja-JP" altLang="en-US" sz="1800">
              <a:solidFill>
                <a:sysClr val="windowText" lastClr="000000"/>
              </a:solidFill>
              <a:latin typeface="HG丸ｺﾞｼｯｸM-PRO" pitchFamily="50" charset="-128"/>
              <a:ea typeface="HG丸ｺﾞｼｯｸM-PRO" pitchFamily="50" charset="-128"/>
            </a:rPr>
            <a:t>日中の従業者の勤務管理は事業所全体で行うが、夜間支援従事者の配置は共同生活住居ごとに行う場合</a:t>
          </a:r>
          <a:endParaRPr kumimoji="1" lang="en-US" altLang="ja-JP" sz="1800">
            <a:solidFill>
              <a:sysClr val="windowText" lastClr="000000"/>
            </a:solidFill>
            <a:latin typeface="HG丸ｺﾞｼｯｸM-PRO" pitchFamily="50" charset="-128"/>
            <a:ea typeface="HG丸ｺﾞｼｯｸM-PRO" pitchFamily="50" charset="-128"/>
          </a:endParaRPr>
        </a:p>
        <a:p>
          <a:pPr algn="l"/>
          <a:endParaRPr kumimoji="1" lang="ja-JP" altLang="en-US" sz="1100"/>
        </a:p>
      </xdr:txBody>
    </xdr:sp>
    <xdr:clientData/>
  </xdr:twoCellAnchor>
  <xdr:twoCellAnchor>
    <xdr:from>
      <xdr:col>8</xdr:col>
      <xdr:colOff>317500</xdr:colOff>
      <xdr:row>26</xdr:row>
      <xdr:rowOff>257174</xdr:rowOff>
    </xdr:from>
    <xdr:to>
      <xdr:col>12</xdr:col>
      <xdr:colOff>31750</xdr:colOff>
      <xdr:row>30</xdr:row>
      <xdr:rowOff>19049</xdr:rowOff>
    </xdr:to>
    <xdr:sp macro="" textlink="">
      <xdr:nvSpPr>
        <xdr:cNvPr id="3" name="角丸四角形吹き出し 2">
          <a:extLst>
            <a:ext uri="{FF2B5EF4-FFF2-40B4-BE49-F238E27FC236}">
              <a16:creationId xmlns:a16="http://schemas.microsoft.com/office/drawing/2014/main" id="{00000000-0008-0000-0600-000003000000}"/>
            </a:ext>
          </a:extLst>
        </xdr:cNvPr>
        <xdr:cNvSpPr/>
      </xdr:nvSpPr>
      <xdr:spPr>
        <a:xfrm>
          <a:off x="6804025" y="8620124"/>
          <a:ext cx="2038350" cy="1019175"/>
        </a:xfrm>
        <a:prstGeom prst="wedgeRoundRectCallout">
          <a:avLst>
            <a:gd name="adj1" fmla="val -43122"/>
            <a:gd name="adj2" fmla="val -77978"/>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夜間支援従事者</a:t>
          </a: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宿直）を配置する日に「○」を記載</a:t>
          </a:r>
        </a:p>
      </xdr:txBody>
    </xdr:sp>
    <xdr:clientData/>
  </xdr:twoCellAnchor>
  <xdr:twoCellAnchor>
    <xdr:from>
      <xdr:col>2</xdr:col>
      <xdr:colOff>377825</xdr:colOff>
      <xdr:row>13</xdr:row>
      <xdr:rowOff>276224</xdr:rowOff>
    </xdr:from>
    <xdr:to>
      <xdr:col>5</xdr:col>
      <xdr:colOff>425450</xdr:colOff>
      <xdr:row>17</xdr:row>
      <xdr:rowOff>279400</xdr:rowOff>
    </xdr:to>
    <xdr:sp macro="" textlink="">
      <xdr:nvSpPr>
        <xdr:cNvPr id="4" name="角丸四角形吹き出し 3">
          <a:extLst>
            <a:ext uri="{FF2B5EF4-FFF2-40B4-BE49-F238E27FC236}">
              <a16:creationId xmlns:a16="http://schemas.microsoft.com/office/drawing/2014/main" id="{00000000-0008-0000-0600-000004000000}"/>
            </a:ext>
          </a:extLst>
        </xdr:cNvPr>
        <xdr:cNvSpPr/>
      </xdr:nvSpPr>
      <xdr:spPr>
        <a:xfrm>
          <a:off x="3378200" y="4552949"/>
          <a:ext cx="1790700" cy="1260476"/>
        </a:xfrm>
        <a:prstGeom prst="wedgeRoundRectCallout">
          <a:avLst>
            <a:gd name="adj1" fmla="val -66617"/>
            <a:gd name="adj2" fmla="val -57159"/>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一体的に勤務管理を行う共同生活住居の日中の勤務体制を記載</a:t>
          </a:r>
        </a:p>
      </xdr:txBody>
    </xdr:sp>
    <xdr:clientData/>
  </xdr:twoCellAnchor>
  <xdr:twoCellAnchor>
    <xdr:from>
      <xdr:col>2</xdr:col>
      <xdr:colOff>450850</xdr:colOff>
      <xdr:row>22</xdr:row>
      <xdr:rowOff>266700</xdr:rowOff>
    </xdr:from>
    <xdr:to>
      <xdr:col>5</xdr:col>
      <xdr:colOff>498475</xdr:colOff>
      <xdr:row>26</xdr:row>
      <xdr:rowOff>114300</xdr:rowOff>
    </xdr:to>
    <xdr:sp macro="" textlink="">
      <xdr:nvSpPr>
        <xdr:cNvPr id="5" name="角丸四角形吹き出し 4">
          <a:extLst>
            <a:ext uri="{FF2B5EF4-FFF2-40B4-BE49-F238E27FC236}">
              <a16:creationId xmlns:a16="http://schemas.microsoft.com/office/drawing/2014/main" id="{00000000-0008-0000-0600-000005000000}"/>
            </a:ext>
          </a:extLst>
        </xdr:cNvPr>
        <xdr:cNvSpPr/>
      </xdr:nvSpPr>
      <xdr:spPr>
        <a:xfrm>
          <a:off x="3451225" y="7372350"/>
          <a:ext cx="1790700" cy="1104900"/>
        </a:xfrm>
        <a:prstGeom prst="wedgeRoundRectCallout">
          <a:avLst>
            <a:gd name="adj1" fmla="val -66617"/>
            <a:gd name="adj2" fmla="val -57159"/>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夜間支援従事者の勤務の体制を共同生活住居ごとに記載</a:t>
          </a:r>
        </a:p>
      </xdr:txBody>
    </xdr:sp>
    <xdr:clientData/>
  </xdr:twoCellAnchor>
  <xdr:twoCellAnchor>
    <xdr:from>
      <xdr:col>30</xdr:col>
      <xdr:colOff>517525</xdr:colOff>
      <xdr:row>2</xdr:row>
      <xdr:rowOff>161924</xdr:rowOff>
    </xdr:from>
    <xdr:to>
      <xdr:col>34</xdr:col>
      <xdr:colOff>22225</xdr:colOff>
      <xdr:row>5</xdr:row>
      <xdr:rowOff>266700</xdr:rowOff>
    </xdr:to>
    <xdr:sp macro="" textlink="">
      <xdr:nvSpPr>
        <xdr:cNvPr id="6" name="角丸四角形吹き出し 5">
          <a:extLst>
            <a:ext uri="{FF2B5EF4-FFF2-40B4-BE49-F238E27FC236}">
              <a16:creationId xmlns:a16="http://schemas.microsoft.com/office/drawing/2014/main" id="{00000000-0008-0000-0600-000006000000}"/>
            </a:ext>
          </a:extLst>
        </xdr:cNvPr>
        <xdr:cNvSpPr/>
      </xdr:nvSpPr>
      <xdr:spPr>
        <a:xfrm>
          <a:off x="19786600" y="981074"/>
          <a:ext cx="1828800" cy="1047751"/>
        </a:xfrm>
        <a:prstGeom prst="wedgeRoundRectCallout">
          <a:avLst>
            <a:gd name="adj1" fmla="val 91268"/>
            <a:gd name="adj2" fmla="val -86981"/>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一週間に常勤職員が勤務すべき時間数を記載してください</a:t>
          </a:r>
        </a:p>
      </xdr:txBody>
    </xdr:sp>
    <xdr:clientData/>
  </xdr:twoCellAnchor>
  <xdr:twoCellAnchor>
    <xdr:from>
      <xdr:col>1</xdr:col>
      <xdr:colOff>1054099</xdr:colOff>
      <xdr:row>8</xdr:row>
      <xdr:rowOff>19050</xdr:rowOff>
    </xdr:from>
    <xdr:to>
      <xdr:col>2</xdr:col>
      <xdr:colOff>85724</xdr:colOff>
      <xdr:row>19</xdr:row>
      <xdr:rowOff>254000</xdr:rowOff>
    </xdr:to>
    <xdr:sp macro="" textlink="">
      <xdr:nvSpPr>
        <xdr:cNvPr id="7" name="右中かっこ 6">
          <a:extLst>
            <a:ext uri="{FF2B5EF4-FFF2-40B4-BE49-F238E27FC236}">
              <a16:creationId xmlns:a16="http://schemas.microsoft.com/office/drawing/2014/main" id="{00000000-0008-0000-0600-000007000000}"/>
            </a:ext>
          </a:extLst>
        </xdr:cNvPr>
        <xdr:cNvSpPr/>
      </xdr:nvSpPr>
      <xdr:spPr>
        <a:xfrm>
          <a:off x="2711449" y="2724150"/>
          <a:ext cx="374650" cy="3692525"/>
        </a:xfrm>
        <a:prstGeom prst="rightBrace">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1003300</xdr:colOff>
      <xdr:row>20</xdr:row>
      <xdr:rowOff>12700</xdr:rowOff>
    </xdr:from>
    <xdr:to>
      <xdr:col>2</xdr:col>
      <xdr:colOff>95250</xdr:colOff>
      <xdr:row>26</xdr:row>
      <xdr:rowOff>50800</xdr:rowOff>
    </xdr:to>
    <xdr:sp macro="" textlink="">
      <xdr:nvSpPr>
        <xdr:cNvPr id="8" name="右中かっこ 7">
          <a:extLst>
            <a:ext uri="{FF2B5EF4-FFF2-40B4-BE49-F238E27FC236}">
              <a16:creationId xmlns:a16="http://schemas.microsoft.com/office/drawing/2014/main" id="{00000000-0008-0000-0600-000008000000}"/>
            </a:ext>
          </a:extLst>
        </xdr:cNvPr>
        <xdr:cNvSpPr/>
      </xdr:nvSpPr>
      <xdr:spPr>
        <a:xfrm>
          <a:off x="2660650" y="6489700"/>
          <a:ext cx="434975" cy="1924050"/>
        </a:xfrm>
        <a:prstGeom prst="rightBrace">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638175</xdr:colOff>
      <xdr:row>0</xdr:row>
      <xdr:rowOff>466726</xdr:rowOff>
    </xdr:from>
    <xdr:to>
      <xdr:col>36</xdr:col>
      <xdr:colOff>104775</xdr:colOff>
      <xdr:row>2</xdr:row>
      <xdr:rowOff>66676</xdr:rowOff>
    </xdr:to>
    <xdr:sp macro="" textlink="">
      <xdr:nvSpPr>
        <xdr:cNvPr id="9" name="円/楕円 8">
          <a:extLst>
            <a:ext uri="{FF2B5EF4-FFF2-40B4-BE49-F238E27FC236}">
              <a16:creationId xmlns:a16="http://schemas.microsoft.com/office/drawing/2014/main" id="{00000000-0008-0000-0600-000009000000}"/>
            </a:ext>
          </a:extLst>
        </xdr:cNvPr>
        <xdr:cNvSpPr/>
      </xdr:nvSpPr>
      <xdr:spPr>
        <a:xfrm>
          <a:off x="22231350" y="466726"/>
          <a:ext cx="790575" cy="419100"/>
        </a:xfrm>
        <a:prstGeom prst="ellipse">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171450</xdr:colOff>
      <xdr:row>20</xdr:row>
      <xdr:rowOff>295276</xdr:rowOff>
    </xdr:from>
    <xdr:to>
      <xdr:col>33</xdr:col>
      <xdr:colOff>400050</xdr:colOff>
      <xdr:row>23</xdr:row>
      <xdr:rowOff>38101</xdr:rowOff>
    </xdr:to>
    <xdr:sp macro="" textlink="">
      <xdr:nvSpPr>
        <xdr:cNvPr id="11" name="角丸四角形 10">
          <a:extLst>
            <a:ext uri="{FF2B5EF4-FFF2-40B4-BE49-F238E27FC236}">
              <a16:creationId xmlns:a16="http://schemas.microsoft.com/office/drawing/2014/main" id="{00000000-0008-0000-0600-00000B000000}"/>
            </a:ext>
          </a:extLst>
        </xdr:cNvPr>
        <xdr:cNvSpPr/>
      </xdr:nvSpPr>
      <xdr:spPr>
        <a:xfrm>
          <a:off x="5495925" y="6772276"/>
          <a:ext cx="15916275" cy="685800"/>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171450</xdr:colOff>
      <xdr:row>20</xdr:row>
      <xdr:rowOff>295276</xdr:rowOff>
    </xdr:from>
    <xdr:to>
      <xdr:col>33</xdr:col>
      <xdr:colOff>400050</xdr:colOff>
      <xdr:row>23</xdr:row>
      <xdr:rowOff>38101</xdr:rowOff>
    </xdr:to>
    <xdr:sp macro="" textlink="">
      <xdr:nvSpPr>
        <xdr:cNvPr id="12" name="角丸四角形 11">
          <a:extLst>
            <a:ext uri="{FF2B5EF4-FFF2-40B4-BE49-F238E27FC236}">
              <a16:creationId xmlns:a16="http://schemas.microsoft.com/office/drawing/2014/main" id="{00000000-0008-0000-0600-00000C000000}"/>
            </a:ext>
          </a:extLst>
        </xdr:cNvPr>
        <xdr:cNvSpPr/>
      </xdr:nvSpPr>
      <xdr:spPr>
        <a:xfrm>
          <a:off x="5495925" y="6772276"/>
          <a:ext cx="15916275" cy="685800"/>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171450</xdr:colOff>
      <xdr:row>23</xdr:row>
      <xdr:rowOff>295276</xdr:rowOff>
    </xdr:from>
    <xdr:to>
      <xdr:col>33</xdr:col>
      <xdr:colOff>400050</xdr:colOff>
      <xdr:row>26</xdr:row>
      <xdr:rowOff>38101</xdr:rowOff>
    </xdr:to>
    <xdr:sp macro="" textlink="">
      <xdr:nvSpPr>
        <xdr:cNvPr id="13" name="角丸四角形 12">
          <a:extLst>
            <a:ext uri="{FF2B5EF4-FFF2-40B4-BE49-F238E27FC236}">
              <a16:creationId xmlns:a16="http://schemas.microsoft.com/office/drawing/2014/main" id="{00000000-0008-0000-0600-00000D000000}"/>
            </a:ext>
          </a:extLst>
        </xdr:cNvPr>
        <xdr:cNvSpPr/>
      </xdr:nvSpPr>
      <xdr:spPr>
        <a:xfrm>
          <a:off x="5495925" y="7715251"/>
          <a:ext cx="15916275" cy="685800"/>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171450</xdr:colOff>
      <xdr:row>23</xdr:row>
      <xdr:rowOff>295276</xdr:rowOff>
    </xdr:from>
    <xdr:to>
      <xdr:col>33</xdr:col>
      <xdr:colOff>400050</xdr:colOff>
      <xdr:row>26</xdr:row>
      <xdr:rowOff>38101</xdr:rowOff>
    </xdr:to>
    <xdr:sp macro="" textlink="">
      <xdr:nvSpPr>
        <xdr:cNvPr id="14" name="角丸四角形 13">
          <a:extLst>
            <a:ext uri="{FF2B5EF4-FFF2-40B4-BE49-F238E27FC236}">
              <a16:creationId xmlns:a16="http://schemas.microsoft.com/office/drawing/2014/main" id="{00000000-0008-0000-0600-00000E000000}"/>
            </a:ext>
          </a:extLst>
        </xdr:cNvPr>
        <xdr:cNvSpPr/>
      </xdr:nvSpPr>
      <xdr:spPr>
        <a:xfrm>
          <a:off x="5495925" y="7715251"/>
          <a:ext cx="15916275" cy="685800"/>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317500</xdr:colOff>
      <xdr:row>16</xdr:row>
      <xdr:rowOff>180974</xdr:rowOff>
    </xdr:from>
    <xdr:to>
      <xdr:col>15</xdr:col>
      <xdr:colOff>31750</xdr:colOff>
      <xdr:row>19</xdr:row>
      <xdr:rowOff>260349</xdr:rowOff>
    </xdr:to>
    <xdr:sp macro="" textlink="">
      <xdr:nvSpPr>
        <xdr:cNvPr id="15" name="角丸四角形吹き出し 14">
          <a:extLst>
            <a:ext uri="{FF2B5EF4-FFF2-40B4-BE49-F238E27FC236}">
              <a16:creationId xmlns:a16="http://schemas.microsoft.com/office/drawing/2014/main" id="{00000000-0008-0000-0600-00000F000000}"/>
            </a:ext>
          </a:extLst>
        </xdr:cNvPr>
        <xdr:cNvSpPr/>
      </xdr:nvSpPr>
      <xdr:spPr>
        <a:xfrm>
          <a:off x="8547100" y="5400674"/>
          <a:ext cx="2038350" cy="1022350"/>
        </a:xfrm>
        <a:prstGeom prst="wedgeRoundRectCallout">
          <a:avLst>
            <a:gd name="adj1" fmla="val -18973"/>
            <a:gd name="adj2" fmla="val 88176"/>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夜間支援従事者</a:t>
          </a: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夜勤）を配置する日に「夜勤時間数」を記載</a:t>
          </a:r>
        </a:p>
      </xdr:txBody>
    </xdr:sp>
    <xdr:clientData/>
  </xdr:twoCellAnchor>
  <xdr:twoCellAnchor>
    <xdr:from>
      <xdr:col>6</xdr:col>
      <xdr:colOff>200025</xdr:colOff>
      <xdr:row>20</xdr:row>
      <xdr:rowOff>285751</xdr:rowOff>
    </xdr:from>
    <xdr:to>
      <xdr:col>33</xdr:col>
      <xdr:colOff>428625</xdr:colOff>
      <xdr:row>23</xdr:row>
      <xdr:rowOff>28576</xdr:rowOff>
    </xdr:to>
    <xdr:sp macro="" textlink="">
      <xdr:nvSpPr>
        <xdr:cNvPr id="16" name="角丸四角形 15">
          <a:extLst>
            <a:ext uri="{FF2B5EF4-FFF2-40B4-BE49-F238E27FC236}">
              <a16:creationId xmlns:a16="http://schemas.microsoft.com/office/drawing/2014/main" id="{00000000-0008-0000-0600-000010000000}"/>
            </a:ext>
          </a:extLst>
        </xdr:cNvPr>
        <xdr:cNvSpPr/>
      </xdr:nvSpPr>
      <xdr:spPr>
        <a:xfrm>
          <a:off x="5524500" y="6762751"/>
          <a:ext cx="15916275" cy="685800"/>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0</xdr:colOff>
      <xdr:row>9</xdr:row>
      <xdr:rowOff>0</xdr:rowOff>
    </xdr:from>
    <xdr:to>
      <xdr:col>27</xdr:col>
      <xdr:colOff>0</xdr:colOff>
      <xdr:row>14</xdr:row>
      <xdr:rowOff>209550</xdr:rowOff>
    </xdr:to>
    <xdr:sp macro="" textlink="">
      <xdr:nvSpPr>
        <xdr:cNvPr id="19" name="角丸四角形 18">
          <a:extLst>
            <a:ext uri="{FF2B5EF4-FFF2-40B4-BE49-F238E27FC236}">
              <a16:creationId xmlns:a16="http://schemas.microsoft.com/office/drawing/2014/main" id="{00000000-0008-0000-0600-000013000000}"/>
            </a:ext>
          </a:extLst>
        </xdr:cNvPr>
        <xdr:cNvSpPr/>
      </xdr:nvSpPr>
      <xdr:spPr>
        <a:xfrm>
          <a:off x="12296775" y="3019425"/>
          <a:ext cx="5229225" cy="1781175"/>
        </a:xfrm>
        <a:prstGeom prst="roundRect">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800">
              <a:solidFill>
                <a:sysClr val="windowText" lastClr="000000"/>
              </a:solidFill>
              <a:latin typeface="HG丸ｺﾞｼｯｸM-PRO" pitchFamily="50" charset="-128"/>
              <a:ea typeface="HG丸ｺﾞｼｯｸM-PRO" pitchFamily="50" charset="-128"/>
            </a:rPr>
            <a:t>【</a:t>
          </a:r>
          <a:r>
            <a:rPr kumimoji="1" lang="ja-JP" altLang="en-US" sz="1800">
              <a:solidFill>
                <a:sysClr val="windowText" lastClr="000000"/>
              </a:solidFill>
              <a:latin typeface="HG丸ｺﾞｼｯｸM-PRO" pitchFamily="50" charset="-128"/>
              <a:ea typeface="HG丸ｺﾞｼｯｸM-PRO" pitchFamily="50" charset="-128"/>
            </a:rPr>
            <a:t>注意</a:t>
          </a:r>
          <a:r>
            <a:rPr kumimoji="1" lang="en-US" altLang="ja-JP" sz="1800">
              <a:solidFill>
                <a:sysClr val="windowText" lastClr="000000"/>
              </a:solidFill>
              <a:latin typeface="HG丸ｺﾞｼｯｸM-PRO" pitchFamily="50" charset="-128"/>
              <a:ea typeface="HG丸ｺﾞｼｯｸM-PRO" pitchFamily="50" charset="-128"/>
            </a:rPr>
            <a:t>】</a:t>
          </a:r>
        </a:p>
        <a:p>
          <a:pPr algn="l"/>
          <a:endParaRPr kumimoji="1" lang="en-US" altLang="ja-JP" sz="1800">
            <a:solidFill>
              <a:sysClr val="windowText" lastClr="000000"/>
            </a:solidFill>
            <a:latin typeface="HG丸ｺﾞｼｯｸM-PRO" pitchFamily="50" charset="-128"/>
            <a:ea typeface="HG丸ｺﾞｼｯｸM-PRO" pitchFamily="50" charset="-128"/>
          </a:endParaRPr>
        </a:p>
        <a:p>
          <a:pPr algn="l"/>
          <a:r>
            <a:rPr kumimoji="1" lang="ja-JP" altLang="en-US" sz="1800">
              <a:solidFill>
                <a:sysClr val="windowText" lastClr="000000"/>
              </a:solidFill>
              <a:latin typeface="HG丸ｺﾞｼｯｸM-PRO" pitchFamily="50" charset="-128"/>
              <a:ea typeface="HG丸ｺﾞｼｯｸM-PRO" pitchFamily="50" charset="-128"/>
            </a:rPr>
            <a:t>白色のセルに入力をしてください</a:t>
          </a:r>
          <a:endParaRPr kumimoji="1" lang="en-US" altLang="ja-JP" sz="1800">
            <a:solidFill>
              <a:sysClr val="windowText" lastClr="000000"/>
            </a:solidFill>
            <a:latin typeface="HG丸ｺﾞｼｯｸM-PRO" pitchFamily="50" charset="-128"/>
            <a:ea typeface="HG丸ｺﾞｼｯｸM-PRO" pitchFamily="50" charset="-128"/>
          </a:endParaRPr>
        </a:p>
        <a:p>
          <a:pPr algn="l"/>
          <a:r>
            <a:rPr kumimoji="1" lang="ja-JP" altLang="en-US" sz="1800">
              <a:solidFill>
                <a:sysClr val="windowText" lastClr="000000"/>
              </a:solidFill>
              <a:latin typeface="HG丸ｺﾞｼｯｸM-PRO" pitchFamily="50" charset="-128"/>
              <a:ea typeface="HG丸ｺﾞｼｯｸM-PRO" pitchFamily="50" charset="-128"/>
            </a:rPr>
            <a:t>水色のセルには計算式が入っていますので入力しないでください</a:t>
          </a:r>
          <a:endParaRPr kumimoji="1" lang="en-US" altLang="ja-JP" sz="1800">
            <a:solidFill>
              <a:sysClr val="windowText" lastClr="000000"/>
            </a:solidFill>
            <a:latin typeface="HG丸ｺﾞｼｯｸM-PRO" pitchFamily="50" charset="-128"/>
            <a:ea typeface="HG丸ｺﾞｼｯｸM-PRO" pitchFamily="50" charset="-128"/>
          </a:endParaRPr>
        </a:p>
        <a:p>
          <a:pPr algn="l"/>
          <a:endParaRPr kumimoji="1" lang="ja-JP" altLang="en-US" sz="1100"/>
        </a:p>
      </xdr:txBody>
    </xdr:sp>
    <xdr:clientData/>
  </xdr:twoCellAnchor>
  <xdr:twoCellAnchor>
    <xdr:from>
      <xdr:col>4</xdr:col>
      <xdr:colOff>63500</xdr:colOff>
      <xdr:row>6</xdr:row>
      <xdr:rowOff>292100</xdr:rowOff>
    </xdr:from>
    <xdr:to>
      <xdr:col>12</xdr:col>
      <xdr:colOff>558800</xdr:colOff>
      <xdr:row>11</xdr:row>
      <xdr:rowOff>63500</xdr:rowOff>
    </xdr:to>
    <xdr:sp macro="" textlink="">
      <xdr:nvSpPr>
        <xdr:cNvPr id="20" name="角丸四角形吹き出し 19">
          <a:extLst>
            <a:ext uri="{FF2B5EF4-FFF2-40B4-BE49-F238E27FC236}">
              <a16:creationId xmlns:a16="http://schemas.microsoft.com/office/drawing/2014/main" id="{00000000-0008-0000-0600-000014000000}"/>
            </a:ext>
          </a:extLst>
        </xdr:cNvPr>
        <xdr:cNvSpPr/>
      </xdr:nvSpPr>
      <xdr:spPr>
        <a:xfrm>
          <a:off x="4225925" y="2368550"/>
          <a:ext cx="5143500" cy="1343025"/>
        </a:xfrm>
        <a:prstGeom prst="wedgeRoundRectCallout">
          <a:avLst>
            <a:gd name="adj1" fmla="val -63423"/>
            <a:gd name="adj2" fmla="val -56224"/>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事業所ごとに専らその職務に従事する常勤の管理者を置く。</a:t>
          </a:r>
          <a:endParaRPr kumimoji="1" lang="en-US" altLang="ja-JP" sz="1200">
            <a:solidFill>
              <a:sysClr val="windowText" lastClr="000000"/>
            </a:solidFill>
            <a:latin typeface="HG丸ｺﾞｼｯｸM-PRO" pitchFamily="50" charset="-128"/>
            <a:ea typeface="HG丸ｺﾞｼｯｸM-PRO" pitchFamily="50" charset="-128"/>
          </a:endParaRPr>
        </a:p>
        <a:p>
          <a:pPr algn="l"/>
          <a:r>
            <a:rPr kumimoji="1" lang="ja-JP" altLang="en-US" sz="1200">
              <a:solidFill>
                <a:sysClr val="windowText" lastClr="000000"/>
              </a:solidFill>
              <a:latin typeface="HG丸ｺﾞｼｯｸM-PRO" pitchFamily="50" charset="-128"/>
              <a:ea typeface="HG丸ｺﾞｼｯｸM-PRO" pitchFamily="50" charset="-128"/>
            </a:rPr>
            <a:t>ただし、管理業務に支障がないときは他の職務との兼務も可</a:t>
          </a:r>
          <a:endParaRPr kumimoji="1" lang="en-US" altLang="ja-JP" sz="1200">
            <a:solidFill>
              <a:sysClr val="windowText" lastClr="000000"/>
            </a:solidFill>
            <a:latin typeface="HG丸ｺﾞｼｯｸM-PRO" pitchFamily="50" charset="-128"/>
            <a:ea typeface="HG丸ｺﾞｼｯｸM-PRO" pitchFamily="50" charset="-128"/>
          </a:endParaRPr>
        </a:p>
        <a:p>
          <a:pPr algn="l"/>
          <a:r>
            <a:rPr kumimoji="1" lang="ja-JP" altLang="en-US" sz="1200">
              <a:solidFill>
                <a:sysClr val="windowText" lastClr="000000"/>
              </a:solidFill>
              <a:latin typeface="HG丸ｺﾞｼｯｸM-PRO" pitchFamily="50" charset="-128"/>
              <a:ea typeface="HG丸ｺﾞｼｯｸM-PRO" pitchFamily="50" charset="-128"/>
            </a:rPr>
            <a:t>ア　当該事業所のサービス管理責任者または従業者</a:t>
          </a:r>
          <a:endParaRPr kumimoji="1" lang="en-US" altLang="ja-JP" sz="1200">
            <a:solidFill>
              <a:sysClr val="windowText" lastClr="000000"/>
            </a:solidFill>
            <a:latin typeface="HG丸ｺﾞｼｯｸM-PRO" pitchFamily="50" charset="-128"/>
            <a:ea typeface="HG丸ｺﾞｼｯｸM-PRO" pitchFamily="50" charset="-128"/>
          </a:endParaRPr>
        </a:p>
        <a:p>
          <a:pPr algn="l"/>
          <a:r>
            <a:rPr kumimoji="1" lang="ja-JP" altLang="en-US" sz="1200">
              <a:solidFill>
                <a:sysClr val="windowText" lastClr="000000"/>
              </a:solidFill>
              <a:latin typeface="HG丸ｺﾞｼｯｸM-PRO" pitchFamily="50" charset="-128"/>
              <a:ea typeface="HG丸ｺﾞｼｯｸM-PRO" pitchFamily="50" charset="-128"/>
            </a:rPr>
            <a:t>イ　他の事業所の管理者またはサービス管理責任者もしくは従業者</a:t>
          </a:r>
          <a:endParaRPr kumimoji="1" lang="en-US" altLang="ja-JP" sz="12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0</xdr:col>
      <xdr:colOff>774700</xdr:colOff>
      <xdr:row>2</xdr:row>
      <xdr:rowOff>12700</xdr:rowOff>
    </xdr:from>
    <xdr:to>
      <xdr:col>2</xdr:col>
      <xdr:colOff>571500</xdr:colOff>
      <xdr:row>5</xdr:row>
      <xdr:rowOff>254000</xdr:rowOff>
    </xdr:to>
    <xdr:sp macro="" textlink="">
      <xdr:nvSpPr>
        <xdr:cNvPr id="21" name="角丸四角形吹き出し 20">
          <a:extLst>
            <a:ext uri="{FF2B5EF4-FFF2-40B4-BE49-F238E27FC236}">
              <a16:creationId xmlns:a16="http://schemas.microsoft.com/office/drawing/2014/main" id="{00000000-0008-0000-0600-000015000000}"/>
            </a:ext>
          </a:extLst>
        </xdr:cNvPr>
        <xdr:cNvSpPr/>
      </xdr:nvSpPr>
      <xdr:spPr>
        <a:xfrm>
          <a:off x="774700" y="831850"/>
          <a:ext cx="2797175" cy="1184275"/>
        </a:xfrm>
        <a:prstGeom prst="wedgeRoundRectCallout">
          <a:avLst>
            <a:gd name="adj1" fmla="val -27135"/>
            <a:gd name="adj2" fmla="val 88905"/>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サービス管理責任者については、当該事業所の世話人または生活支援員のいずれかと兼務して差し支えない。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190500</xdr:colOff>
      <xdr:row>10</xdr:row>
      <xdr:rowOff>241300</xdr:rowOff>
    </xdr:from>
    <xdr:to>
      <xdr:col>5</xdr:col>
      <xdr:colOff>28575</xdr:colOff>
      <xdr:row>13</xdr:row>
      <xdr:rowOff>177800</xdr:rowOff>
    </xdr:to>
    <xdr:sp macro="" textlink="">
      <xdr:nvSpPr>
        <xdr:cNvPr id="2" name="角丸四角形吹き出し 1">
          <a:extLst>
            <a:ext uri="{FF2B5EF4-FFF2-40B4-BE49-F238E27FC236}">
              <a16:creationId xmlns:a16="http://schemas.microsoft.com/office/drawing/2014/main" id="{00000000-0008-0000-0700-000002000000}"/>
            </a:ext>
          </a:extLst>
        </xdr:cNvPr>
        <xdr:cNvSpPr/>
      </xdr:nvSpPr>
      <xdr:spPr>
        <a:xfrm>
          <a:off x="3190875" y="3575050"/>
          <a:ext cx="1581150" cy="879475"/>
        </a:xfrm>
        <a:prstGeom prst="wedgeRoundRectCallout">
          <a:avLst>
            <a:gd name="adj1" fmla="val -42520"/>
            <a:gd name="adj2" fmla="val 67628"/>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共同生活住居ごとの日中の勤務体制を記載</a:t>
          </a:r>
        </a:p>
      </xdr:txBody>
    </xdr:sp>
    <xdr:clientData/>
  </xdr:twoCellAnchor>
  <xdr:twoCellAnchor>
    <xdr:from>
      <xdr:col>8</xdr:col>
      <xdr:colOff>0</xdr:colOff>
      <xdr:row>0</xdr:row>
      <xdr:rowOff>0</xdr:rowOff>
    </xdr:from>
    <xdr:to>
      <xdr:col>19</xdr:col>
      <xdr:colOff>314325</xdr:colOff>
      <xdr:row>5</xdr:row>
      <xdr:rowOff>190500</xdr:rowOff>
    </xdr:to>
    <xdr:sp macro="" textlink="">
      <xdr:nvSpPr>
        <xdr:cNvPr id="3" name="角丸四角形 2">
          <a:extLst>
            <a:ext uri="{FF2B5EF4-FFF2-40B4-BE49-F238E27FC236}">
              <a16:creationId xmlns:a16="http://schemas.microsoft.com/office/drawing/2014/main" id="{00000000-0008-0000-0700-000003000000}"/>
            </a:ext>
          </a:extLst>
        </xdr:cNvPr>
        <xdr:cNvSpPr/>
      </xdr:nvSpPr>
      <xdr:spPr>
        <a:xfrm>
          <a:off x="6486525" y="0"/>
          <a:ext cx="6705600" cy="1952625"/>
        </a:xfrm>
        <a:prstGeom prst="roundRect">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solidFill>
                <a:sysClr val="windowText" lastClr="000000"/>
              </a:solidFill>
              <a:latin typeface="HG丸ｺﾞｼｯｸM-PRO" pitchFamily="50" charset="-128"/>
              <a:ea typeface="HG丸ｺﾞｼｯｸM-PRO" pitchFamily="50" charset="-128"/>
            </a:rPr>
            <a:t>記載例３</a:t>
          </a:r>
          <a:endParaRPr kumimoji="1" lang="en-US" altLang="ja-JP" sz="1800">
            <a:solidFill>
              <a:sysClr val="windowText" lastClr="000000"/>
            </a:solidFill>
            <a:latin typeface="HG丸ｺﾞｼｯｸM-PRO" pitchFamily="50" charset="-128"/>
            <a:ea typeface="HG丸ｺﾞｼｯｸM-PRO"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lang="ja-JP" altLang="ja-JP" sz="1800">
            <a:effectLst/>
          </a:endParaRPr>
        </a:p>
        <a:p>
          <a:pPr algn="l"/>
          <a:r>
            <a:rPr kumimoji="1" lang="ja-JP" altLang="en-US" sz="1800">
              <a:solidFill>
                <a:sysClr val="windowText" lastClr="000000"/>
              </a:solidFill>
              <a:latin typeface="HG丸ｺﾞｼｯｸM-PRO" pitchFamily="50" charset="-128"/>
              <a:ea typeface="HG丸ｺﾞｼｯｸM-PRO" pitchFamily="50" charset="-128"/>
            </a:rPr>
            <a:t>日中の従業者の勤務管理は共同生活住居ごとに行うが、夜間は１人の夜間支援従事者が複数の共同生活住居において支援を行う場合</a:t>
          </a:r>
          <a:endParaRPr kumimoji="1" lang="en-US" altLang="ja-JP" sz="1800">
            <a:solidFill>
              <a:sysClr val="windowText" lastClr="000000"/>
            </a:solidFill>
            <a:latin typeface="HG丸ｺﾞｼｯｸM-PRO" pitchFamily="50" charset="-128"/>
            <a:ea typeface="HG丸ｺﾞｼｯｸM-PRO" pitchFamily="50" charset="-128"/>
          </a:endParaRPr>
        </a:p>
        <a:p>
          <a:pPr algn="l"/>
          <a:endParaRPr kumimoji="1" lang="ja-JP" altLang="en-US" sz="1100"/>
        </a:p>
      </xdr:txBody>
    </xdr:sp>
    <xdr:clientData/>
  </xdr:twoCellAnchor>
  <xdr:twoCellAnchor>
    <xdr:from>
      <xdr:col>1</xdr:col>
      <xdr:colOff>1095375</xdr:colOff>
      <xdr:row>8</xdr:row>
      <xdr:rowOff>9525</xdr:rowOff>
    </xdr:from>
    <xdr:to>
      <xdr:col>2</xdr:col>
      <xdr:colOff>130175</xdr:colOff>
      <xdr:row>19</xdr:row>
      <xdr:rowOff>279400</xdr:rowOff>
    </xdr:to>
    <xdr:sp macro="" textlink="">
      <xdr:nvSpPr>
        <xdr:cNvPr id="4" name="右中かっこ 3">
          <a:extLst>
            <a:ext uri="{FF2B5EF4-FFF2-40B4-BE49-F238E27FC236}">
              <a16:creationId xmlns:a16="http://schemas.microsoft.com/office/drawing/2014/main" id="{00000000-0008-0000-0700-000004000000}"/>
            </a:ext>
          </a:extLst>
        </xdr:cNvPr>
        <xdr:cNvSpPr/>
      </xdr:nvSpPr>
      <xdr:spPr>
        <a:xfrm>
          <a:off x="2752725" y="2714625"/>
          <a:ext cx="377825" cy="3727450"/>
        </a:xfrm>
        <a:prstGeom prst="rightBrace">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238125</xdr:colOff>
      <xdr:row>19</xdr:row>
      <xdr:rowOff>190500</xdr:rowOff>
    </xdr:from>
    <xdr:to>
      <xdr:col>5</xdr:col>
      <xdr:colOff>76200</xdr:colOff>
      <xdr:row>22</xdr:row>
      <xdr:rowOff>85725</xdr:rowOff>
    </xdr:to>
    <xdr:sp macro="" textlink="">
      <xdr:nvSpPr>
        <xdr:cNvPr id="5" name="角丸四角形吹き出し 4">
          <a:extLst>
            <a:ext uri="{FF2B5EF4-FFF2-40B4-BE49-F238E27FC236}">
              <a16:creationId xmlns:a16="http://schemas.microsoft.com/office/drawing/2014/main" id="{00000000-0008-0000-0700-000005000000}"/>
            </a:ext>
          </a:extLst>
        </xdr:cNvPr>
        <xdr:cNvSpPr/>
      </xdr:nvSpPr>
      <xdr:spPr>
        <a:xfrm>
          <a:off x="3238500" y="6353175"/>
          <a:ext cx="1581150" cy="838200"/>
        </a:xfrm>
        <a:prstGeom prst="wedgeRoundRectCallout">
          <a:avLst>
            <a:gd name="adj1" fmla="val -42520"/>
            <a:gd name="adj2" fmla="val 67628"/>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夜間支援従事者の勤務の体制を記載</a:t>
          </a:r>
        </a:p>
      </xdr:txBody>
    </xdr:sp>
    <xdr:clientData/>
  </xdr:twoCellAnchor>
  <xdr:twoCellAnchor>
    <xdr:from>
      <xdr:col>1</xdr:col>
      <xdr:colOff>1133475</xdr:colOff>
      <xdr:row>21</xdr:row>
      <xdr:rowOff>9525</xdr:rowOff>
    </xdr:from>
    <xdr:to>
      <xdr:col>2</xdr:col>
      <xdr:colOff>168275</xdr:colOff>
      <xdr:row>25</xdr:row>
      <xdr:rowOff>19050</xdr:rowOff>
    </xdr:to>
    <xdr:sp macro="" textlink="">
      <xdr:nvSpPr>
        <xdr:cNvPr id="6" name="右中かっこ 5">
          <a:extLst>
            <a:ext uri="{FF2B5EF4-FFF2-40B4-BE49-F238E27FC236}">
              <a16:creationId xmlns:a16="http://schemas.microsoft.com/office/drawing/2014/main" id="{00000000-0008-0000-0700-000006000000}"/>
            </a:ext>
          </a:extLst>
        </xdr:cNvPr>
        <xdr:cNvSpPr/>
      </xdr:nvSpPr>
      <xdr:spPr>
        <a:xfrm>
          <a:off x="2790825" y="6800850"/>
          <a:ext cx="377825" cy="1266825"/>
        </a:xfrm>
        <a:prstGeom prst="rightBrace">
          <a:avLst/>
        </a:prstGeom>
        <a:ln w="190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76200</xdr:colOff>
      <xdr:row>22</xdr:row>
      <xdr:rowOff>269877</xdr:rowOff>
    </xdr:from>
    <xdr:to>
      <xdr:col>33</xdr:col>
      <xdr:colOff>390525</xdr:colOff>
      <xdr:row>25</xdr:row>
      <xdr:rowOff>22227</xdr:rowOff>
    </xdr:to>
    <xdr:sp macro="" textlink="">
      <xdr:nvSpPr>
        <xdr:cNvPr id="7" name="角丸四角形 6">
          <a:extLst>
            <a:ext uri="{FF2B5EF4-FFF2-40B4-BE49-F238E27FC236}">
              <a16:creationId xmlns:a16="http://schemas.microsoft.com/office/drawing/2014/main" id="{00000000-0008-0000-0700-000007000000}"/>
            </a:ext>
          </a:extLst>
        </xdr:cNvPr>
        <xdr:cNvSpPr/>
      </xdr:nvSpPr>
      <xdr:spPr>
        <a:xfrm>
          <a:off x="5400675" y="7375527"/>
          <a:ext cx="16002000" cy="695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238125</xdr:colOff>
      <xdr:row>18</xdr:row>
      <xdr:rowOff>142875</xdr:rowOff>
    </xdr:from>
    <xdr:to>
      <xdr:col>14</xdr:col>
      <xdr:colOff>546100</xdr:colOff>
      <xdr:row>21</xdr:row>
      <xdr:rowOff>231775</xdr:rowOff>
    </xdr:to>
    <xdr:sp macro="" textlink="">
      <xdr:nvSpPr>
        <xdr:cNvPr id="8" name="角丸四角形吹き出し 7">
          <a:extLst>
            <a:ext uri="{FF2B5EF4-FFF2-40B4-BE49-F238E27FC236}">
              <a16:creationId xmlns:a16="http://schemas.microsoft.com/office/drawing/2014/main" id="{00000000-0008-0000-0700-000008000000}"/>
            </a:ext>
          </a:extLst>
        </xdr:cNvPr>
        <xdr:cNvSpPr/>
      </xdr:nvSpPr>
      <xdr:spPr>
        <a:xfrm>
          <a:off x="8467725" y="5991225"/>
          <a:ext cx="2051050" cy="1031875"/>
        </a:xfrm>
        <a:prstGeom prst="wedgeRoundRectCallout">
          <a:avLst>
            <a:gd name="adj1" fmla="val -18973"/>
            <a:gd name="adj2" fmla="val 88176"/>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夜間支援従事者</a:t>
          </a: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夜勤）を配置する日に「夜勤時間数」を記載</a:t>
          </a:r>
        </a:p>
      </xdr:txBody>
    </xdr:sp>
    <xdr:clientData/>
  </xdr:twoCellAnchor>
  <xdr:twoCellAnchor>
    <xdr:from>
      <xdr:col>31</xdr:col>
      <xdr:colOff>165100</xdr:colOff>
      <xdr:row>1</xdr:row>
      <xdr:rowOff>307973</xdr:rowOff>
    </xdr:from>
    <xdr:to>
      <xdr:col>34</xdr:col>
      <xdr:colOff>266700</xdr:colOff>
      <xdr:row>5</xdr:row>
      <xdr:rowOff>38100</xdr:rowOff>
    </xdr:to>
    <xdr:sp macro="" textlink="">
      <xdr:nvSpPr>
        <xdr:cNvPr id="9" name="角丸四角形吹き出し 8">
          <a:extLst>
            <a:ext uri="{FF2B5EF4-FFF2-40B4-BE49-F238E27FC236}">
              <a16:creationId xmlns:a16="http://schemas.microsoft.com/office/drawing/2014/main" id="{00000000-0008-0000-0700-000009000000}"/>
            </a:ext>
          </a:extLst>
        </xdr:cNvPr>
        <xdr:cNvSpPr/>
      </xdr:nvSpPr>
      <xdr:spPr>
        <a:xfrm>
          <a:off x="20015200" y="812798"/>
          <a:ext cx="1844675" cy="987427"/>
        </a:xfrm>
        <a:prstGeom prst="wedgeRoundRectCallout">
          <a:avLst>
            <a:gd name="adj1" fmla="val 81122"/>
            <a:gd name="adj2" fmla="val -68809"/>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一週間に常勤職員が勤務すべき時間数を記載してください</a:t>
          </a:r>
        </a:p>
      </xdr:txBody>
    </xdr:sp>
    <xdr:clientData/>
  </xdr:twoCellAnchor>
  <xdr:twoCellAnchor>
    <xdr:from>
      <xdr:col>34</xdr:col>
      <xdr:colOff>631825</xdr:colOff>
      <xdr:row>0</xdr:row>
      <xdr:rowOff>457200</xdr:rowOff>
    </xdr:from>
    <xdr:to>
      <xdr:col>36</xdr:col>
      <xdr:colOff>107950</xdr:colOff>
      <xdr:row>2</xdr:row>
      <xdr:rowOff>63500</xdr:rowOff>
    </xdr:to>
    <xdr:sp macro="" textlink="">
      <xdr:nvSpPr>
        <xdr:cNvPr id="10" name="円/楕円 9">
          <a:extLst>
            <a:ext uri="{FF2B5EF4-FFF2-40B4-BE49-F238E27FC236}">
              <a16:creationId xmlns:a16="http://schemas.microsoft.com/office/drawing/2014/main" id="{00000000-0008-0000-0700-00000A000000}"/>
            </a:ext>
          </a:extLst>
        </xdr:cNvPr>
        <xdr:cNvSpPr/>
      </xdr:nvSpPr>
      <xdr:spPr>
        <a:xfrm>
          <a:off x="22225000" y="457200"/>
          <a:ext cx="800100" cy="425450"/>
        </a:xfrm>
        <a:prstGeom prst="ellipse">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0</xdr:colOff>
      <xdr:row>8</xdr:row>
      <xdr:rowOff>241300</xdr:rowOff>
    </xdr:from>
    <xdr:to>
      <xdr:col>28</xdr:col>
      <xdr:colOff>0</xdr:colOff>
      <xdr:row>14</xdr:row>
      <xdr:rowOff>133350</xdr:rowOff>
    </xdr:to>
    <xdr:sp macro="" textlink="">
      <xdr:nvSpPr>
        <xdr:cNvPr id="14" name="角丸四角形 13">
          <a:extLst>
            <a:ext uri="{FF2B5EF4-FFF2-40B4-BE49-F238E27FC236}">
              <a16:creationId xmlns:a16="http://schemas.microsoft.com/office/drawing/2014/main" id="{00000000-0008-0000-0700-00000E000000}"/>
            </a:ext>
          </a:extLst>
        </xdr:cNvPr>
        <xdr:cNvSpPr/>
      </xdr:nvSpPr>
      <xdr:spPr>
        <a:xfrm>
          <a:off x="12877800" y="2946400"/>
          <a:ext cx="5229225" cy="1778000"/>
        </a:xfrm>
        <a:prstGeom prst="roundRect">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800">
              <a:solidFill>
                <a:sysClr val="windowText" lastClr="000000"/>
              </a:solidFill>
              <a:latin typeface="HG丸ｺﾞｼｯｸM-PRO" pitchFamily="50" charset="-128"/>
              <a:ea typeface="HG丸ｺﾞｼｯｸM-PRO" pitchFamily="50" charset="-128"/>
            </a:rPr>
            <a:t>【</a:t>
          </a:r>
          <a:r>
            <a:rPr kumimoji="1" lang="ja-JP" altLang="en-US" sz="1800">
              <a:solidFill>
                <a:sysClr val="windowText" lastClr="000000"/>
              </a:solidFill>
              <a:latin typeface="HG丸ｺﾞｼｯｸM-PRO" pitchFamily="50" charset="-128"/>
              <a:ea typeface="HG丸ｺﾞｼｯｸM-PRO" pitchFamily="50" charset="-128"/>
            </a:rPr>
            <a:t>注意</a:t>
          </a:r>
          <a:r>
            <a:rPr kumimoji="1" lang="en-US" altLang="ja-JP" sz="1800">
              <a:solidFill>
                <a:sysClr val="windowText" lastClr="000000"/>
              </a:solidFill>
              <a:latin typeface="HG丸ｺﾞｼｯｸM-PRO" pitchFamily="50" charset="-128"/>
              <a:ea typeface="HG丸ｺﾞｼｯｸM-PRO" pitchFamily="50" charset="-128"/>
            </a:rPr>
            <a:t>】</a:t>
          </a:r>
        </a:p>
        <a:p>
          <a:pPr algn="l"/>
          <a:endParaRPr kumimoji="1" lang="en-US" altLang="ja-JP" sz="1800">
            <a:solidFill>
              <a:sysClr val="windowText" lastClr="000000"/>
            </a:solidFill>
            <a:latin typeface="HG丸ｺﾞｼｯｸM-PRO" pitchFamily="50" charset="-128"/>
            <a:ea typeface="HG丸ｺﾞｼｯｸM-PRO" pitchFamily="50" charset="-128"/>
          </a:endParaRPr>
        </a:p>
        <a:p>
          <a:pPr algn="l"/>
          <a:r>
            <a:rPr kumimoji="1" lang="ja-JP" altLang="en-US" sz="1800">
              <a:solidFill>
                <a:sysClr val="windowText" lastClr="000000"/>
              </a:solidFill>
              <a:latin typeface="HG丸ｺﾞｼｯｸM-PRO" pitchFamily="50" charset="-128"/>
              <a:ea typeface="HG丸ｺﾞｼｯｸM-PRO" pitchFamily="50" charset="-128"/>
            </a:rPr>
            <a:t>白色のセルに入力をしてください</a:t>
          </a:r>
          <a:endParaRPr kumimoji="1" lang="en-US" altLang="ja-JP" sz="1800">
            <a:solidFill>
              <a:sysClr val="windowText" lastClr="000000"/>
            </a:solidFill>
            <a:latin typeface="HG丸ｺﾞｼｯｸM-PRO" pitchFamily="50" charset="-128"/>
            <a:ea typeface="HG丸ｺﾞｼｯｸM-PRO" pitchFamily="50" charset="-128"/>
          </a:endParaRPr>
        </a:p>
        <a:p>
          <a:pPr algn="l"/>
          <a:r>
            <a:rPr kumimoji="1" lang="ja-JP" altLang="en-US" sz="1800">
              <a:solidFill>
                <a:sysClr val="windowText" lastClr="000000"/>
              </a:solidFill>
              <a:latin typeface="HG丸ｺﾞｼｯｸM-PRO" pitchFamily="50" charset="-128"/>
              <a:ea typeface="HG丸ｺﾞｼｯｸM-PRO" pitchFamily="50" charset="-128"/>
            </a:rPr>
            <a:t>水色のセルには計算式が入っていますので入力しないでください</a:t>
          </a:r>
          <a:endParaRPr kumimoji="1" lang="en-US" altLang="ja-JP" sz="1800">
            <a:solidFill>
              <a:sysClr val="windowText" lastClr="000000"/>
            </a:solidFill>
            <a:latin typeface="HG丸ｺﾞｼｯｸM-PRO" pitchFamily="50" charset="-128"/>
            <a:ea typeface="HG丸ｺﾞｼｯｸM-PRO" pitchFamily="50" charset="-128"/>
          </a:endParaRPr>
        </a:p>
        <a:p>
          <a:pPr algn="l"/>
          <a:endParaRPr kumimoji="1" lang="ja-JP" altLang="en-US" sz="1100"/>
        </a:p>
      </xdr:txBody>
    </xdr:sp>
    <xdr:clientData/>
  </xdr:twoCellAnchor>
  <xdr:twoCellAnchor>
    <xdr:from>
      <xdr:col>4</xdr:col>
      <xdr:colOff>88900</xdr:colOff>
      <xdr:row>6</xdr:row>
      <xdr:rowOff>50800</xdr:rowOff>
    </xdr:from>
    <xdr:to>
      <xdr:col>13</xdr:col>
      <xdr:colOff>0</xdr:colOff>
      <xdr:row>10</xdr:row>
      <xdr:rowOff>139700</xdr:rowOff>
    </xdr:to>
    <xdr:sp macro="" textlink="">
      <xdr:nvSpPr>
        <xdr:cNvPr id="15" name="角丸四角形吹き出し 14">
          <a:extLst>
            <a:ext uri="{FF2B5EF4-FFF2-40B4-BE49-F238E27FC236}">
              <a16:creationId xmlns:a16="http://schemas.microsoft.com/office/drawing/2014/main" id="{00000000-0008-0000-0700-00000F000000}"/>
            </a:ext>
          </a:extLst>
        </xdr:cNvPr>
        <xdr:cNvSpPr/>
      </xdr:nvSpPr>
      <xdr:spPr>
        <a:xfrm>
          <a:off x="4251325" y="2127250"/>
          <a:ext cx="5140325" cy="1346200"/>
        </a:xfrm>
        <a:prstGeom prst="wedgeRoundRectCallout">
          <a:avLst>
            <a:gd name="adj1" fmla="val -64160"/>
            <a:gd name="adj2" fmla="val -44074"/>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事業所ごとに専らその職務に従事する常勤の管理者を置く。</a:t>
          </a:r>
          <a:endParaRPr kumimoji="1" lang="en-US" altLang="ja-JP" sz="1200">
            <a:solidFill>
              <a:sysClr val="windowText" lastClr="000000"/>
            </a:solidFill>
            <a:latin typeface="HG丸ｺﾞｼｯｸM-PRO" pitchFamily="50" charset="-128"/>
            <a:ea typeface="HG丸ｺﾞｼｯｸM-PRO" pitchFamily="50" charset="-128"/>
          </a:endParaRPr>
        </a:p>
        <a:p>
          <a:pPr algn="l"/>
          <a:r>
            <a:rPr kumimoji="1" lang="ja-JP" altLang="en-US" sz="1200">
              <a:solidFill>
                <a:sysClr val="windowText" lastClr="000000"/>
              </a:solidFill>
              <a:latin typeface="HG丸ｺﾞｼｯｸM-PRO" pitchFamily="50" charset="-128"/>
              <a:ea typeface="HG丸ｺﾞｼｯｸM-PRO" pitchFamily="50" charset="-128"/>
            </a:rPr>
            <a:t>ただし、管理業務に支障がないときは他の職務との兼務も可</a:t>
          </a:r>
          <a:endParaRPr kumimoji="1" lang="en-US" altLang="ja-JP" sz="1200">
            <a:solidFill>
              <a:sysClr val="windowText" lastClr="000000"/>
            </a:solidFill>
            <a:latin typeface="HG丸ｺﾞｼｯｸM-PRO" pitchFamily="50" charset="-128"/>
            <a:ea typeface="HG丸ｺﾞｼｯｸM-PRO" pitchFamily="50" charset="-128"/>
          </a:endParaRPr>
        </a:p>
        <a:p>
          <a:pPr algn="l"/>
          <a:r>
            <a:rPr kumimoji="1" lang="ja-JP" altLang="en-US" sz="1200">
              <a:solidFill>
                <a:sysClr val="windowText" lastClr="000000"/>
              </a:solidFill>
              <a:latin typeface="HG丸ｺﾞｼｯｸM-PRO" pitchFamily="50" charset="-128"/>
              <a:ea typeface="HG丸ｺﾞｼｯｸM-PRO" pitchFamily="50" charset="-128"/>
            </a:rPr>
            <a:t>ア　当該事業所のサービス管理責任者または従業者</a:t>
          </a:r>
          <a:endParaRPr kumimoji="1" lang="en-US" altLang="ja-JP" sz="1200">
            <a:solidFill>
              <a:sysClr val="windowText" lastClr="000000"/>
            </a:solidFill>
            <a:latin typeface="HG丸ｺﾞｼｯｸM-PRO" pitchFamily="50" charset="-128"/>
            <a:ea typeface="HG丸ｺﾞｼｯｸM-PRO" pitchFamily="50" charset="-128"/>
          </a:endParaRPr>
        </a:p>
        <a:p>
          <a:pPr algn="l"/>
          <a:r>
            <a:rPr kumimoji="1" lang="ja-JP" altLang="en-US" sz="1200">
              <a:solidFill>
                <a:sysClr val="windowText" lastClr="000000"/>
              </a:solidFill>
              <a:latin typeface="HG丸ｺﾞｼｯｸM-PRO" pitchFamily="50" charset="-128"/>
              <a:ea typeface="HG丸ｺﾞｼｯｸM-PRO" pitchFamily="50" charset="-128"/>
            </a:rPr>
            <a:t>イ　他の事業所の管理者またはサービス管理責任者もしくは従業者</a:t>
          </a:r>
          <a:endParaRPr kumimoji="1" lang="en-US" altLang="ja-JP" sz="1200">
            <a:solidFill>
              <a:sysClr val="windowText" lastClr="000000"/>
            </a:solidFill>
            <a:latin typeface="HG丸ｺﾞｼｯｸM-PRO" pitchFamily="50" charset="-128"/>
            <a:ea typeface="HG丸ｺﾞｼｯｸM-PRO" pitchFamily="50" charset="-128"/>
          </a:endParaRPr>
        </a:p>
      </xdr:txBody>
    </xdr:sp>
    <xdr:clientData/>
  </xdr:twoCellAnchor>
  <xdr:twoCellAnchor>
    <xdr:from>
      <xdr:col>0</xdr:col>
      <xdr:colOff>762000</xdr:colOff>
      <xdr:row>2</xdr:row>
      <xdr:rowOff>63500</xdr:rowOff>
    </xdr:from>
    <xdr:to>
      <xdr:col>2</xdr:col>
      <xdr:colOff>558800</xdr:colOff>
      <xdr:row>5</xdr:row>
      <xdr:rowOff>304800</xdr:rowOff>
    </xdr:to>
    <xdr:sp macro="" textlink="">
      <xdr:nvSpPr>
        <xdr:cNvPr id="16" name="角丸四角形吹き出し 15">
          <a:extLst>
            <a:ext uri="{FF2B5EF4-FFF2-40B4-BE49-F238E27FC236}">
              <a16:creationId xmlns:a16="http://schemas.microsoft.com/office/drawing/2014/main" id="{00000000-0008-0000-0700-000010000000}"/>
            </a:ext>
          </a:extLst>
        </xdr:cNvPr>
        <xdr:cNvSpPr/>
      </xdr:nvSpPr>
      <xdr:spPr>
        <a:xfrm>
          <a:off x="762000" y="882650"/>
          <a:ext cx="2797175" cy="1184275"/>
        </a:xfrm>
        <a:prstGeom prst="wedgeRoundRectCallout">
          <a:avLst>
            <a:gd name="adj1" fmla="val -27135"/>
            <a:gd name="adj2" fmla="val 88905"/>
            <a:gd name="adj3" fmla="val 16667"/>
          </a:avLst>
        </a:prstGeom>
        <a:solidFill>
          <a:schemeClr val="bg1"/>
        </a:solidFill>
        <a:ln w="63500" cmpd="db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HG丸ｺﾞｼｯｸM-PRO" pitchFamily="50" charset="-128"/>
              <a:ea typeface="HG丸ｺﾞｼｯｸM-PRO" pitchFamily="50" charset="-128"/>
            </a:rPr>
            <a:t>サービス管理責任者については、当該事業所の世話人または生活支援員のいずれかと兼務して差し支えない。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2" name="Line 1">
          <a:extLst>
            <a:ext uri="{FF2B5EF4-FFF2-40B4-BE49-F238E27FC236}">
              <a16:creationId xmlns:a16="http://schemas.microsoft.com/office/drawing/2014/main" id="{00000000-0008-0000-0800-0000020000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3" name="Line 2">
          <a:extLst>
            <a:ext uri="{FF2B5EF4-FFF2-40B4-BE49-F238E27FC236}">
              <a16:creationId xmlns:a16="http://schemas.microsoft.com/office/drawing/2014/main" id="{00000000-0008-0000-0800-0000030000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4" name="Line 1">
          <a:extLst>
            <a:ext uri="{FF2B5EF4-FFF2-40B4-BE49-F238E27FC236}">
              <a16:creationId xmlns:a16="http://schemas.microsoft.com/office/drawing/2014/main" id="{00000000-0008-0000-0800-0000040000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5" name="右中かっこ 4">
          <a:extLst>
            <a:ext uri="{FF2B5EF4-FFF2-40B4-BE49-F238E27FC236}">
              <a16:creationId xmlns:a16="http://schemas.microsoft.com/office/drawing/2014/main" id="{0B9B3EEE-4097-4E23-BDD8-FFC36FCE8CDC}"/>
            </a:ext>
          </a:extLst>
        </xdr:cNvPr>
        <xdr:cNvSpPr>
          <a:spLocks/>
        </xdr:cNvSpPr>
      </xdr:nvSpPr>
      <xdr:spPr bwMode="auto">
        <a:xfrm>
          <a:off x="4981574" y="4953000"/>
          <a:ext cx="142876" cy="590550"/>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6" name="テキスト ボックス 5">
          <a:extLst>
            <a:ext uri="{FF2B5EF4-FFF2-40B4-BE49-F238E27FC236}">
              <a16:creationId xmlns:a16="http://schemas.microsoft.com/office/drawing/2014/main" id="{4A927845-6D97-4C84-9BC3-8F7C3347DE88}"/>
            </a:ext>
          </a:extLst>
        </xdr:cNvPr>
        <xdr:cNvSpPr txBox="1"/>
      </xdr:nvSpPr>
      <xdr:spPr>
        <a:xfrm>
          <a:off x="5076638" y="5106643"/>
          <a:ext cx="1099284" cy="267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9525</xdr:colOff>
      <xdr:row>17</xdr:row>
      <xdr:rowOff>381000</xdr:rowOff>
    </xdr:to>
    <xdr:sp macro="" textlink="">
      <xdr:nvSpPr>
        <xdr:cNvPr id="7" name="フリーフォーム 10">
          <a:extLst>
            <a:ext uri="{FF2B5EF4-FFF2-40B4-BE49-F238E27FC236}">
              <a16:creationId xmlns:a16="http://schemas.microsoft.com/office/drawing/2014/main" id="{6749B36D-40A6-4848-8AB6-31FC00E8A369}"/>
            </a:ext>
          </a:extLst>
        </xdr:cNvPr>
        <xdr:cNvSpPr>
          <a:spLocks/>
        </xdr:cNvSpPr>
      </xdr:nvSpPr>
      <xdr:spPr bwMode="auto">
        <a:xfrm>
          <a:off x="3750945" y="6115050"/>
          <a:ext cx="1554480" cy="60007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00000000-0008-0000-0F00-000002000000}"/>
            </a:ext>
          </a:extLst>
        </xdr:cNvPr>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twoCellAnchor>
    <xdr:from>
      <xdr:col>3</xdr:col>
      <xdr:colOff>166688</xdr:colOff>
      <xdr:row>2</xdr:row>
      <xdr:rowOff>71438</xdr:rowOff>
    </xdr:from>
    <xdr:to>
      <xdr:col>4</xdr:col>
      <xdr:colOff>933311</xdr:colOff>
      <xdr:row>7</xdr:row>
      <xdr:rowOff>14290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2414588" y="490538"/>
          <a:ext cx="1804848" cy="1847852"/>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・「前年度の平均」を記載。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・定員変更があれば「前年度の平均＋定員増減分の９０％」を記載。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この人数は、夜間支援対象利用者の人数ごとに設定されている</a:t>
          </a:r>
          <a:r>
            <a:rPr kumimoji="1" lang="ja-JP" altLang="en-US" sz="900" b="0" i="0" u="sng"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単位区分の選定</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に用いるものであり、この人数に単位を乗じて加算額を算定するのではない。</a:t>
          </a:r>
          <a:endPar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xdr:col>
      <xdr:colOff>914400</xdr:colOff>
      <xdr:row>6</xdr:row>
      <xdr:rowOff>361950</xdr:rowOff>
    </xdr:from>
    <xdr:to>
      <xdr:col>5</xdr:col>
      <xdr:colOff>361950</xdr:colOff>
      <xdr:row>9</xdr:row>
      <xdr:rowOff>304800</xdr:rowOff>
    </xdr:to>
    <xdr:cxnSp macro="">
      <xdr:nvCxnSpPr>
        <xdr:cNvPr id="4" name="直線矢印コネクタ 4">
          <a:extLst>
            <a:ext uri="{FF2B5EF4-FFF2-40B4-BE49-F238E27FC236}">
              <a16:creationId xmlns:a16="http://schemas.microsoft.com/office/drawing/2014/main" id="{00000000-0008-0000-0F00-000004000000}"/>
            </a:ext>
          </a:extLst>
        </xdr:cNvPr>
        <xdr:cNvCxnSpPr>
          <a:cxnSpLocks noChangeShapeType="1"/>
        </xdr:cNvCxnSpPr>
      </xdr:nvCxnSpPr>
      <xdr:spPr bwMode="auto">
        <a:xfrm>
          <a:off x="4200525" y="2305050"/>
          <a:ext cx="476250" cy="10858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142875</xdr:colOff>
      <xdr:row>10</xdr:row>
      <xdr:rowOff>66675</xdr:rowOff>
    </xdr:from>
    <xdr:to>
      <xdr:col>5</xdr:col>
      <xdr:colOff>876300</xdr:colOff>
      <xdr:row>14</xdr:row>
      <xdr:rowOff>352425</xdr:rowOff>
    </xdr:to>
    <xdr:sp macro="" textlink="">
      <xdr:nvSpPr>
        <xdr:cNvPr id="5" name="円/楕円 61">
          <a:extLst>
            <a:ext uri="{FF2B5EF4-FFF2-40B4-BE49-F238E27FC236}">
              <a16:creationId xmlns:a16="http://schemas.microsoft.com/office/drawing/2014/main" id="{00000000-0008-0000-0F00-000005000000}"/>
            </a:ext>
          </a:extLst>
        </xdr:cNvPr>
        <xdr:cNvSpPr>
          <a:spLocks noChangeArrowheads="1"/>
        </xdr:cNvSpPr>
      </xdr:nvSpPr>
      <xdr:spPr bwMode="auto">
        <a:xfrm>
          <a:off x="4457700" y="3533775"/>
          <a:ext cx="733425" cy="1695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666750</xdr:colOff>
      <xdr:row>4</xdr:row>
      <xdr:rowOff>321469</xdr:rowOff>
    </xdr:from>
    <xdr:to>
      <xdr:col>10</xdr:col>
      <xdr:colOff>89787</xdr:colOff>
      <xdr:row>6</xdr:row>
      <xdr:rowOff>350044</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7058025" y="1502569"/>
          <a:ext cx="2518662" cy="79057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1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特定の</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を指すのではなく、別々の日に異なる者が支援を行うといったように、従事者</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①が複数</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の個人である場合</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も</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ある</a:t>
          </a: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666750</xdr:colOff>
      <xdr:row>6</xdr:row>
      <xdr:rowOff>352425</xdr:rowOff>
    </xdr:from>
    <xdr:to>
      <xdr:col>8</xdr:col>
      <xdr:colOff>895350</xdr:colOff>
      <xdr:row>8</xdr:row>
      <xdr:rowOff>333375</xdr:rowOff>
    </xdr:to>
    <xdr:cxnSp macro="">
      <xdr:nvCxnSpPr>
        <xdr:cNvPr id="7" name="直線矢印コネクタ 9">
          <a:extLst>
            <a:ext uri="{FF2B5EF4-FFF2-40B4-BE49-F238E27FC236}">
              <a16:creationId xmlns:a16="http://schemas.microsoft.com/office/drawing/2014/main" id="{00000000-0008-0000-0F00-000007000000}"/>
            </a:ext>
          </a:extLst>
        </xdr:cNvPr>
        <xdr:cNvCxnSpPr>
          <a:cxnSpLocks noChangeShapeType="1"/>
          <a:stCxn id="6" idx="2"/>
        </xdr:cNvCxnSpPr>
      </xdr:nvCxnSpPr>
      <xdr:spPr bwMode="auto">
        <a:xfrm flipH="1">
          <a:off x="8086725" y="2295525"/>
          <a:ext cx="228600" cy="74295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5</xdr:col>
      <xdr:colOff>1009650</xdr:colOff>
      <xdr:row>8</xdr:row>
      <xdr:rowOff>295275</xdr:rowOff>
    </xdr:from>
    <xdr:to>
      <xdr:col>11</xdr:col>
      <xdr:colOff>47625</xdr:colOff>
      <xdr:row>10</xdr:row>
      <xdr:rowOff>85725</xdr:rowOff>
    </xdr:to>
    <xdr:sp macro="" textlink="">
      <xdr:nvSpPr>
        <xdr:cNvPr id="8" name="円/楕円 73">
          <a:extLst>
            <a:ext uri="{FF2B5EF4-FFF2-40B4-BE49-F238E27FC236}">
              <a16:creationId xmlns:a16="http://schemas.microsoft.com/office/drawing/2014/main" id="{00000000-0008-0000-0F00-000008000000}"/>
            </a:ext>
          </a:extLst>
        </xdr:cNvPr>
        <xdr:cNvSpPr>
          <a:spLocks noChangeArrowheads="1"/>
        </xdr:cNvSpPr>
      </xdr:nvSpPr>
      <xdr:spPr bwMode="auto">
        <a:xfrm>
          <a:off x="5324475" y="3000375"/>
          <a:ext cx="5238750" cy="5524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119063</xdr:colOff>
      <xdr:row>8</xdr:row>
      <xdr:rowOff>154781</xdr:rowOff>
    </xdr:from>
    <xdr:to>
      <xdr:col>2</xdr:col>
      <xdr:colOff>1154907</xdr:colOff>
      <xdr:row>17</xdr:row>
      <xdr:rowOff>1</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119063" y="2859881"/>
          <a:ext cx="1912144" cy="3131345"/>
        </a:xfrm>
        <a:prstGeom prst="rect">
          <a:avLst/>
        </a:prstGeom>
        <a:solidFill>
          <a:srgbClr val="FFFF00"/>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同日にＤホームとＥホームの両方で従事している場合は、このように記載する。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000">
              <a:effectLst/>
              <a:latin typeface="+mn-lt"/>
              <a:ea typeface="+mn-ea"/>
              <a:cs typeface="+mn-cs"/>
            </a:rPr>
            <a:t>このケースの場合、</a:t>
          </a:r>
          <a:r>
            <a:rPr kumimoji="1" lang="ja-JP" altLang="en-US" sz="1000">
              <a:effectLst/>
              <a:latin typeface="+mn-lt"/>
              <a:ea typeface="+mn-ea"/>
              <a:cs typeface="+mn-cs"/>
            </a:rPr>
            <a:t>Ｅ</a:t>
          </a:r>
          <a:r>
            <a:rPr kumimoji="1" lang="ja-JP" altLang="ja-JP" sz="1000">
              <a:effectLst/>
              <a:latin typeface="+mn-lt"/>
              <a:ea typeface="+mn-ea"/>
              <a:cs typeface="+mn-cs"/>
            </a:rPr>
            <a:t>ホームで支援する１名についても</a:t>
          </a:r>
          <a:r>
            <a:rPr kumimoji="1" lang="ja-JP" altLang="en-US" sz="1000">
              <a:effectLst/>
              <a:latin typeface="+mn-lt"/>
              <a:ea typeface="+mn-ea"/>
              <a:cs typeface="+mn-cs"/>
            </a:rPr>
            <a:t>Ｄ</a:t>
          </a:r>
          <a:r>
            <a:rPr kumimoji="1" lang="ja-JP" altLang="ja-JP" sz="1000">
              <a:effectLst/>
              <a:latin typeface="+mn-lt"/>
              <a:ea typeface="+mn-ea"/>
              <a:cs typeface="+mn-cs"/>
            </a:rPr>
            <a:t>ホームで支援する</a:t>
          </a:r>
          <a:r>
            <a:rPr kumimoji="1" lang="ja-JP" altLang="en-US" sz="1000">
              <a:effectLst/>
              <a:latin typeface="+mn-lt"/>
              <a:ea typeface="+mn-ea"/>
              <a:cs typeface="+mn-cs"/>
            </a:rPr>
            <a:t>５</a:t>
          </a:r>
          <a:r>
            <a:rPr kumimoji="1" lang="ja-JP" altLang="ja-JP" sz="1000">
              <a:effectLst/>
              <a:latin typeface="+mn-lt"/>
              <a:ea typeface="+mn-ea"/>
              <a:cs typeface="+mn-cs"/>
            </a:rPr>
            <a:t>名についても、「利用者が</a:t>
          </a:r>
          <a:r>
            <a:rPr kumimoji="1" lang="ja-JP" altLang="en-US" sz="1000">
              <a:effectLst/>
              <a:latin typeface="+mn-lt"/>
              <a:ea typeface="+mn-ea"/>
              <a:cs typeface="+mn-cs"/>
            </a:rPr>
            <a:t>６</a:t>
          </a:r>
          <a:r>
            <a:rPr kumimoji="1" lang="ja-JP" altLang="ja-JP" sz="1000">
              <a:effectLst/>
              <a:latin typeface="+mn-lt"/>
              <a:ea typeface="+mn-ea"/>
              <a:cs typeface="+mn-cs"/>
            </a:rPr>
            <a:t>人の場合の単位数」を用いてそ</a:t>
          </a:r>
          <a:r>
            <a:rPr kumimoji="1" lang="ja-JP" altLang="en-US" sz="1000">
              <a:effectLst/>
              <a:latin typeface="+mn-lt"/>
              <a:ea typeface="+mn-ea"/>
              <a:cs typeface="+mn-cs"/>
            </a:rPr>
            <a:t>区分に応じて</a:t>
          </a:r>
          <a:r>
            <a:rPr kumimoji="1" lang="ja-JP" altLang="ja-JP" sz="1000">
              <a:effectLst/>
              <a:latin typeface="+mn-lt"/>
              <a:ea typeface="+mn-ea"/>
              <a:cs typeface="+mn-cs"/>
            </a:rPr>
            <a:t>れぞれ算定する。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また、１つの共同生活住居で複数の夜間支援従事者が支援をする場合は、１つの共同生活住居で複数の単位が算定されることが想定される（例えば、１０名定員で従事者②が６名、従事者③が４名支援する場合、請求した際に警告が出る場合でも１人の夜間支援従事者が支援を行う人数に間違いがなければ、そのまま請求して差し支えない。</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85725</xdr:colOff>
      <xdr:row>10</xdr:row>
      <xdr:rowOff>57150</xdr:rowOff>
    </xdr:from>
    <xdr:to>
      <xdr:col>11</xdr:col>
      <xdr:colOff>914400</xdr:colOff>
      <xdr:row>15</xdr:row>
      <xdr:rowOff>0</xdr:rowOff>
    </xdr:to>
    <xdr:sp macro="" textlink="">
      <xdr:nvSpPr>
        <xdr:cNvPr id="10" name="円/楕円 70">
          <a:extLst>
            <a:ext uri="{FF2B5EF4-FFF2-40B4-BE49-F238E27FC236}">
              <a16:creationId xmlns:a16="http://schemas.microsoft.com/office/drawing/2014/main" id="{00000000-0008-0000-0F00-00000A000000}"/>
            </a:ext>
          </a:extLst>
        </xdr:cNvPr>
        <xdr:cNvSpPr>
          <a:spLocks noChangeArrowheads="1"/>
        </xdr:cNvSpPr>
      </xdr:nvSpPr>
      <xdr:spPr bwMode="auto">
        <a:xfrm>
          <a:off x="10601325" y="3524250"/>
          <a:ext cx="828675" cy="17049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371475</xdr:colOff>
      <xdr:row>16</xdr:row>
      <xdr:rowOff>38100</xdr:rowOff>
    </xdr:from>
    <xdr:to>
      <xdr:col>8</xdr:col>
      <xdr:colOff>657225</xdr:colOff>
      <xdr:row>20</xdr:row>
      <xdr:rowOff>371475</xdr:rowOff>
    </xdr:to>
    <xdr:sp macro="" textlink="">
      <xdr:nvSpPr>
        <xdr:cNvPr id="11" name="円/楕円 66">
          <a:extLst>
            <a:ext uri="{FF2B5EF4-FFF2-40B4-BE49-F238E27FC236}">
              <a16:creationId xmlns:a16="http://schemas.microsoft.com/office/drawing/2014/main" id="{00000000-0008-0000-0F00-00000B000000}"/>
            </a:ext>
          </a:extLst>
        </xdr:cNvPr>
        <xdr:cNvSpPr>
          <a:spLocks noChangeArrowheads="1"/>
        </xdr:cNvSpPr>
      </xdr:nvSpPr>
      <xdr:spPr bwMode="auto">
        <a:xfrm>
          <a:off x="6762750" y="5648325"/>
          <a:ext cx="1314450" cy="185737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452438</xdr:colOff>
      <xdr:row>21</xdr:row>
      <xdr:rowOff>0</xdr:rowOff>
    </xdr:from>
    <xdr:to>
      <xdr:col>7</xdr:col>
      <xdr:colOff>83343</xdr:colOff>
      <xdr:row>22</xdr:row>
      <xdr:rowOff>54907</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4767263" y="7515225"/>
          <a:ext cx="1707355" cy="43590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夜勤・宿直の待機場所を記載。</a:t>
          </a:r>
        </a:p>
      </xdr:txBody>
    </xdr:sp>
    <xdr:clientData/>
  </xdr:twoCellAnchor>
  <xdr:twoCellAnchor>
    <xdr:from>
      <xdr:col>6</xdr:col>
      <xdr:colOff>600075</xdr:colOff>
      <xdr:row>18</xdr:row>
      <xdr:rowOff>304800</xdr:rowOff>
    </xdr:from>
    <xdr:to>
      <xdr:col>7</xdr:col>
      <xdr:colOff>304800</xdr:colOff>
      <xdr:row>21</xdr:row>
      <xdr:rowOff>0</xdr:rowOff>
    </xdr:to>
    <xdr:cxnSp macro="">
      <xdr:nvCxnSpPr>
        <xdr:cNvPr id="13" name="直線矢印コネクタ 28">
          <a:extLst>
            <a:ext uri="{FF2B5EF4-FFF2-40B4-BE49-F238E27FC236}">
              <a16:creationId xmlns:a16="http://schemas.microsoft.com/office/drawing/2014/main" id="{00000000-0008-0000-0F00-00000D000000}"/>
            </a:ext>
          </a:extLst>
        </xdr:cNvPr>
        <xdr:cNvCxnSpPr>
          <a:cxnSpLocks noChangeShapeType="1"/>
        </xdr:cNvCxnSpPr>
      </xdr:nvCxnSpPr>
      <xdr:spPr bwMode="auto">
        <a:xfrm flipV="1">
          <a:off x="5953125" y="6677025"/>
          <a:ext cx="742950" cy="8382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xdr:col>
      <xdr:colOff>1143000</xdr:colOff>
      <xdr:row>14</xdr:row>
      <xdr:rowOff>114300</xdr:rowOff>
    </xdr:from>
    <xdr:to>
      <xdr:col>9</xdr:col>
      <xdr:colOff>285750</xdr:colOff>
      <xdr:row>15</xdr:row>
      <xdr:rowOff>133350</xdr:rowOff>
    </xdr:to>
    <xdr:cxnSp macro="">
      <xdr:nvCxnSpPr>
        <xdr:cNvPr id="14" name="直線矢印コネクタ 31">
          <a:extLst>
            <a:ext uri="{FF2B5EF4-FFF2-40B4-BE49-F238E27FC236}">
              <a16:creationId xmlns:a16="http://schemas.microsoft.com/office/drawing/2014/main" id="{00000000-0008-0000-0F00-00000E000000}"/>
            </a:ext>
          </a:extLst>
        </xdr:cNvPr>
        <xdr:cNvCxnSpPr>
          <a:cxnSpLocks noChangeShapeType="1"/>
        </xdr:cNvCxnSpPr>
      </xdr:nvCxnSpPr>
      <xdr:spPr bwMode="auto">
        <a:xfrm flipV="1">
          <a:off x="2019300" y="4991100"/>
          <a:ext cx="6715125" cy="3714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333375</xdr:colOff>
      <xdr:row>13</xdr:row>
      <xdr:rowOff>47625</xdr:rowOff>
    </xdr:from>
    <xdr:to>
      <xdr:col>9</xdr:col>
      <xdr:colOff>742950</xdr:colOff>
      <xdr:row>14</xdr:row>
      <xdr:rowOff>352425</xdr:rowOff>
    </xdr:to>
    <xdr:sp macro="" textlink="">
      <xdr:nvSpPr>
        <xdr:cNvPr id="15" name="円/楕円 64">
          <a:extLst>
            <a:ext uri="{FF2B5EF4-FFF2-40B4-BE49-F238E27FC236}">
              <a16:creationId xmlns:a16="http://schemas.microsoft.com/office/drawing/2014/main" id="{00000000-0008-0000-0F00-00000F000000}"/>
            </a:ext>
          </a:extLst>
        </xdr:cNvPr>
        <xdr:cNvSpPr>
          <a:spLocks noChangeArrowheads="1"/>
        </xdr:cNvSpPr>
      </xdr:nvSpPr>
      <xdr:spPr bwMode="auto">
        <a:xfrm>
          <a:off x="8782050" y="4572000"/>
          <a:ext cx="409575" cy="657225"/>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10</xdr:row>
      <xdr:rowOff>57150</xdr:rowOff>
    </xdr:from>
    <xdr:to>
      <xdr:col>10</xdr:col>
      <xdr:colOff>847725</xdr:colOff>
      <xdr:row>15</xdr:row>
      <xdr:rowOff>333375</xdr:rowOff>
    </xdr:to>
    <xdr:sp macro="" textlink="">
      <xdr:nvSpPr>
        <xdr:cNvPr id="16" name="角丸四角形 36">
          <a:extLst>
            <a:ext uri="{FF2B5EF4-FFF2-40B4-BE49-F238E27FC236}">
              <a16:creationId xmlns:a16="http://schemas.microsoft.com/office/drawing/2014/main" id="{00000000-0008-0000-0F00-000010000000}"/>
            </a:ext>
          </a:extLst>
        </xdr:cNvPr>
        <xdr:cNvSpPr>
          <a:spLocks noChangeArrowheads="1"/>
        </xdr:cNvSpPr>
      </xdr:nvSpPr>
      <xdr:spPr bwMode="auto">
        <a:xfrm>
          <a:off x="5543550" y="3524250"/>
          <a:ext cx="4791075" cy="2038350"/>
        </a:xfrm>
        <a:prstGeom prst="roundRect">
          <a:avLst>
            <a:gd name="adj" fmla="val 16667"/>
          </a:avLst>
        </a:prstGeom>
        <a:solidFill>
          <a:srgbClr val="FFC000">
            <a:alpha val="27843"/>
          </a:srgbClr>
        </a:solidFill>
        <a:ln w="25400" algn="ctr">
          <a:solidFill>
            <a:srgbClr val="F79646"/>
          </a:solidFill>
          <a:round/>
          <a:headEnd/>
          <a:tailEnd/>
        </a:ln>
      </xdr:spPr>
      <xdr:txBody>
        <a:bodyPr/>
        <a:lstStyle/>
        <a:p>
          <a:endParaRPr lang="ja-JP" altLang="en-US"/>
        </a:p>
      </xdr:txBody>
    </xdr:sp>
    <xdr:clientData/>
  </xdr:twoCellAnchor>
  <xdr:twoCellAnchor>
    <xdr:from>
      <xdr:col>4</xdr:col>
      <xdr:colOff>250031</xdr:colOff>
      <xdr:row>16</xdr:row>
      <xdr:rowOff>154781</xdr:rowOff>
    </xdr:from>
    <xdr:to>
      <xdr:col>6</xdr:col>
      <xdr:colOff>697006</xdr:colOff>
      <xdr:row>19</xdr:row>
      <xdr:rowOff>288131</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3536156" y="5765006"/>
          <a:ext cx="2513900" cy="1276350"/>
        </a:xfrm>
        <a:prstGeom prst="rect">
          <a:avLst/>
        </a:prstGeom>
        <a:solidFill>
          <a:srgbClr val="FFFF00"/>
        </a:solidFill>
        <a:ln w="28575" cap="flat" cmpd="sng" algn="ctr">
          <a:solidFill>
            <a:srgbClr val="F79646"/>
          </a:solidFill>
          <a:prstDash val="solid"/>
        </a:ln>
        <a:effectLst/>
      </xdr:spPr>
      <xdr:txBody>
        <a:bodyPr vertOverflow="clip" horzOverflow="clip" lIns="36000" tIns="36000" rIns="36000" bIns="36000" rtlCol="0" anchor="ctr" anchorCtr="0"/>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「１人の夜間支援従事者が支援を行う利用者の数（人）」</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は「夜間支援の対象者数（人）」を按分した人数である。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rPr>
            <a:t>　必ず「夜間支援の対象者数（人）」＝「１人の夜間支援従事者が支援を行う利用者の数（人）」となること。</a:t>
          </a:r>
        </a:p>
      </xdr:txBody>
    </xdr:sp>
    <xdr:clientData/>
  </xdr:twoCellAnchor>
  <xdr:twoCellAnchor>
    <xdr:from>
      <xdr:col>6</xdr:col>
      <xdr:colOff>723900</xdr:colOff>
      <xdr:row>16</xdr:row>
      <xdr:rowOff>9525</xdr:rowOff>
    </xdr:from>
    <xdr:to>
      <xdr:col>7</xdr:col>
      <xdr:colOff>133350</xdr:colOff>
      <xdr:row>17</xdr:row>
      <xdr:rowOff>381000</xdr:rowOff>
    </xdr:to>
    <xdr:cxnSp macro="">
      <xdr:nvCxnSpPr>
        <xdr:cNvPr id="18" name="直線矢印コネクタ 38">
          <a:extLst>
            <a:ext uri="{FF2B5EF4-FFF2-40B4-BE49-F238E27FC236}">
              <a16:creationId xmlns:a16="http://schemas.microsoft.com/office/drawing/2014/main" id="{00000000-0008-0000-0F00-000012000000}"/>
            </a:ext>
          </a:extLst>
        </xdr:cNvPr>
        <xdr:cNvCxnSpPr>
          <a:cxnSpLocks noChangeShapeType="1"/>
        </xdr:cNvCxnSpPr>
      </xdr:nvCxnSpPr>
      <xdr:spPr bwMode="auto">
        <a:xfrm flipV="1">
          <a:off x="6076950" y="5619750"/>
          <a:ext cx="447675" cy="752475"/>
        </a:xfrm>
        <a:prstGeom prst="straightConnector1">
          <a:avLst/>
        </a:prstGeom>
        <a:noFill/>
        <a:ln w="15875" algn="ctr">
          <a:solidFill>
            <a:srgbClr val="F79646"/>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10</xdr:col>
      <xdr:colOff>38100</xdr:colOff>
      <xdr:row>39</xdr:row>
      <xdr:rowOff>438150</xdr:rowOff>
    </xdr:from>
    <xdr:to>
      <xdr:col>10</xdr:col>
      <xdr:colOff>895350</xdr:colOff>
      <xdr:row>43</xdr:row>
      <xdr:rowOff>304800</xdr:rowOff>
    </xdr:to>
    <xdr:sp macro="" textlink="">
      <xdr:nvSpPr>
        <xdr:cNvPr id="19" name="円/楕円 61">
          <a:extLst>
            <a:ext uri="{FF2B5EF4-FFF2-40B4-BE49-F238E27FC236}">
              <a16:creationId xmlns:a16="http://schemas.microsoft.com/office/drawing/2014/main" id="{00000000-0008-0000-0F00-000013000000}"/>
            </a:ext>
          </a:extLst>
        </xdr:cNvPr>
        <xdr:cNvSpPr>
          <a:spLocks noChangeArrowheads="1"/>
        </xdr:cNvSpPr>
      </xdr:nvSpPr>
      <xdr:spPr bwMode="auto">
        <a:xfrm>
          <a:off x="9525000" y="14582775"/>
          <a:ext cx="857250" cy="146685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190501</xdr:colOff>
      <xdr:row>43</xdr:row>
      <xdr:rowOff>23812</xdr:rowOff>
    </xdr:from>
    <xdr:to>
      <xdr:col>8</xdr:col>
      <xdr:colOff>842962</xdr:colOff>
      <xdr:row>44</xdr:row>
      <xdr:rowOff>22692</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6581776" y="15768637"/>
          <a:ext cx="1681161" cy="379880"/>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895350</xdr:colOff>
      <xdr:row>42</xdr:row>
      <xdr:rowOff>38100</xdr:rowOff>
    </xdr:from>
    <xdr:to>
      <xdr:col>10</xdr:col>
      <xdr:colOff>9525</xdr:colOff>
      <xdr:row>43</xdr:row>
      <xdr:rowOff>0</xdr:rowOff>
    </xdr:to>
    <xdr:cxnSp macro="">
      <xdr:nvCxnSpPr>
        <xdr:cNvPr id="21" name="直線矢印コネクタ 46">
          <a:extLst>
            <a:ext uri="{FF2B5EF4-FFF2-40B4-BE49-F238E27FC236}">
              <a16:creationId xmlns:a16="http://schemas.microsoft.com/office/drawing/2014/main" id="{00000000-0008-0000-0F00-000015000000}"/>
            </a:ext>
          </a:extLst>
        </xdr:cNvPr>
        <xdr:cNvCxnSpPr>
          <a:cxnSpLocks noChangeShapeType="1"/>
        </xdr:cNvCxnSpPr>
      </xdr:nvCxnSpPr>
      <xdr:spPr bwMode="auto">
        <a:xfrm flipV="1">
          <a:off x="8315325" y="15401925"/>
          <a:ext cx="1181100" cy="3429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6</xdr:col>
      <xdr:colOff>19050</xdr:colOff>
      <xdr:row>40</xdr:row>
      <xdr:rowOff>9525</xdr:rowOff>
    </xdr:from>
    <xdr:to>
      <xdr:col>6</xdr:col>
      <xdr:colOff>1009650</xdr:colOff>
      <xdr:row>43</xdr:row>
      <xdr:rowOff>9525</xdr:rowOff>
    </xdr:to>
    <xdr:sp macro="" textlink="">
      <xdr:nvSpPr>
        <xdr:cNvPr id="22" name="円/楕円 61">
          <a:extLst>
            <a:ext uri="{FF2B5EF4-FFF2-40B4-BE49-F238E27FC236}">
              <a16:creationId xmlns:a16="http://schemas.microsoft.com/office/drawing/2014/main" id="{00000000-0008-0000-0F00-000016000000}"/>
            </a:ext>
          </a:extLst>
        </xdr:cNvPr>
        <xdr:cNvSpPr>
          <a:spLocks noChangeArrowheads="1"/>
        </xdr:cNvSpPr>
      </xdr:nvSpPr>
      <xdr:spPr bwMode="auto">
        <a:xfrm>
          <a:off x="5372100" y="14611350"/>
          <a:ext cx="990600" cy="11430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321469</xdr:colOff>
      <xdr:row>43</xdr:row>
      <xdr:rowOff>11906</xdr:rowOff>
    </xdr:from>
    <xdr:to>
      <xdr:col>6</xdr:col>
      <xdr:colOff>142875</xdr:colOff>
      <xdr:row>44</xdr:row>
      <xdr:rowOff>0</xdr:rowOff>
    </xdr:to>
    <xdr:sp macro="" textlink="">
      <xdr:nvSpPr>
        <xdr:cNvPr id="23" name="正方形/長方形 22">
          <a:extLst>
            <a:ext uri="{FF2B5EF4-FFF2-40B4-BE49-F238E27FC236}">
              <a16:creationId xmlns:a16="http://schemas.microsoft.com/office/drawing/2014/main" id="{00000000-0008-0000-0F00-000017000000}"/>
            </a:ext>
          </a:extLst>
        </xdr:cNvPr>
        <xdr:cNvSpPr/>
      </xdr:nvSpPr>
      <xdr:spPr>
        <a:xfrm>
          <a:off x="3607594" y="15756731"/>
          <a:ext cx="1888331" cy="369094"/>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各ホームでの滞在時間を記載。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142875</xdr:colOff>
      <xdr:row>42</xdr:row>
      <xdr:rowOff>447675</xdr:rowOff>
    </xdr:from>
    <xdr:to>
      <xdr:col>6</xdr:col>
      <xdr:colOff>485775</xdr:colOff>
      <xdr:row>43</xdr:row>
      <xdr:rowOff>333375</xdr:rowOff>
    </xdr:to>
    <xdr:cxnSp macro="">
      <xdr:nvCxnSpPr>
        <xdr:cNvPr id="24" name="直線矢印コネクタ 52">
          <a:extLst>
            <a:ext uri="{FF2B5EF4-FFF2-40B4-BE49-F238E27FC236}">
              <a16:creationId xmlns:a16="http://schemas.microsoft.com/office/drawing/2014/main" id="{00000000-0008-0000-0F00-000018000000}"/>
            </a:ext>
          </a:extLst>
        </xdr:cNvPr>
        <xdr:cNvCxnSpPr>
          <a:cxnSpLocks noChangeShapeType="1"/>
        </xdr:cNvCxnSpPr>
      </xdr:nvCxnSpPr>
      <xdr:spPr bwMode="auto">
        <a:xfrm flipV="1">
          <a:off x="5495925" y="15744825"/>
          <a:ext cx="342900" cy="3333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485775</xdr:colOff>
      <xdr:row>44</xdr:row>
      <xdr:rowOff>38100</xdr:rowOff>
    </xdr:from>
    <xdr:to>
      <xdr:col>8</xdr:col>
      <xdr:colOff>457200</xdr:colOff>
      <xdr:row>45</xdr:row>
      <xdr:rowOff>438150</xdr:rowOff>
    </xdr:to>
    <xdr:sp macro="" textlink="">
      <xdr:nvSpPr>
        <xdr:cNvPr id="25" name="円/楕円 61">
          <a:extLst>
            <a:ext uri="{FF2B5EF4-FFF2-40B4-BE49-F238E27FC236}">
              <a16:creationId xmlns:a16="http://schemas.microsoft.com/office/drawing/2014/main" id="{00000000-0008-0000-0F00-000019000000}"/>
            </a:ext>
          </a:extLst>
        </xdr:cNvPr>
        <xdr:cNvSpPr>
          <a:spLocks noChangeArrowheads="1"/>
        </xdr:cNvSpPr>
      </xdr:nvSpPr>
      <xdr:spPr bwMode="auto">
        <a:xfrm>
          <a:off x="6877050" y="16163925"/>
          <a:ext cx="1000125" cy="723900"/>
        </a:xfrm>
        <a:prstGeom prst="ellipse">
          <a:avLst/>
        </a:prstGeom>
        <a:noFill/>
        <a:ln w="19050" algn="ctr">
          <a:solidFill>
            <a:srgbClr val="385D8A"/>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457200</xdr:colOff>
      <xdr:row>45</xdr:row>
      <xdr:rowOff>9525</xdr:rowOff>
    </xdr:from>
    <xdr:to>
      <xdr:col>8</xdr:col>
      <xdr:colOff>1000125</xdr:colOff>
      <xdr:row>45</xdr:row>
      <xdr:rowOff>190500</xdr:rowOff>
    </xdr:to>
    <xdr:cxnSp macro="">
      <xdr:nvCxnSpPr>
        <xdr:cNvPr id="26" name="直線矢印コネクタ 60">
          <a:extLst>
            <a:ext uri="{FF2B5EF4-FFF2-40B4-BE49-F238E27FC236}">
              <a16:creationId xmlns:a16="http://schemas.microsoft.com/office/drawing/2014/main" id="{00000000-0008-0000-0F00-00001A000000}"/>
            </a:ext>
          </a:extLst>
        </xdr:cNvPr>
        <xdr:cNvCxnSpPr>
          <a:cxnSpLocks noChangeShapeType="1"/>
          <a:endCxn id="25" idx="6"/>
        </xdr:cNvCxnSpPr>
      </xdr:nvCxnSpPr>
      <xdr:spPr bwMode="auto">
        <a:xfrm flipH="1" flipV="1">
          <a:off x="7877175" y="16516350"/>
          <a:ext cx="542925" cy="180975"/>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9</xdr:col>
      <xdr:colOff>0</xdr:colOff>
      <xdr:row>44</xdr:row>
      <xdr:rowOff>440531</xdr:rowOff>
    </xdr:from>
    <xdr:to>
      <xdr:col>10</xdr:col>
      <xdr:colOff>640555</xdr:colOff>
      <xdr:row>45</xdr:row>
      <xdr:rowOff>439410</xdr:rowOff>
    </xdr:to>
    <xdr:sp macro="" textlink="">
      <xdr:nvSpPr>
        <xdr:cNvPr id="27" name="正方形/長方形 26">
          <a:extLst>
            <a:ext uri="{FF2B5EF4-FFF2-40B4-BE49-F238E27FC236}">
              <a16:creationId xmlns:a16="http://schemas.microsoft.com/office/drawing/2014/main" id="{00000000-0008-0000-0F00-00001B000000}"/>
            </a:ext>
          </a:extLst>
        </xdr:cNvPr>
        <xdr:cNvSpPr/>
      </xdr:nvSpPr>
      <xdr:spPr>
        <a:xfrm>
          <a:off x="8448675" y="16509206"/>
          <a:ext cx="1678780" cy="379879"/>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各従事者が巡回等をしていない時間帯の滞在場所を記載。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738188</xdr:colOff>
      <xdr:row>17</xdr:row>
      <xdr:rowOff>11906</xdr:rowOff>
    </xdr:from>
    <xdr:to>
      <xdr:col>11</xdr:col>
      <xdr:colOff>354805</xdr:colOff>
      <xdr:row>18</xdr:row>
      <xdr:rowOff>82223</xdr:rowOff>
    </xdr:to>
    <xdr:sp macro="" textlink="">
      <xdr:nvSpPr>
        <xdr:cNvPr id="28" name="正方形/長方形 27">
          <a:extLst>
            <a:ext uri="{FF2B5EF4-FFF2-40B4-BE49-F238E27FC236}">
              <a16:creationId xmlns:a16="http://schemas.microsoft.com/office/drawing/2014/main" id="{00000000-0008-0000-0F00-00001C000000}"/>
            </a:ext>
          </a:extLst>
        </xdr:cNvPr>
        <xdr:cNvSpPr/>
      </xdr:nvSpPr>
      <xdr:spPr>
        <a:xfrm>
          <a:off x="9186863" y="6003131"/>
          <a:ext cx="1683542" cy="451317"/>
        </a:xfrm>
        <a:prstGeom prst="rect">
          <a:avLst/>
        </a:prstGeom>
        <a:solidFill>
          <a:srgbClr val="CCFFFF"/>
        </a:solidFill>
        <a:ln w="22225" cap="flat" cmpd="sng" algn="ctr">
          <a:solidFill>
            <a:srgbClr val="0000FF"/>
          </a:solidFill>
          <a:prstDash val="solid"/>
        </a:ln>
        <a:effectLst/>
      </xdr:spPr>
      <xdr:txBody>
        <a:bodyPr vertOverflow="clip" horzOverflow="clip" lIns="36000" tIns="36000" rIns="36000" bIns="36000" rtlCol="0" anchor="ctr" anchorCtr="0"/>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各従事者がどういう勤務形態かを記載。</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247650</xdr:colOff>
      <xdr:row>14</xdr:row>
      <xdr:rowOff>352425</xdr:rowOff>
    </xdr:from>
    <xdr:to>
      <xdr:col>11</xdr:col>
      <xdr:colOff>371475</xdr:colOff>
      <xdr:row>17</xdr:row>
      <xdr:rowOff>0</xdr:rowOff>
    </xdr:to>
    <xdr:cxnSp macro="">
      <xdr:nvCxnSpPr>
        <xdr:cNvPr id="29" name="直線矢印コネクタ 46">
          <a:extLst>
            <a:ext uri="{FF2B5EF4-FFF2-40B4-BE49-F238E27FC236}">
              <a16:creationId xmlns:a16="http://schemas.microsoft.com/office/drawing/2014/main" id="{00000000-0008-0000-0F00-00001D000000}"/>
            </a:ext>
          </a:extLst>
        </xdr:cNvPr>
        <xdr:cNvCxnSpPr>
          <a:cxnSpLocks noChangeShapeType="1"/>
        </xdr:cNvCxnSpPr>
      </xdr:nvCxnSpPr>
      <xdr:spPr bwMode="auto">
        <a:xfrm flipV="1">
          <a:off x="9734550" y="5229225"/>
          <a:ext cx="1152525" cy="762000"/>
        </a:xfrm>
        <a:prstGeom prst="straightConnector1">
          <a:avLst/>
        </a:prstGeom>
        <a:noFill/>
        <a:ln w="15875" algn="ctr">
          <a:solidFill>
            <a:srgbClr val="0000FF"/>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25710</xdr:colOff>
      <xdr:row>0</xdr:row>
      <xdr:rowOff>39515</xdr:rowOff>
    </xdr:from>
    <xdr:to>
      <xdr:col>2</xdr:col>
      <xdr:colOff>689561</xdr:colOff>
      <xdr:row>1</xdr:row>
      <xdr:rowOff>215855</xdr:rowOff>
    </xdr:to>
    <xdr:sp macro="" textlink="">
      <xdr:nvSpPr>
        <xdr:cNvPr id="2" name="Rectangle 1">
          <a:extLst>
            <a:ext uri="{FF2B5EF4-FFF2-40B4-BE49-F238E27FC236}">
              <a16:creationId xmlns:a16="http://schemas.microsoft.com/office/drawing/2014/main" id="{00000000-0008-0000-0E00-000002000000}"/>
            </a:ext>
          </a:extLst>
        </xdr:cNvPr>
        <xdr:cNvSpPr>
          <a:spLocks noChangeArrowheads="1"/>
        </xdr:cNvSpPr>
      </xdr:nvSpPr>
      <xdr:spPr bwMode="auto">
        <a:xfrm>
          <a:off x="25710" y="39515"/>
          <a:ext cx="1540151" cy="347790"/>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記載例</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41"/>
  <sheetViews>
    <sheetView view="pageBreakPreview" zoomScale="90" zoomScaleNormal="100" zoomScaleSheetLayoutView="90" workbookViewId="0">
      <selection activeCell="E23" sqref="E23"/>
    </sheetView>
  </sheetViews>
  <sheetFormatPr defaultRowHeight="13.5"/>
  <cols>
    <col min="1" max="1" width="5.875" style="242" customWidth="1"/>
    <col min="2" max="2" width="32.75" style="242" customWidth="1"/>
    <col min="3" max="29" width="5.625" style="242" customWidth="1"/>
    <col min="30" max="269" width="9" style="242"/>
    <col min="270" max="270" width="5.875" style="242" customWidth="1"/>
    <col min="271" max="271" width="32.75" style="242" customWidth="1"/>
    <col min="272" max="285" width="5.625" style="242" customWidth="1"/>
    <col min="286" max="525" width="9" style="242"/>
    <col min="526" max="526" width="5.875" style="242" customWidth="1"/>
    <col min="527" max="527" width="32.75" style="242" customWidth="1"/>
    <col min="528" max="541" width="5.625" style="242" customWidth="1"/>
    <col min="542" max="781" width="9" style="242"/>
    <col min="782" max="782" width="5.875" style="242" customWidth="1"/>
    <col min="783" max="783" width="32.75" style="242" customWidth="1"/>
    <col min="784" max="797" width="5.625" style="242" customWidth="1"/>
    <col min="798" max="1037" width="9" style="242"/>
    <col min="1038" max="1038" width="5.875" style="242" customWidth="1"/>
    <col min="1039" max="1039" width="32.75" style="242" customWidth="1"/>
    <col min="1040" max="1053" width="5.625" style="242" customWidth="1"/>
    <col min="1054" max="1293" width="9" style="242"/>
    <col min="1294" max="1294" width="5.875" style="242" customWidth="1"/>
    <col min="1295" max="1295" width="32.75" style="242" customWidth="1"/>
    <col min="1296" max="1309" width="5.625" style="242" customWidth="1"/>
    <col min="1310" max="1549" width="9" style="242"/>
    <col min="1550" max="1550" width="5.875" style="242" customWidth="1"/>
    <col min="1551" max="1551" width="32.75" style="242" customWidth="1"/>
    <col min="1552" max="1565" width="5.625" style="242" customWidth="1"/>
    <col min="1566" max="1805" width="9" style="242"/>
    <col min="1806" max="1806" width="5.875" style="242" customWidth="1"/>
    <col min="1807" max="1807" width="32.75" style="242" customWidth="1"/>
    <col min="1808" max="1821" width="5.625" style="242" customWidth="1"/>
    <col min="1822" max="2061" width="9" style="242"/>
    <col min="2062" max="2062" width="5.875" style="242" customWidth="1"/>
    <col min="2063" max="2063" width="32.75" style="242" customWidth="1"/>
    <col min="2064" max="2077" width="5.625" style="242" customWidth="1"/>
    <col min="2078" max="2317" width="9" style="242"/>
    <col min="2318" max="2318" width="5.875" style="242" customWidth="1"/>
    <col min="2319" max="2319" width="32.75" style="242" customWidth="1"/>
    <col min="2320" max="2333" width="5.625" style="242" customWidth="1"/>
    <col min="2334" max="2573" width="9" style="242"/>
    <col min="2574" max="2574" width="5.875" style="242" customWidth="1"/>
    <col min="2575" max="2575" width="32.75" style="242" customWidth="1"/>
    <col min="2576" max="2589" width="5.625" style="242" customWidth="1"/>
    <col min="2590" max="2829" width="9" style="242"/>
    <col min="2830" max="2830" width="5.875" style="242" customWidth="1"/>
    <col min="2831" max="2831" width="32.75" style="242" customWidth="1"/>
    <col min="2832" max="2845" width="5.625" style="242" customWidth="1"/>
    <col min="2846" max="3085" width="9" style="242"/>
    <col min="3086" max="3086" width="5.875" style="242" customWidth="1"/>
    <col min="3087" max="3087" width="32.75" style="242" customWidth="1"/>
    <col min="3088" max="3101" width="5.625" style="242" customWidth="1"/>
    <col min="3102" max="3341" width="9" style="242"/>
    <col min="3342" max="3342" width="5.875" style="242" customWidth="1"/>
    <col min="3343" max="3343" width="32.75" style="242" customWidth="1"/>
    <col min="3344" max="3357" width="5.625" style="242" customWidth="1"/>
    <col min="3358" max="3597" width="9" style="242"/>
    <col min="3598" max="3598" width="5.875" style="242" customWidth="1"/>
    <col min="3599" max="3599" width="32.75" style="242" customWidth="1"/>
    <col min="3600" max="3613" width="5.625" style="242" customWidth="1"/>
    <col min="3614" max="3853" width="9" style="242"/>
    <col min="3854" max="3854" width="5.875" style="242" customWidth="1"/>
    <col min="3855" max="3855" width="32.75" style="242" customWidth="1"/>
    <col min="3856" max="3869" width="5.625" style="242" customWidth="1"/>
    <col min="3870" max="4109" width="9" style="242"/>
    <col min="4110" max="4110" width="5.875" style="242" customWidth="1"/>
    <col min="4111" max="4111" width="32.75" style="242" customWidth="1"/>
    <col min="4112" max="4125" width="5.625" style="242" customWidth="1"/>
    <col min="4126" max="4365" width="9" style="242"/>
    <col min="4366" max="4366" width="5.875" style="242" customWidth="1"/>
    <col min="4367" max="4367" width="32.75" style="242" customWidth="1"/>
    <col min="4368" max="4381" width="5.625" style="242" customWidth="1"/>
    <col min="4382" max="4621" width="9" style="242"/>
    <col min="4622" max="4622" width="5.875" style="242" customWidth="1"/>
    <col min="4623" max="4623" width="32.75" style="242" customWidth="1"/>
    <col min="4624" max="4637" width="5.625" style="242" customWidth="1"/>
    <col min="4638" max="4877" width="9" style="242"/>
    <col min="4878" max="4878" width="5.875" style="242" customWidth="1"/>
    <col min="4879" max="4879" width="32.75" style="242" customWidth="1"/>
    <col min="4880" max="4893" width="5.625" style="242" customWidth="1"/>
    <col min="4894" max="5133" width="9" style="242"/>
    <col min="5134" max="5134" width="5.875" style="242" customWidth="1"/>
    <col min="5135" max="5135" width="32.75" style="242" customWidth="1"/>
    <col min="5136" max="5149" width="5.625" style="242" customWidth="1"/>
    <col min="5150" max="5389" width="9" style="242"/>
    <col min="5390" max="5390" width="5.875" style="242" customWidth="1"/>
    <col min="5391" max="5391" width="32.75" style="242" customWidth="1"/>
    <col min="5392" max="5405" width="5.625" style="242" customWidth="1"/>
    <col min="5406" max="5645" width="9" style="242"/>
    <col min="5646" max="5646" width="5.875" style="242" customWidth="1"/>
    <col min="5647" max="5647" width="32.75" style="242" customWidth="1"/>
    <col min="5648" max="5661" width="5.625" style="242" customWidth="1"/>
    <col min="5662" max="5901" width="9" style="242"/>
    <col min="5902" max="5902" width="5.875" style="242" customWidth="1"/>
    <col min="5903" max="5903" width="32.75" style="242" customWidth="1"/>
    <col min="5904" max="5917" width="5.625" style="242" customWidth="1"/>
    <col min="5918" max="6157" width="9" style="242"/>
    <col min="6158" max="6158" width="5.875" style="242" customWidth="1"/>
    <col min="6159" max="6159" width="32.75" style="242" customWidth="1"/>
    <col min="6160" max="6173" width="5.625" style="242" customWidth="1"/>
    <col min="6174" max="6413" width="9" style="242"/>
    <col min="6414" max="6414" width="5.875" style="242" customWidth="1"/>
    <col min="6415" max="6415" width="32.75" style="242" customWidth="1"/>
    <col min="6416" max="6429" width="5.625" style="242" customWidth="1"/>
    <col min="6430" max="6669" width="9" style="242"/>
    <col min="6670" max="6670" width="5.875" style="242" customWidth="1"/>
    <col min="6671" max="6671" width="32.75" style="242" customWidth="1"/>
    <col min="6672" max="6685" width="5.625" style="242" customWidth="1"/>
    <col min="6686" max="6925" width="9" style="242"/>
    <col min="6926" max="6926" width="5.875" style="242" customWidth="1"/>
    <col min="6927" max="6927" width="32.75" style="242" customWidth="1"/>
    <col min="6928" max="6941" width="5.625" style="242" customWidth="1"/>
    <col min="6942" max="7181" width="9" style="242"/>
    <col min="7182" max="7182" width="5.875" style="242" customWidth="1"/>
    <col min="7183" max="7183" width="32.75" style="242" customWidth="1"/>
    <col min="7184" max="7197" width="5.625" style="242" customWidth="1"/>
    <col min="7198" max="7437" width="9" style="242"/>
    <col min="7438" max="7438" width="5.875" style="242" customWidth="1"/>
    <col min="7439" max="7439" width="32.75" style="242" customWidth="1"/>
    <col min="7440" max="7453" width="5.625" style="242" customWidth="1"/>
    <col min="7454" max="7693" width="9" style="242"/>
    <col min="7694" max="7694" width="5.875" style="242" customWidth="1"/>
    <col min="7695" max="7695" width="32.75" style="242" customWidth="1"/>
    <col min="7696" max="7709" width="5.625" style="242" customWidth="1"/>
    <col min="7710" max="7949" width="9" style="242"/>
    <col min="7950" max="7950" width="5.875" style="242" customWidth="1"/>
    <col min="7951" max="7951" width="32.75" style="242" customWidth="1"/>
    <col min="7952" max="7965" width="5.625" style="242" customWidth="1"/>
    <col min="7966" max="8205" width="9" style="242"/>
    <col min="8206" max="8206" width="5.875" style="242" customWidth="1"/>
    <col min="8207" max="8207" width="32.75" style="242" customWidth="1"/>
    <col min="8208" max="8221" width="5.625" style="242" customWidth="1"/>
    <col min="8222" max="8461" width="9" style="242"/>
    <col min="8462" max="8462" width="5.875" style="242" customWidth="1"/>
    <col min="8463" max="8463" width="32.75" style="242" customWidth="1"/>
    <col min="8464" max="8477" width="5.625" style="242" customWidth="1"/>
    <col min="8478" max="8717" width="9" style="242"/>
    <col min="8718" max="8718" width="5.875" style="242" customWidth="1"/>
    <col min="8719" max="8719" width="32.75" style="242" customWidth="1"/>
    <col min="8720" max="8733" width="5.625" style="242" customWidth="1"/>
    <col min="8734" max="8973" width="9" style="242"/>
    <col min="8974" max="8974" width="5.875" style="242" customWidth="1"/>
    <col min="8975" max="8975" width="32.75" style="242" customWidth="1"/>
    <col min="8976" max="8989" width="5.625" style="242" customWidth="1"/>
    <col min="8990" max="9229" width="9" style="242"/>
    <col min="9230" max="9230" width="5.875" style="242" customWidth="1"/>
    <col min="9231" max="9231" width="32.75" style="242" customWidth="1"/>
    <col min="9232" max="9245" width="5.625" style="242" customWidth="1"/>
    <col min="9246" max="9485" width="9" style="242"/>
    <col min="9486" max="9486" width="5.875" style="242" customWidth="1"/>
    <col min="9487" max="9487" width="32.75" style="242" customWidth="1"/>
    <col min="9488" max="9501" width="5.625" style="242" customWidth="1"/>
    <col min="9502" max="9741" width="9" style="242"/>
    <col min="9742" max="9742" width="5.875" style="242" customWidth="1"/>
    <col min="9743" max="9743" width="32.75" style="242" customWidth="1"/>
    <col min="9744" max="9757" width="5.625" style="242" customWidth="1"/>
    <col min="9758" max="9997" width="9" style="242"/>
    <col min="9998" max="9998" width="5.875" style="242" customWidth="1"/>
    <col min="9999" max="9999" width="32.75" style="242" customWidth="1"/>
    <col min="10000" max="10013" width="5.625" style="242" customWidth="1"/>
    <col min="10014" max="10253" width="9" style="242"/>
    <col min="10254" max="10254" width="5.875" style="242" customWidth="1"/>
    <col min="10255" max="10255" width="32.75" style="242" customWidth="1"/>
    <col min="10256" max="10269" width="5.625" style="242" customWidth="1"/>
    <col min="10270" max="10509" width="9" style="242"/>
    <col min="10510" max="10510" width="5.875" style="242" customWidth="1"/>
    <col min="10511" max="10511" width="32.75" style="242" customWidth="1"/>
    <col min="10512" max="10525" width="5.625" style="242" customWidth="1"/>
    <col min="10526" max="10765" width="9" style="242"/>
    <col min="10766" max="10766" width="5.875" style="242" customWidth="1"/>
    <col min="10767" max="10767" width="32.75" style="242" customWidth="1"/>
    <col min="10768" max="10781" width="5.625" style="242" customWidth="1"/>
    <col min="10782" max="11021" width="9" style="242"/>
    <col min="11022" max="11022" width="5.875" style="242" customWidth="1"/>
    <col min="11023" max="11023" width="32.75" style="242" customWidth="1"/>
    <col min="11024" max="11037" width="5.625" style="242" customWidth="1"/>
    <col min="11038" max="11277" width="9" style="242"/>
    <col min="11278" max="11278" width="5.875" style="242" customWidth="1"/>
    <col min="11279" max="11279" width="32.75" style="242" customWidth="1"/>
    <col min="11280" max="11293" width="5.625" style="242" customWidth="1"/>
    <col min="11294" max="11533" width="9" style="242"/>
    <col min="11534" max="11534" width="5.875" style="242" customWidth="1"/>
    <col min="11535" max="11535" width="32.75" style="242" customWidth="1"/>
    <col min="11536" max="11549" width="5.625" style="242" customWidth="1"/>
    <col min="11550" max="11789" width="9" style="242"/>
    <col min="11790" max="11790" width="5.875" style="242" customWidth="1"/>
    <col min="11791" max="11791" width="32.75" style="242" customWidth="1"/>
    <col min="11792" max="11805" width="5.625" style="242" customWidth="1"/>
    <col min="11806" max="12045" width="9" style="242"/>
    <col min="12046" max="12046" width="5.875" style="242" customWidth="1"/>
    <col min="12047" max="12047" width="32.75" style="242" customWidth="1"/>
    <col min="12048" max="12061" width="5.625" style="242" customWidth="1"/>
    <col min="12062" max="12301" width="9" style="242"/>
    <col min="12302" max="12302" width="5.875" style="242" customWidth="1"/>
    <col min="12303" max="12303" width="32.75" style="242" customWidth="1"/>
    <col min="12304" max="12317" width="5.625" style="242" customWidth="1"/>
    <col min="12318" max="12557" width="9" style="242"/>
    <col min="12558" max="12558" width="5.875" style="242" customWidth="1"/>
    <col min="12559" max="12559" width="32.75" style="242" customWidth="1"/>
    <col min="12560" max="12573" width="5.625" style="242" customWidth="1"/>
    <col min="12574" max="12813" width="9" style="242"/>
    <col min="12814" max="12814" width="5.875" style="242" customWidth="1"/>
    <col min="12815" max="12815" width="32.75" style="242" customWidth="1"/>
    <col min="12816" max="12829" width="5.625" style="242" customWidth="1"/>
    <col min="12830" max="13069" width="9" style="242"/>
    <col min="13070" max="13070" width="5.875" style="242" customWidth="1"/>
    <col min="13071" max="13071" width="32.75" style="242" customWidth="1"/>
    <col min="13072" max="13085" width="5.625" style="242" customWidth="1"/>
    <col min="13086" max="13325" width="9" style="242"/>
    <col min="13326" max="13326" width="5.875" style="242" customWidth="1"/>
    <col min="13327" max="13327" width="32.75" style="242" customWidth="1"/>
    <col min="13328" max="13341" width="5.625" style="242" customWidth="1"/>
    <col min="13342" max="13581" width="9" style="242"/>
    <col min="13582" max="13582" width="5.875" style="242" customWidth="1"/>
    <col min="13583" max="13583" width="32.75" style="242" customWidth="1"/>
    <col min="13584" max="13597" width="5.625" style="242" customWidth="1"/>
    <col min="13598" max="13837" width="9" style="242"/>
    <col min="13838" max="13838" width="5.875" style="242" customWidth="1"/>
    <col min="13839" max="13839" width="32.75" style="242" customWidth="1"/>
    <col min="13840" max="13853" width="5.625" style="242" customWidth="1"/>
    <col min="13854" max="14093" width="9" style="242"/>
    <col min="14094" max="14094" width="5.875" style="242" customWidth="1"/>
    <col min="14095" max="14095" width="32.75" style="242" customWidth="1"/>
    <col min="14096" max="14109" width="5.625" style="242" customWidth="1"/>
    <col min="14110" max="14349" width="9" style="242"/>
    <col min="14350" max="14350" width="5.875" style="242" customWidth="1"/>
    <col min="14351" max="14351" width="32.75" style="242" customWidth="1"/>
    <col min="14352" max="14365" width="5.625" style="242" customWidth="1"/>
    <col min="14366" max="14605" width="9" style="242"/>
    <col min="14606" max="14606" width="5.875" style="242" customWidth="1"/>
    <col min="14607" max="14607" width="32.75" style="242" customWidth="1"/>
    <col min="14608" max="14621" width="5.625" style="242" customWidth="1"/>
    <col min="14622" max="14861" width="9" style="242"/>
    <col min="14862" max="14862" width="5.875" style="242" customWidth="1"/>
    <col min="14863" max="14863" width="32.75" style="242" customWidth="1"/>
    <col min="14864" max="14877" width="5.625" style="242" customWidth="1"/>
    <col min="14878" max="15117" width="9" style="242"/>
    <col min="15118" max="15118" width="5.875" style="242" customWidth="1"/>
    <col min="15119" max="15119" width="32.75" style="242" customWidth="1"/>
    <col min="15120" max="15133" width="5.625" style="242" customWidth="1"/>
    <col min="15134" max="15373" width="9" style="242"/>
    <col min="15374" max="15374" width="5.875" style="242" customWidth="1"/>
    <col min="15375" max="15375" width="32.75" style="242" customWidth="1"/>
    <col min="15376" max="15389" width="5.625" style="242" customWidth="1"/>
    <col min="15390" max="15629" width="9" style="242"/>
    <col min="15630" max="15630" width="5.875" style="242" customWidth="1"/>
    <col min="15631" max="15631" width="32.75" style="242" customWidth="1"/>
    <col min="15632" max="15645" width="5.625" style="242" customWidth="1"/>
    <col min="15646" max="15885" width="9" style="242"/>
    <col min="15886" max="15886" width="5.875" style="242" customWidth="1"/>
    <col min="15887" max="15887" width="32.75" style="242" customWidth="1"/>
    <col min="15888" max="15901" width="5.625" style="242" customWidth="1"/>
    <col min="15902" max="16141" width="9" style="242"/>
    <col min="16142" max="16142" width="5.875" style="242" customWidth="1"/>
    <col min="16143" max="16143" width="32.75" style="242" customWidth="1"/>
    <col min="16144" max="16157" width="5.625" style="242" customWidth="1"/>
    <col min="16158" max="16384" width="9" style="242"/>
  </cols>
  <sheetData>
    <row r="1" spans="1:28" ht="21">
      <c r="A1" s="241" t="s">
        <v>90</v>
      </c>
    </row>
    <row r="2" spans="1:28" ht="37.5" customHeight="1">
      <c r="A2" s="241"/>
    </row>
    <row r="3" spans="1:28" ht="21">
      <c r="A3" s="241" t="s">
        <v>80</v>
      </c>
    </row>
    <row r="4" spans="1:28">
      <c r="A4" s="243"/>
      <c r="B4" s="244"/>
      <c r="C4" s="243"/>
      <c r="D4" s="245"/>
      <c r="E4" s="245"/>
      <c r="F4" s="245"/>
      <c r="G4" s="245"/>
      <c r="H4" s="245"/>
      <c r="I4" s="245"/>
      <c r="J4" s="245"/>
      <c r="K4" s="245"/>
      <c r="L4" s="245"/>
      <c r="M4" s="245"/>
      <c r="N4" s="246"/>
      <c r="O4" s="246"/>
      <c r="P4" s="246"/>
      <c r="Q4" s="246"/>
      <c r="R4" s="246"/>
      <c r="S4" s="246"/>
      <c r="T4" s="246"/>
      <c r="U4" s="246"/>
      <c r="V4" s="246"/>
      <c r="W4" s="246"/>
      <c r="X4" s="246"/>
      <c r="Y4" s="246"/>
      <c r="Z4" s="246"/>
      <c r="AA4" s="246"/>
      <c r="AB4" s="244"/>
    </row>
    <row r="5" spans="1:28" ht="132" customHeight="1">
      <c r="A5" s="247"/>
      <c r="B5" s="283"/>
      <c r="C5" s="521" t="s">
        <v>91</v>
      </c>
      <c r="D5" s="522" t="s">
        <v>92</v>
      </c>
      <c r="E5" s="522" t="s">
        <v>93</v>
      </c>
      <c r="F5" s="522" t="s">
        <v>866</v>
      </c>
      <c r="G5" s="522" t="s">
        <v>872</v>
      </c>
      <c r="H5" s="522" t="s">
        <v>873</v>
      </c>
      <c r="I5" s="523" t="s">
        <v>110</v>
      </c>
      <c r="J5" s="522" t="s">
        <v>868</v>
      </c>
      <c r="K5" s="524" t="s">
        <v>869</v>
      </c>
      <c r="L5" s="524" t="s">
        <v>870</v>
      </c>
      <c r="M5" s="524" t="s">
        <v>871</v>
      </c>
      <c r="N5" s="524" t="s">
        <v>874</v>
      </c>
      <c r="O5" s="524" t="s">
        <v>875</v>
      </c>
      <c r="P5" s="524" t="s">
        <v>876</v>
      </c>
      <c r="Q5" s="524" t="s">
        <v>877</v>
      </c>
      <c r="R5" s="524" t="s">
        <v>878</v>
      </c>
      <c r="S5" s="524" t="s">
        <v>879</v>
      </c>
      <c r="T5" s="524" t="s">
        <v>880</v>
      </c>
      <c r="U5" s="524" t="s">
        <v>881</v>
      </c>
      <c r="V5" s="524" t="s">
        <v>883</v>
      </c>
      <c r="W5" s="524" t="s">
        <v>882</v>
      </c>
      <c r="X5" s="524" t="s">
        <v>884</v>
      </c>
      <c r="Y5" s="524" t="s">
        <v>885</v>
      </c>
      <c r="Z5" s="524" t="s">
        <v>886</v>
      </c>
      <c r="AA5" s="525" t="s">
        <v>94</v>
      </c>
      <c r="AB5" s="526" t="s">
        <v>865</v>
      </c>
    </row>
    <row r="6" spans="1:28" ht="15" customHeight="1">
      <c r="A6" s="248"/>
      <c r="B6" s="249"/>
      <c r="C6" s="517"/>
      <c r="D6" s="518"/>
      <c r="E6" s="518"/>
      <c r="F6" s="518"/>
      <c r="G6" s="518"/>
      <c r="H6" s="518"/>
      <c r="I6" s="518"/>
      <c r="J6" s="518"/>
      <c r="K6" s="518"/>
      <c r="L6" s="518"/>
      <c r="M6" s="518"/>
      <c r="N6" s="519"/>
      <c r="O6" s="519"/>
      <c r="P6" s="519"/>
      <c r="Q6" s="519"/>
      <c r="R6" s="519"/>
      <c r="S6" s="519"/>
      <c r="T6" s="519"/>
      <c r="U6" s="519"/>
      <c r="V6" s="519"/>
      <c r="W6" s="519"/>
      <c r="X6" s="519"/>
      <c r="Y6" s="519"/>
      <c r="Z6" s="519"/>
      <c r="AA6" s="519"/>
      <c r="AB6" s="520"/>
    </row>
    <row r="7" spans="1:28" ht="22.5" customHeight="1">
      <c r="A7" s="253">
        <v>1</v>
      </c>
      <c r="B7" s="495" t="s">
        <v>81</v>
      </c>
      <c r="C7" s="254" t="s">
        <v>95</v>
      </c>
      <c r="D7" s="255" t="s">
        <v>88</v>
      </c>
      <c r="E7" s="255" t="s">
        <v>95</v>
      </c>
      <c r="F7" s="255"/>
      <c r="G7" s="255"/>
      <c r="H7" s="255"/>
      <c r="I7" s="255"/>
      <c r="J7" s="255"/>
      <c r="K7" s="255"/>
      <c r="L7" s="255"/>
      <c r="M7" s="255"/>
      <c r="N7" s="256"/>
      <c r="O7" s="256"/>
      <c r="P7" s="256"/>
      <c r="Q7" s="256"/>
      <c r="R7" s="256"/>
      <c r="S7" s="256"/>
      <c r="T7" s="256"/>
      <c r="U7" s="256"/>
      <c r="V7" s="256"/>
      <c r="W7" s="256"/>
      <c r="X7" s="256"/>
      <c r="Y7" s="256"/>
      <c r="Z7" s="256"/>
      <c r="AA7" s="256"/>
      <c r="AB7" s="257"/>
    </row>
    <row r="8" spans="1:28" ht="22.5" customHeight="1">
      <c r="A8" s="258">
        <v>2</v>
      </c>
      <c r="B8" s="496" t="s">
        <v>83</v>
      </c>
      <c r="C8" s="259" t="s">
        <v>96</v>
      </c>
      <c r="D8" s="260" t="s">
        <v>88</v>
      </c>
      <c r="E8" s="261" t="s">
        <v>95</v>
      </c>
      <c r="F8" s="261"/>
      <c r="G8" s="261"/>
      <c r="H8" s="261"/>
      <c r="I8" s="261"/>
      <c r="J8" s="261"/>
      <c r="K8" s="260"/>
      <c r="L8" s="260"/>
      <c r="M8" s="260"/>
      <c r="N8" s="262"/>
      <c r="O8" s="262"/>
      <c r="P8" s="262"/>
      <c r="Q8" s="262"/>
      <c r="R8" s="262"/>
      <c r="S8" s="262"/>
      <c r="T8" s="262"/>
      <c r="U8" s="262"/>
      <c r="V8" s="262"/>
      <c r="W8" s="262"/>
      <c r="X8" s="262"/>
      <c r="Y8" s="262"/>
      <c r="Z8" s="262"/>
      <c r="AA8" s="262"/>
      <c r="AB8" s="263" t="s">
        <v>95</v>
      </c>
    </row>
    <row r="9" spans="1:28" ht="22.5" customHeight="1">
      <c r="A9" s="258">
        <v>3</v>
      </c>
      <c r="B9" s="497" t="s">
        <v>84</v>
      </c>
      <c r="C9" s="259" t="s">
        <v>96</v>
      </c>
      <c r="D9" s="260" t="s">
        <v>88</v>
      </c>
      <c r="E9" s="260" t="s">
        <v>95</v>
      </c>
      <c r="F9" s="260" t="s">
        <v>95</v>
      </c>
      <c r="G9" s="260"/>
      <c r="H9" s="260"/>
      <c r="I9" s="260"/>
      <c r="J9" s="260"/>
      <c r="K9" s="260"/>
      <c r="L9" s="260"/>
      <c r="M9" s="260"/>
      <c r="N9" s="262"/>
      <c r="O9" s="262"/>
      <c r="P9" s="262"/>
      <c r="Q9" s="262"/>
      <c r="R9" s="262"/>
      <c r="S9" s="262"/>
      <c r="T9" s="262"/>
      <c r="U9" s="262"/>
      <c r="V9" s="262"/>
      <c r="W9" s="262"/>
      <c r="X9" s="262"/>
      <c r="Y9" s="262"/>
      <c r="Z9" s="262"/>
      <c r="AA9" s="262"/>
      <c r="AB9" s="263"/>
    </row>
    <row r="10" spans="1:28" s="269" customFormat="1" ht="22.5" customHeight="1">
      <c r="A10" s="258">
        <v>4</v>
      </c>
      <c r="B10" s="498" t="s">
        <v>111</v>
      </c>
      <c r="C10" s="259" t="s">
        <v>82</v>
      </c>
      <c r="D10" s="260" t="s">
        <v>112</v>
      </c>
      <c r="E10" s="260" t="s">
        <v>82</v>
      </c>
      <c r="F10" s="260"/>
      <c r="G10" s="260" t="s">
        <v>112</v>
      </c>
      <c r="H10" s="260" t="s">
        <v>112</v>
      </c>
      <c r="I10" s="260" t="s">
        <v>112</v>
      </c>
      <c r="J10" s="260"/>
      <c r="K10" s="260"/>
      <c r="L10" s="260"/>
      <c r="M10" s="260"/>
      <c r="N10" s="262"/>
      <c r="O10" s="262"/>
      <c r="P10" s="262"/>
      <c r="Q10" s="262"/>
      <c r="R10" s="267"/>
      <c r="S10" s="267"/>
      <c r="T10" s="267"/>
      <c r="U10" s="262"/>
      <c r="V10" s="262"/>
      <c r="W10" s="262"/>
      <c r="X10" s="267"/>
      <c r="Y10" s="267"/>
      <c r="Z10" s="267"/>
      <c r="AA10" s="267"/>
      <c r="AB10" s="268"/>
    </row>
    <row r="11" spans="1:28" ht="22.5" customHeight="1">
      <c r="A11" s="258">
        <v>5</v>
      </c>
      <c r="B11" s="499" t="s">
        <v>328</v>
      </c>
      <c r="C11" s="266" t="s">
        <v>82</v>
      </c>
      <c r="D11" s="260" t="s">
        <v>334</v>
      </c>
      <c r="E11" s="260" t="s">
        <v>333</v>
      </c>
      <c r="F11" s="260"/>
      <c r="G11" s="260"/>
      <c r="H11" s="260"/>
      <c r="I11" s="260"/>
      <c r="J11" s="260" t="s">
        <v>867</v>
      </c>
      <c r="K11" s="260"/>
      <c r="L11" s="260"/>
      <c r="M11" s="260"/>
      <c r="N11" s="262"/>
      <c r="O11" s="262"/>
      <c r="P11" s="262"/>
      <c r="Q11" s="262"/>
      <c r="R11" s="262"/>
      <c r="S11" s="262"/>
      <c r="T11" s="262"/>
      <c r="U11" s="262"/>
      <c r="V11" s="262"/>
      <c r="W11" s="262"/>
      <c r="X11" s="262"/>
      <c r="Y11" s="262"/>
      <c r="Z11" s="262"/>
      <c r="AA11" s="262" t="s">
        <v>334</v>
      </c>
      <c r="AB11" s="263"/>
    </row>
    <row r="12" spans="1:28" ht="22.5" customHeight="1">
      <c r="A12" s="258">
        <v>6</v>
      </c>
      <c r="B12" s="496" t="s">
        <v>825</v>
      </c>
      <c r="C12" s="259" t="s">
        <v>96</v>
      </c>
      <c r="D12" s="260" t="s">
        <v>88</v>
      </c>
      <c r="E12" s="260" t="s">
        <v>95</v>
      </c>
      <c r="F12" s="260"/>
      <c r="G12" s="260"/>
      <c r="H12" s="260"/>
      <c r="I12" s="260"/>
      <c r="J12" s="260"/>
      <c r="K12" s="260" t="s">
        <v>95</v>
      </c>
      <c r="L12" s="260"/>
      <c r="M12" s="260"/>
      <c r="N12" s="262"/>
      <c r="O12" s="262"/>
      <c r="P12" s="262"/>
      <c r="Q12" s="262"/>
      <c r="R12" s="262"/>
      <c r="S12" s="262"/>
      <c r="T12" s="262"/>
      <c r="U12" s="262"/>
      <c r="V12" s="262"/>
      <c r="W12" s="262"/>
      <c r="X12" s="262"/>
      <c r="Y12" s="262"/>
      <c r="Z12" s="262"/>
      <c r="AA12" s="262"/>
      <c r="AB12" s="263"/>
    </row>
    <row r="13" spans="1:28" ht="22.5" customHeight="1">
      <c r="A13" s="258">
        <v>7</v>
      </c>
      <c r="B13" s="499" t="s">
        <v>330</v>
      </c>
      <c r="C13" s="266" t="s">
        <v>82</v>
      </c>
      <c r="D13" s="260" t="s">
        <v>334</v>
      </c>
      <c r="E13" s="260" t="s">
        <v>333</v>
      </c>
      <c r="F13" s="260"/>
      <c r="G13" s="260"/>
      <c r="H13" s="260"/>
      <c r="I13" s="260"/>
      <c r="J13" s="260"/>
      <c r="K13" s="260"/>
      <c r="L13" s="262" t="s">
        <v>112</v>
      </c>
      <c r="M13" s="260"/>
      <c r="N13" s="262"/>
      <c r="O13" s="262"/>
      <c r="P13" s="262"/>
      <c r="Q13" s="262"/>
      <c r="R13" s="262"/>
      <c r="S13" s="262"/>
      <c r="T13" s="262"/>
      <c r="U13" s="262"/>
      <c r="V13" s="262"/>
      <c r="W13" s="262"/>
      <c r="X13" s="262"/>
      <c r="Y13" s="262"/>
      <c r="Z13" s="262"/>
      <c r="AA13" s="262"/>
      <c r="AB13" s="263"/>
    </row>
    <row r="14" spans="1:28" ht="22.5" customHeight="1">
      <c r="A14" s="258">
        <v>8</v>
      </c>
      <c r="B14" s="500" t="s">
        <v>85</v>
      </c>
      <c r="C14" s="259" t="s">
        <v>96</v>
      </c>
      <c r="D14" s="260" t="s">
        <v>88</v>
      </c>
      <c r="E14" s="260" t="s">
        <v>95</v>
      </c>
      <c r="F14" s="260"/>
      <c r="G14" s="260"/>
      <c r="H14" s="260"/>
      <c r="I14" s="260"/>
      <c r="J14" s="260"/>
      <c r="K14" s="260"/>
      <c r="L14" s="260"/>
      <c r="M14" s="260" t="s">
        <v>112</v>
      </c>
      <c r="N14" s="262"/>
      <c r="O14" s="262"/>
      <c r="P14" s="262"/>
      <c r="Q14" s="262"/>
      <c r="R14" s="262"/>
      <c r="S14" s="262"/>
      <c r="T14" s="262"/>
      <c r="U14" s="262"/>
      <c r="V14" s="262"/>
      <c r="W14" s="262"/>
      <c r="X14" s="262"/>
      <c r="Y14" s="262"/>
      <c r="Z14" s="262"/>
      <c r="AA14" s="262" t="s">
        <v>349</v>
      </c>
      <c r="AB14" s="263"/>
    </row>
    <row r="15" spans="1:28" ht="22.5" customHeight="1">
      <c r="A15" s="258">
        <v>9</v>
      </c>
      <c r="B15" s="499" t="s">
        <v>86</v>
      </c>
      <c r="C15" s="259" t="s">
        <v>96</v>
      </c>
      <c r="D15" s="260" t="s">
        <v>88</v>
      </c>
      <c r="E15" s="260" t="s">
        <v>95</v>
      </c>
      <c r="F15" s="260"/>
      <c r="G15" s="260"/>
      <c r="H15" s="260"/>
      <c r="I15" s="260"/>
      <c r="J15" s="260"/>
      <c r="K15" s="260"/>
      <c r="L15" s="260"/>
      <c r="M15" s="260"/>
      <c r="N15" s="260" t="s">
        <v>112</v>
      </c>
      <c r="O15" s="262"/>
      <c r="P15" s="262"/>
      <c r="Q15" s="262"/>
      <c r="R15" s="262"/>
      <c r="S15" s="262"/>
      <c r="T15" s="262"/>
      <c r="U15" s="262"/>
      <c r="V15" s="262"/>
      <c r="W15" s="262"/>
      <c r="X15" s="262"/>
      <c r="Y15" s="262"/>
      <c r="Z15" s="262"/>
      <c r="AA15" s="262" t="s">
        <v>95</v>
      </c>
      <c r="AB15" s="263"/>
    </row>
    <row r="16" spans="1:28" ht="22.5" customHeight="1">
      <c r="A16" s="258">
        <v>10</v>
      </c>
      <c r="B16" s="499" t="s">
        <v>331</v>
      </c>
      <c r="C16" s="266" t="s">
        <v>82</v>
      </c>
      <c r="D16" s="260" t="s">
        <v>334</v>
      </c>
      <c r="E16" s="260" t="s">
        <v>333</v>
      </c>
      <c r="F16" s="260"/>
      <c r="G16" s="260"/>
      <c r="H16" s="260"/>
      <c r="I16" s="260"/>
      <c r="J16" s="260"/>
      <c r="K16" s="260"/>
      <c r="L16" s="260"/>
      <c r="M16" s="260"/>
      <c r="N16" s="262"/>
      <c r="O16" s="260" t="s">
        <v>112</v>
      </c>
      <c r="P16" s="262"/>
      <c r="Q16" s="262"/>
      <c r="R16" s="262"/>
      <c r="S16" s="262"/>
      <c r="T16" s="262"/>
      <c r="U16" s="262"/>
      <c r="V16" s="262"/>
      <c r="W16" s="262"/>
      <c r="X16" s="262"/>
      <c r="Y16" s="262"/>
      <c r="Z16" s="262"/>
      <c r="AA16" s="262" t="s">
        <v>333</v>
      </c>
      <c r="AB16" s="263"/>
    </row>
    <row r="17" spans="1:29" ht="22.5" customHeight="1">
      <c r="A17" s="258">
        <v>11</v>
      </c>
      <c r="B17" s="499" t="s">
        <v>332</v>
      </c>
      <c r="C17" s="266" t="s">
        <v>82</v>
      </c>
      <c r="D17" s="260" t="s">
        <v>253</v>
      </c>
      <c r="E17" s="260" t="s">
        <v>329</v>
      </c>
      <c r="F17" s="260"/>
      <c r="G17" s="260"/>
      <c r="H17" s="260"/>
      <c r="I17" s="260"/>
      <c r="J17" s="260"/>
      <c r="K17" s="260"/>
      <c r="L17" s="260"/>
      <c r="M17" s="260"/>
      <c r="N17" s="262"/>
      <c r="O17" s="262"/>
      <c r="P17" s="260" t="s">
        <v>112</v>
      </c>
      <c r="Q17" s="262"/>
      <c r="R17" s="262"/>
      <c r="S17" s="262"/>
      <c r="T17" s="262"/>
      <c r="U17" s="262"/>
      <c r="V17" s="262"/>
      <c r="W17" s="262"/>
      <c r="X17" s="262"/>
      <c r="Y17" s="262"/>
      <c r="Z17" s="262"/>
      <c r="AA17" s="262" t="s">
        <v>329</v>
      </c>
      <c r="AB17" s="263"/>
    </row>
    <row r="18" spans="1:29" ht="22.5" customHeight="1">
      <c r="A18" s="258">
        <v>12</v>
      </c>
      <c r="B18" s="499" t="s">
        <v>526</v>
      </c>
      <c r="C18" s="266" t="s">
        <v>88</v>
      </c>
      <c r="D18" s="260" t="s">
        <v>88</v>
      </c>
      <c r="E18" s="260" t="s">
        <v>112</v>
      </c>
      <c r="F18" s="260"/>
      <c r="G18" s="260"/>
      <c r="H18" s="260"/>
      <c r="I18" s="260"/>
      <c r="J18" s="260"/>
      <c r="K18" s="260"/>
      <c r="L18" s="260"/>
      <c r="M18" s="260"/>
      <c r="N18" s="262"/>
      <c r="O18" s="262"/>
      <c r="P18" s="262"/>
      <c r="Q18" s="260" t="s">
        <v>112</v>
      </c>
      <c r="R18" s="262"/>
      <c r="S18" s="262"/>
      <c r="T18" s="262"/>
      <c r="U18" s="262"/>
      <c r="V18" s="262"/>
      <c r="W18" s="262"/>
      <c r="X18" s="262"/>
      <c r="Y18" s="262"/>
      <c r="Z18" s="262"/>
      <c r="AA18" s="262" t="s">
        <v>88</v>
      </c>
      <c r="AB18" s="263"/>
    </row>
    <row r="19" spans="1:29" ht="22.5" customHeight="1">
      <c r="A19" s="258">
        <v>13</v>
      </c>
      <c r="B19" s="499" t="s">
        <v>826</v>
      </c>
      <c r="C19" s="259" t="s">
        <v>95</v>
      </c>
      <c r="D19" s="260" t="s">
        <v>95</v>
      </c>
      <c r="E19" s="260" t="s">
        <v>112</v>
      </c>
      <c r="F19" s="260"/>
      <c r="G19" s="260"/>
      <c r="H19" s="260"/>
      <c r="I19" s="260"/>
      <c r="J19" s="260"/>
      <c r="K19" s="260"/>
      <c r="L19" s="260"/>
      <c r="M19" s="260"/>
      <c r="N19" s="262"/>
      <c r="O19" s="262"/>
      <c r="P19" s="262"/>
      <c r="Q19" s="262"/>
      <c r="R19" s="260" t="s">
        <v>112</v>
      </c>
      <c r="S19" s="262"/>
      <c r="T19" s="262"/>
      <c r="U19" s="262"/>
      <c r="V19" s="262"/>
      <c r="W19" s="262"/>
      <c r="X19" s="262"/>
      <c r="Y19" s="262"/>
      <c r="Z19" s="262"/>
      <c r="AA19" s="262"/>
      <c r="AB19" s="263"/>
    </row>
    <row r="20" spans="1:29" ht="22.5" customHeight="1">
      <c r="A20" s="258">
        <v>14</v>
      </c>
      <c r="B20" s="499" t="s">
        <v>87</v>
      </c>
      <c r="C20" s="259" t="s">
        <v>95</v>
      </c>
      <c r="D20" s="260" t="s">
        <v>95</v>
      </c>
      <c r="E20" s="260" t="s">
        <v>112</v>
      </c>
      <c r="F20" s="260"/>
      <c r="G20" s="260"/>
      <c r="H20" s="260"/>
      <c r="I20" s="260"/>
      <c r="J20" s="260"/>
      <c r="K20" s="260"/>
      <c r="L20" s="260"/>
      <c r="M20" s="260"/>
      <c r="N20" s="262"/>
      <c r="O20" s="262"/>
      <c r="P20" s="262"/>
      <c r="Q20" s="262"/>
      <c r="R20" s="262"/>
      <c r="S20" s="260" t="s">
        <v>112</v>
      </c>
      <c r="T20" s="262"/>
      <c r="U20" s="262"/>
      <c r="V20" s="262"/>
      <c r="W20" s="262"/>
      <c r="X20" s="262"/>
      <c r="Y20" s="262"/>
      <c r="Z20" s="262"/>
      <c r="AA20" s="262"/>
      <c r="AB20" s="263"/>
    </row>
    <row r="21" spans="1:29" ht="22.5" customHeight="1">
      <c r="A21" s="258">
        <v>15</v>
      </c>
      <c r="B21" s="499" t="s">
        <v>527</v>
      </c>
      <c r="C21" s="266" t="s">
        <v>88</v>
      </c>
      <c r="D21" s="260" t="s">
        <v>88</v>
      </c>
      <c r="E21" s="260" t="s">
        <v>88</v>
      </c>
      <c r="F21" s="260"/>
      <c r="G21" s="260"/>
      <c r="H21" s="260"/>
      <c r="I21" s="260"/>
      <c r="J21" s="260"/>
      <c r="K21" s="260"/>
      <c r="L21" s="260"/>
      <c r="M21" s="260"/>
      <c r="N21" s="262"/>
      <c r="O21" s="262"/>
      <c r="P21" s="262"/>
      <c r="Q21" s="262"/>
      <c r="R21" s="262"/>
      <c r="S21" s="262"/>
      <c r="T21" s="260" t="s">
        <v>112</v>
      </c>
      <c r="U21" s="262"/>
      <c r="V21" s="262"/>
      <c r="W21" s="262"/>
      <c r="X21" s="262"/>
      <c r="Y21" s="262"/>
      <c r="Z21" s="262"/>
      <c r="AA21" s="262"/>
      <c r="AB21" s="263"/>
    </row>
    <row r="22" spans="1:29" ht="22.5" customHeight="1">
      <c r="A22" s="490">
        <v>16</v>
      </c>
      <c r="B22" s="501" t="s">
        <v>863</v>
      </c>
      <c r="C22" s="507" t="s">
        <v>82</v>
      </c>
      <c r="D22" s="272" t="s">
        <v>112</v>
      </c>
      <c r="E22" s="272" t="s">
        <v>112</v>
      </c>
      <c r="F22" s="272"/>
      <c r="G22" s="272"/>
      <c r="H22" s="272"/>
      <c r="I22" s="272"/>
      <c r="J22" s="272"/>
      <c r="K22" s="272"/>
      <c r="L22" s="272"/>
      <c r="M22" s="272"/>
      <c r="N22" s="273"/>
      <c r="O22" s="273"/>
      <c r="P22" s="273"/>
      <c r="Q22" s="273"/>
      <c r="R22" s="273"/>
      <c r="S22" s="273"/>
      <c r="T22" s="273"/>
      <c r="U22" s="272" t="s">
        <v>112</v>
      </c>
      <c r="V22" s="272" t="s">
        <v>112</v>
      </c>
      <c r="W22" s="273"/>
      <c r="X22" s="273"/>
      <c r="Y22" s="273"/>
      <c r="Z22" s="273"/>
      <c r="AA22" s="273"/>
      <c r="AB22" s="274"/>
    </row>
    <row r="23" spans="1:29" ht="22.5" customHeight="1">
      <c r="A23" s="490">
        <v>17</v>
      </c>
      <c r="B23" s="501" t="s">
        <v>545</v>
      </c>
      <c r="C23" s="507" t="s">
        <v>82</v>
      </c>
      <c r="D23" s="272" t="s">
        <v>112</v>
      </c>
      <c r="E23" s="272" t="s">
        <v>112</v>
      </c>
      <c r="F23" s="272"/>
      <c r="G23" s="272"/>
      <c r="H23" s="272"/>
      <c r="I23" s="272"/>
      <c r="J23" s="272"/>
      <c r="K23" s="272"/>
      <c r="L23" s="272"/>
      <c r="M23" s="272"/>
      <c r="N23" s="273"/>
      <c r="O23" s="273"/>
      <c r="P23" s="273"/>
      <c r="Q23" s="273"/>
      <c r="R23" s="273"/>
      <c r="S23" s="273"/>
      <c r="T23" s="273"/>
      <c r="U23" s="273"/>
      <c r="V23" s="273"/>
      <c r="W23" s="273"/>
      <c r="X23" s="273"/>
      <c r="Y23" s="273"/>
      <c r="Z23" s="273"/>
      <c r="AA23" s="273"/>
      <c r="AB23" s="274"/>
    </row>
    <row r="24" spans="1:29" ht="22.5" customHeight="1">
      <c r="A24" s="490">
        <v>18</v>
      </c>
      <c r="B24" s="501" t="s">
        <v>888</v>
      </c>
      <c r="C24" s="507" t="s">
        <v>82</v>
      </c>
      <c r="D24" s="272" t="s">
        <v>334</v>
      </c>
      <c r="E24" s="530" t="s">
        <v>864</v>
      </c>
      <c r="F24" s="527"/>
      <c r="G24" s="527"/>
      <c r="H24" s="527"/>
      <c r="I24" s="527"/>
      <c r="J24" s="527"/>
      <c r="K24" s="527"/>
      <c r="L24" s="527"/>
      <c r="M24" s="527"/>
      <c r="N24" s="528"/>
      <c r="O24" s="528"/>
      <c r="P24" s="528"/>
      <c r="Q24" s="528"/>
      <c r="R24" s="528"/>
      <c r="S24" s="528"/>
      <c r="T24" s="528"/>
      <c r="U24" s="528"/>
      <c r="V24" s="528"/>
      <c r="W24" s="528"/>
      <c r="X24" s="528"/>
      <c r="Y24" s="528"/>
      <c r="Z24" s="528"/>
      <c r="AA24" s="528"/>
      <c r="AB24" s="529"/>
    </row>
    <row r="25" spans="1:29" ht="22.5" customHeight="1">
      <c r="A25" s="490">
        <v>19</v>
      </c>
      <c r="B25" s="501" t="s">
        <v>547</v>
      </c>
      <c r="C25" s="507" t="s">
        <v>82</v>
      </c>
      <c r="D25" s="272" t="s">
        <v>112</v>
      </c>
      <c r="E25" s="272" t="s">
        <v>112</v>
      </c>
      <c r="F25" s="272"/>
      <c r="G25" s="272"/>
      <c r="H25" s="272"/>
      <c r="I25" s="272"/>
      <c r="J25" s="272"/>
      <c r="K25" s="272"/>
      <c r="L25" s="272"/>
      <c r="M25" s="272"/>
      <c r="N25" s="273"/>
      <c r="O25" s="273"/>
      <c r="P25" s="273"/>
      <c r="Q25" s="273"/>
      <c r="R25" s="273"/>
      <c r="S25" s="273"/>
      <c r="T25" s="273"/>
      <c r="U25" s="273"/>
      <c r="V25" s="273"/>
      <c r="W25" s="272" t="s">
        <v>112</v>
      </c>
      <c r="X25" s="272" t="s">
        <v>112</v>
      </c>
      <c r="Y25" s="273"/>
      <c r="Z25" s="273"/>
      <c r="AA25" s="272" t="s">
        <v>112</v>
      </c>
      <c r="AB25" s="274"/>
    </row>
    <row r="26" spans="1:29" ht="22.5" customHeight="1">
      <c r="A26" s="490">
        <v>20</v>
      </c>
      <c r="B26" s="502" t="s">
        <v>827</v>
      </c>
      <c r="C26" s="507" t="s">
        <v>82</v>
      </c>
      <c r="D26" s="272" t="s">
        <v>112</v>
      </c>
      <c r="E26" s="272" t="s">
        <v>112</v>
      </c>
      <c r="F26" s="511"/>
      <c r="G26" s="511"/>
      <c r="H26" s="511"/>
      <c r="I26" s="272" t="s">
        <v>112</v>
      </c>
      <c r="J26" s="511"/>
      <c r="K26" s="511"/>
      <c r="L26" s="511"/>
      <c r="M26" s="511"/>
      <c r="N26" s="512"/>
      <c r="O26" s="512"/>
      <c r="P26" s="512"/>
      <c r="Q26" s="512"/>
      <c r="R26" s="512"/>
      <c r="S26" s="512"/>
      <c r="T26" s="512"/>
      <c r="U26" s="512"/>
      <c r="V26" s="512"/>
      <c r="W26" s="512"/>
      <c r="X26" s="512"/>
      <c r="Y26" s="272" t="s">
        <v>112</v>
      </c>
      <c r="Z26" s="512"/>
      <c r="AA26" s="512"/>
      <c r="AB26" s="513"/>
    </row>
    <row r="27" spans="1:29" ht="22.5" customHeight="1">
      <c r="A27" s="490">
        <v>21</v>
      </c>
      <c r="B27" s="502" t="s">
        <v>828</v>
      </c>
      <c r="C27" s="507" t="s">
        <v>82</v>
      </c>
      <c r="D27" s="272" t="s">
        <v>112</v>
      </c>
      <c r="E27" s="272" t="s">
        <v>112</v>
      </c>
      <c r="F27" s="511"/>
      <c r="G27" s="511"/>
      <c r="H27" s="511"/>
      <c r="I27" s="272" t="s">
        <v>112</v>
      </c>
      <c r="J27" s="511"/>
      <c r="K27" s="511"/>
      <c r="L27" s="511"/>
      <c r="M27" s="511"/>
      <c r="N27" s="512"/>
      <c r="O27" s="512"/>
      <c r="P27" s="512"/>
      <c r="Q27" s="512"/>
      <c r="R27" s="512"/>
      <c r="S27" s="512"/>
      <c r="T27" s="512"/>
      <c r="U27" s="512"/>
      <c r="V27" s="512"/>
      <c r="W27" s="512"/>
      <c r="X27" s="512"/>
      <c r="Y27" s="512"/>
      <c r="Z27" s="512"/>
      <c r="AA27" s="272" t="s">
        <v>112</v>
      </c>
      <c r="AB27" s="513"/>
    </row>
    <row r="28" spans="1:29" ht="22.5" customHeight="1">
      <c r="A28" s="494">
        <v>22</v>
      </c>
      <c r="B28" s="503" t="s">
        <v>829</v>
      </c>
      <c r="C28" s="494" t="s">
        <v>867</v>
      </c>
      <c r="D28" s="514" t="s">
        <v>867</v>
      </c>
      <c r="E28" s="514" t="s">
        <v>112</v>
      </c>
      <c r="F28" s="514"/>
      <c r="G28" s="514"/>
      <c r="H28" s="514"/>
      <c r="I28" s="514"/>
      <c r="J28" s="514"/>
      <c r="K28" s="514"/>
      <c r="L28" s="514"/>
      <c r="M28" s="514"/>
      <c r="N28" s="515"/>
      <c r="O28" s="515"/>
      <c r="P28" s="515"/>
      <c r="Q28" s="515"/>
      <c r="R28" s="515"/>
      <c r="S28" s="515"/>
      <c r="T28" s="515"/>
      <c r="U28" s="515"/>
      <c r="V28" s="515"/>
      <c r="W28" s="515"/>
      <c r="X28" s="515"/>
      <c r="Y28" s="515"/>
      <c r="Z28" s="514" t="s">
        <v>112</v>
      </c>
      <c r="AA28" s="514" t="s">
        <v>112</v>
      </c>
      <c r="AB28" s="516"/>
    </row>
    <row r="29" spans="1:29" ht="29.25" customHeight="1">
      <c r="A29" s="688" t="s">
        <v>889</v>
      </c>
      <c r="B29" s="688"/>
      <c r="C29" s="688"/>
      <c r="D29" s="688"/>
      <c r="E29" s="688"/>
      <c r="F29" s="688"/>
      <c r="G29" s="688"/>
      <c r="H29" s="688"/>
      <c r="I29" s="688"/>
      <c r="J29" s="688"/>
      <c r="K29" s="688"/>
      <c r="L29" s="688"/>
      <c r="M29" s="688"/>
      <c r="N29" s="688"/>
      <c r="O29" s="688"/>
      <c r="P29" s="688"/>
      <c r="Q29" s="688"/>
      <c r="R29" s="688"/>
      <c r="S29" s="688"/>
      <c r="T29" s="688"/>
      <c r="U29" s="688"/>
      <c r="V29" s="688"/>
      <c r="W29" s="688"/>
      <c r="X29" s="688"/>
      <c r="Y29" s="688"/>
      <c r="Z29" s="688"/>
      <c r="AA29" s="688"/>
      <c r="AB29" s="688"/>
      <c r="AC29" s="275"/>
    </row>
    <row r="30" spans="1:29" ht="8.25" customHeight="1">
      <c r="A30" s="275"/>
      <c r="B30" s="276"/>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5"/>
    </row>
    <row r="31" spans="1:29" ht="21">
      <c r="A31" s="241" t="s">
        <v>89</v>
      </c>
    </row>
    <row r="32" spans="1:29">
      <c r="A32" s="243"/>
      <c r="B32" s="244"/>
      <c r="C32" s="243"/>
      <c r="D32" s="245"/>
      <c r="E32" s="244"/>
    </row>
    <row r="33" spans="1:9" ht="120" customHeight="1">
      <c r="A33" s="247"/>
      <c r="B33" s="283"/>
      <c r="C33" s="280" t="s">
        <v>91</v>
      </c>
      <c r="D33" s="277" t="s">
        <v>92</v>
      </c>
      <c r="E33" s="282" t="s">
        <v>93</v>
      </c>
      <c r="F33" s="281"/>
      <c r="G33" s="281"/>
      <c r="H33" s="278"/>
      <c r="I33" s="278"/>
    </row>
    <row r="34" spans="1:9" ht="15" customHeight="1">
      <c r="A34" s="248"/>
      <c r="B34" s="249"/>
      <c r="C34" s="250"/>
      <c r="D34" s="251"/>
      <c r="E34" s="252"/>
      <c r="F34" s="279"/>
      <c r="G34" s="279"/>
      <c r="H34" s="279"/>
      <c r="I34" s="279"/>
    </row>
    <row r="35" spans="1:9" ht="21.75" customHeight="1">
      <c r="A35" s="264">
        <v>1</v>
      </c>
      <c r="B35" s="265" t="s">
        <v>3</v>
      </c>
      <c r="C35" s="259" t="s">
        <v>97</v>
      </c>
      <c r="D35" s="260" t="s">
        <v>97</v>
      </c>
      <c r="E35" s="263" t="s">
        <v>97</v>
      </c>
      <c r="F35" s="275"/>
      <c r="G35" s="275"/>
      <c r="H35" s="275"/>
      <c r="I35" s="275"/>
    </row>
    <row r="36" spans="1:9" ht="21.75" customHeight="1">
      <c r="A36" s="266">
        <v>2</v>
      </c>
      <c r="B36" s="265" t="s">
        <v>98</v>
      </c>
      <c r="C36" s="259" t="s">
        <v>88</v>
      </c>
      <c r="D36" s="260" t="s">
        <v>88</v>
      </c>
      <c r="E36" s="263"/>
      <c r="F36" s="275"/>
      <c r="G36" s="275"/>
      <c r="H36" s="275"/>
      <c r="I36" s="275"/>
    </row>
    <row r="37" spans="1:9" ht="21.75" customHeight="1">
      <c r="A37" s="266">
        <v>3</v>
      </c>
      <c r="B37" s="265" t="s">
        <v>335</v>
      </c>
      <c r="C37" s="259" t="s">
        <v>96</v>
      </c>
      <c r="D37" s="260" t="s">
        <v>96</v>
      </c>
      <c r="E37" s="263" t="s">
        <v>112</v>
      </c>
      <c r="F37" s="275"/>
      <c r="G37" s="275"/>
      <c r="H37" s="275"/>
      <c r="I37" s="275"/>
    </row>
    <row r="38" spans="1:9" ht="21.75" customHeight="1">
      <c r="A38" s="490">
        <v>4</v>
      </c>
      <c r="B38" s="491" t="s">
        <v>846</v>
      </c>
      <c r="C38" s="504" t="s">
        <v>88</v>
      </c>
      <c r="D38" s="505" t="s">
        <v>88</v>
      </c>
      <c r="E38" s="506"/>
      <c r="F38" s="275"/>
      <c r="G38" s="275"/>
      <c r="H38" s="275"/>
      <c r="I38" s="275"/>
    </row>
    <row r="39" spans="1:9" ht="21.75" customHeight="1">
      <c r="A39" s="270">
        <v>5</v>
      </c>
      <c r="B39" s="271" t="s">
        <v>847</v>
      </c>
      <c r="C39" s="507" t="s">
        <v>88</v>
      </c>
      <c r="D39" s="272" t="s">
        <v>88</v>
      </c>
      <c r="E39" s="274"/>
      <c r="F39" s="275"/>
      <c r="G39" s="275"/>
      <c r="H39" s="275"/>
      <c r="I39" s="275"/>
    </row>
    <row r="40" spans="1:9" ht="21.75" customHeight="1">
      <c r="A40" s="270">
        <v>6</v>
      </c>
      <c r="B40" s="271" t="s">
        <v>848</v>
      </c>
      <c r="C40" s="507" t="s">
        <v>88</v>
      </c>
      <c r="D40" s="272" t="s">
        <v>88</v>
      </c>
      <c r="E40" s="274"/>
      <c r="F40" s="275"/>
      <c r="G40" s="275"/>
      <c r="H40" s="275"/>
      <c r="I40" s="275"/>
    </row>
    <row r="41" spans="1:9" ht="21.75" customHeight="1">
      <c r="A41" s="492">
        <v>7</v>
      </c>
      <c r="B41" s="493" t="s">
        <v>849</v>
      </c>
      <c r="C41" s="508" t="s">
        <v>97</v>
      </c>
      <c r="D41" s="509" t="s">
        <v>97</v>
      </c>
      <c r="E41" s="510"/>
      <c r="F41" s="275"/>
      <c r="G41" s="275"/>
      <c r="H41" s="275"/>
      <c r="I41" s="275"/>
    </row>
  </sheetData>
  <mergeCells count="1">
    <mergeCell ref="A29:AB29"/>
  </mergeCells>
  <phoneticPr fontId="2"/>
  <hyperlinks>
    <hyperlink ref="C5" location="様式第５号!A1" display="様式第５号" xr:uid="{00000000-0004-0000-0000-000000000000}"/>
    <hyperlink ref="D5" location="'別紙１（一覧表）'!A1" display="'別紙１（一覧表）'!A1" xr:uid="{00000000-0004-0000-0000-000001000000}"/>
    <hyperlink ref="E5" location="'別紙２－２勤務体制'!A1" display="'別紙２－２勤務体制'!A1" xr:uid="{00000000-0004-0000-0000-000002000000}"/>
    <hyperlink ref="F5" location="'別紙3（福祉専門職員配置等加算）'!A1" display="'別紙3（福祉専門職員配置等加算）'!A1" xr:uid="{00000000-0004-0000-0000-000003000000}"/>
    <hyperlink ref="G5" location="'別紙4-1（視覚・聴覚言語障害者支援体制加算（Ⅰ））'!A1" display="'別紙4-1（視覚・聴覚言語障害者支援体制加算（Ⅰ））'!A1" xr:uid="{00000000-0004-0000-0000-000004000000}"/>
    <hyperlink ref="H5" location="'別紙4-2（視覚・聴覚言語障害者支援体制加算（Ⅱ））'!A1" display="'別紙4-2（視覚・聴覚言語障害者支援体制加算（Ⅱ））'!A1" xr:uid="{00000000-0004-0000-0000-000005000000}"/>
    <hyperlink ref="J5" location="'別紙5（看護職員配置加算）'!A1" display="'別紙5（看護職員配置加算）'!A1" xr:uid="{00000000-0004-0000-0000-000006000000}"/>
    <hyperlink ref="K5" location="'別紙6（夜間支援体制等加算）'!A1" display="'別紙6（夜間支援体制等加算）'!A1" xr:uid="{00000000-0004-0000-0000-000007000000}"/>
    <hyperlink ref="N5" location="'別紙9（地域生活移行個別支援）'!A1" display="'別紙9（地域生活移行個別支援）'!A1" xr:uid="{00000000-0004-0000-0000-00000A000000}"/>
    <hyperlink ref="O5" location="'別紙10（精神障害者地域移行特別加算）'!A1" display="'別紙10（精神障害者地域移行特別加算）'!A1" xr:uid="{00000000-0004-0000-0000-00000B000000}"/>
    <hyperlink ref="W5" location="'別紙18（ピアポート実施加算）'!A1" display="'別紙18（ピアポート実施加算）'!A1" xr:uid="{00000000-0004-0000-0000-00000D000000}"/>
    <hyperlink ref="X5" location="'別紙18-2（退去後ピアポート実施加算）'!A1" display="'別紙18-2（退去後ピアポート実施加算）'!A1" xr:uid="{00000000-0004-0000-0000-00000E000000}"/>
    <hyperlink ref="Y5" location="'別紙19（感染症対策向上体制）'!A1" display="'別紙19（感染症対策向上体制）'!A1" xr:uid="{00000000-0004-0000-0000-00000F000000}"/>
    <hyperlink ref="Z5" location="'別紙20（高次脳機能障害者支援体制）'!A1" display="'別紙20（高次脳機能障害者支援体制）'!A1" xr:uid="{00000000-0004-0000-0000-000010000000}"/>
    <hyperlink ref="C33" location="様式第５号!A1" display="様式第５号" xr:uid="{00000000-0004-0000-0000-000011000000}"/>
    <hyperlink ref="D33" location="'別紙１（一覧表）'!A1" display="'別紙１（一覧表）'!A1" xr:uid="{00000000-0004-0000-0000-000012000000}"/>
    <hyperlink ref="E33" location="'別紙２－２勤務体制'!A1" display="'別紙２－２勤務体制'!A1" xr:uid="{00000000-0004-0000-0000-000013000000}"/>
    <hyperlink ref="L5" location="'別紙7（夜勤職員加配加算）'!A1" display="'別紙7（夜勤職員加配加算）'!A1" xr:uid="{AACDC60E-2271-44AE-A7E2-EEF276A3498A}"/>
    <hyperlink ref="M5" location="'別紙8 （重度障害者支援加算）'!A1" display="'別紙8 （重度障害者支援加算）'!A1" xr:uid="{8AF13919-1D0E-4AC6-A42A-F6A627DF6F6E}"/>
    <hyperlink ref="P5" location="'別紙11（強度行動障害者地域移行支援加算）'!A1" display="'別紙11（強度行動障害者地域移行支援加算）'!A1" xr:uid="{A2055BA7-5C97-4034-890C-2C2999C4A4FE}"/>
    <hyperlink ref="R5" location="'別紙13 （医療連携体制加算（Ⅶ））'!A1" display="'別紙13 （医療連携体制加算（Ⅶ））'!A1" xr:uid="{5E2A4614-462E-4C26-B433-20A0EB97C328}"/>
    <hyperlink ref="S5" location="'別紙14（通勤者生活支援加算）'!A1" display="'別紙14（通勤者生活支援加算）'!A1" xr:uid="{7C096ECF-D27D-4E17-847C-A8C07D106B2F}"/>
    <hyperlink ref="T5" location="'別紙15（医療的ケア対応支援加算）'!A1" display="'別紙15（医療的ケア対応支援加算）'!A1" xr:uid="{C3E9E01C-D464-4F0A-BF52-09E9D90D01EA}"/>
    <hyperlink ref="Q5" location="'別紙12（強度行動障害者体験利用加算）'!A1" display="'別紙12（強度行動障害者体験利用加算）'!A1" xr:uid="{B83073AD-754A-4F74-B541-C6692BDFEACE}"/>
    <hyperlink ref="U5" location="'別紙16（自立生活支援加算Ⅲ）'!A1" display="'別紙16（自立生活支援加算Ⅲ）'!A1" xr:uid="{9B0594DA-E2EB-46F3-8255-E4E1CDB67EBF}"/>
    <hyperlink ref="V5" location="'別紙16-2別紙　参考書類'!A1" display="'別紙16-2別紙　参考書類'!A1" xr:uid="{4A6D345F-06EA-4289-9A9E-CCF04CE1945B}"/>
  </hyperlinks>
  <pageMargins left="0.56999999999999995" right="0.34" top="0.64" bottom="0.49" header="0.22" footer="0.51200000000000001"/>
  <pageSetup paperSize="9" scale="46"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M50"/>
  <sheetViews>
    <sheetView view="pageBreakPreview" topLeftCell="A28" zoomScale="85" zoomScaleNormal="100" zoomScaleSheetLayoutView="85" workbookViewId="0"/>
  </sheetViews>
  <sheetFormatPr defaultColWidth="8.625" defaultRowHeight="14.25"/>
  <cols>
    <col min="1" max="1" width="7.875" style="295" customWidth="1"/>
    <col min="2" max="23" width="2.625" style="295" customWidth="1"/>
    <col min="24" max="24" width="5.5" style="295" customWidth="1"/>
    <col min="25" max="25" width="4.375" style="295" customWidth="1"/>
    <col min="26" max="37" width="2.625" style="295" customWidth="1"/>
    <col min="38" max="38" width="2.5" style="295" customWidth="1"/>
    <col min="39" max="39" width="9" style="295" customWidth="1"/>
    <col min="40" max="40" width="2.5" style="295" customWidth="1"/>
    <col min="41" max="16384" width="8.625" style="295"/>
  </cols>
  <sheetData>
    <row r="1" spans="1:39" s="294" customFormat="1">
      <c r="A1" s="294" t="s">
        <v>831</v>
      </c>
    </row>
    <row r="2" spans="1:39" s="294" customFormat="1">
      <c r="AA2" s="1005" t="s">
        <v>563</v>
      </c>
      <c r="AB2" s="1005"/>
      <c r="AC2" s="1005"/>
      <c r="AD2" s="1005"/>
      <c r="AE2" s="1005"/>
      <c r="AF2" s="1005"/>
      <c r="AG2" s="1005"/>
      <c r="AH2" s="1005"/>
      <c r="AI2" s="1005"/>
      <c r="AJ2" s="1005"/>
    </row>
    <row r="3" spans="1:39" s="294" customFormat="1"/>
    <row r="4" spans="1:39" ht="21" customHeight="1">
      <c r="B4" s="1006" t="s">
        <v>564</v>
      </c>
      <c r="C4" s="1006"/>
      <c r="D4" s="1006"/>
      <c r="E4" s="1006"/>
      <c r="F4" s="1006"/>
      <c r="G4" s="1006"/>
      <c r="H4" s="1006"/>
      <c r="I4" s="1006"/>
      <c r="J4" s="1006"/>
      <c r="K4" s="1006"/>
      <c r="L4" s="1006"/>
      <c r="M4" s="1006"/>
      <c r="N4" s="1006"/>
      <c r="O4" s="1006"/>
      <c r="P4" s="1006"/>
      <c r="Q4" s="1006"/>
      <c r="R4" s="1006"/>
      <c r="S4" s="1006"/>
      <c r="T4" s="1006"/>
      <c r="U4" s="1006"/>
      <c r="V4" s="1006"/>
      <c r="W4" s="1006"/>
      <c r="X4" s="1006"/>
      <c r="Y4" s="1006"/>
      <c r="Z4" s="1006"/>
      <c r="AA4" s="1006"/>
      <c r="AB4" s="1006"/>
      <c r="AC4" s="1006"/>
      <c r="AD4" s="1006"/>
      <c r="AE4" s="1006"/>
      <c r="AF4" s="1006"/>
      <c r="AG4" s="1006"/>
      <c r="AH4" s="1006"/>
      <c r="AI4" s="1006"/>
      <c r="AJ4" s="1006"/>
    </row>
    <row r="5" spans="1:39" s="297" customFormat="1" ht="17.25">
      <c r="A5" s="296"/>
      <c r="B5" s="296"/>
      <c r="C5" s="296"/>
      <c r="D5" s="296"/>
      <c r="E5" s="296"/>
      <c r="F5" s="296"/>
      <c r="G5" s="296"/>
      <c r="H5" s="296"/>
    </row>
    <row r="6" spans="1:39" s="297" customFormat="1" ht="21.75" customHeight="1">
      <c r="A6" s="296"/>
      <c r="B6" s="1007" t="s">
        <v>565</v>
      </c>
      <c r="C6" s="1007"/>
      <c r="D6" s="1007"/>
      <c r="E6" s="1007"/>
      <c r="F6" s="1007"/>
      <c r="G6" s="1007"/>
      <c r="H6" s="1007"/>
      <c r="I6" s="1007"/>
      <c r="J6" s="1007"/>
      <c r="K6" s="1007"/>
      <c r="L6" s="1008"/>
      <c r="M6" s="1008"/>
      <c r="N6" s="1008"/>
      <c r="O6" s="1008"/>
      <c r="P6" s="1008"/>
      <c r="Q6" s="1008"/>
      <c r="R6" s="1008"/>
      <c r="S6" s="1008"/>
      <c r="T6" s="1008"/>
      <c r="U6" s="1008"/>
      <c r="V6" s="1008"/>
      <c r="W6" s="1008"/>
      <c r="X6" s="1008"/>
      <c r="Y6" s="1008"/>
      <c r="Z6" s="1008"/>
      <c r="AA6" s="1008"/>
      <c r="AB6" s="1008"/>
      <c r="AC6" s="1008"/>
      <c r="AD6" s="1008"/>
      <c r="AE6" s="1008"/>
      <c r="AF6" s="1008"/>
      <c r="AG6" s="1008"/>
      <c r="AH6" s="1008"/>
      <c r="AI6" s="1008"/>
      <c r="AJ6" s="1008"/>
    </row>
    <row r="7" spans="1:39" s="297" customFormat="1" ht="21.75" customHeight="1">
      <c r="A7" s="296"/>
      <c r="B7" s="1007" t="s">
        <v>566</v>
      </c>
      <c r="C7" s="1007"/>
      <c r="D7" s="1007"/>
      <c r="E7" s="1007"/>
      <c r="F7" s="1007"/>
      <c r="G7" s="1007"/>
      <c r="H7" s="1007"/>
      <c r="I7" s="1007"/>
      <c r="J7" s="1007"/>
      <c r="K7" s="1007"/>
      <c r="L7" s="1009"/>
      <c r="M7" s="1009"/>
      <c r="N7" s="1009"/>
      <c r="O7" s="1009"/>
      <c r="P7" s="1009"/>
      <c r="Q7" s="1009"/>
      <c r="R7" s="1009"/>
      <c r="S7" s="1009"/>
      <c r="T7" s="1009"/>
      <c r="U7" s="1009"/>
      <c r="V7" s="1009"/>
      <c r="W7" s="1009"/>
      <c r="X7" s="1009"/>
      <c r="Y7" s="1009"/>
      <c r="Z7" s="1010" t="s">
        <v>567</v>
      </c>
      <c r="AA7" s="1010"/>
      <c r="AB7" s="1010"/>
      <c r="AC7" s="1010"/>
      <c r="AD7" s="1010"/>
      <c r="AE7" s="1010"/>
      <c r="AF7" s="1010"/>
      <c r="AG7" s="1011" t="s">
        <v>568</v>
      </c>
      <c r="AH7" s="1011"/>
      <c r="AI7" s="1011"/>
      <c r="AJ7" s="1011"/>
    </row>
    <row r="8" spans="1:39" s="297" customFormat="1" ht="21.75" customHeight="1">
      <c r="B8" s="1012" t="s">
        <v>569</v>
      </c>
      <c r="C8" s="1012"/>
      <c r="D8" s="1012"/>
      <c r="E8" s="1012"/>
      <c r="F8" s="1012"/>
      <c r="G8" s="1012"/>
      <c r="H8" s="1012"/>
      <c r="I8" s="1012"/>
      <c r="J8" s="1012"/>
      <c r="K8" s="1012"/>
      <c r="L8" s="1008" t="s">
        <v>570</v>
      </c>
      <c r="M8" s="1008"/>
      <c r="N8" s="1008"/>
      <c r="O8" s="1008"/>
      <c r="P8" s="1008"/>
      <c r="Q8" s="1008"/>
      <c r="R8" s="1008"/>
      <c r="S8" s="1008"/>
      <c r="T8" s="1008"/>
      <c r="U8" s="1008"/>
      <c r="V8" s="1008"/>
      <c r="W8" s="1008"/>
      <c r="X8" s="1008"/>
      <c r="Y8" s="1008"/>
      <c r="Z8" s="1008"/>
      <c r="AA8" s="1008"/>
      <c r="AB8" s="1008"/>
      <c r="AC8" s="1008"/>
      <c r="AD8" s="1008"/>
      <c r="AE8" s="1008"/>
      <c r="AF8" s="1008"/>
      <c r="AG8" s="1008"/>
      <c r="AH8" s="1008"/>
      <c r="AI8" s="1008"/>
      <c r="AJ8" s="1008"/>
    </row>
    <row r="9" spans="1:39" ht="13.5" customHeight="1"/>
    <row r="10" spans="1:39" ht="21" customHeight="1">
      <c r="B10" s="1013" t="s">
        <v>571</v>
      </c>
      <c r="C10" s="1013"/>
      <c r="D10" s="1013"/>
      <c r="E10" s="1013"/>
      <c r="F10" s="1013"/>
      <c r="G10" s="1013"/>
      <c r="H10" s="1013"/>
      <c r="I10" s="1013"/>
      <c r="J10" s="1013"/>
      <c r="K10" s="1013"/>
      <c r="L10" s="1013"/>
      <c r="M10" s="1013"/>
      <c r="N10" s="1013"/>
      <c r="O10" s="1013"/>
      <c r="P10" s="1013"/>
      <c r="Q10" s="1013"/>
      <c r="R10" s="1013"/>
      <c r="S10" s="1013"/>
      <c r="T10" s="1013"/>
      <c r="U10" s="1013"/>
      <c r="V10" s="1013"/>
      <c r="W10" s="1013"/>
      <c r="X10" s="1013"/>
      <c r="Y10" s="1013"/>
      <c r="Z10" s="1013"/>
      <c r="AA10" s="1013"/>
      <c r="AB10" s="1013"/>
      <c r="AC10" s="1013"/>
      <c r="AD10" s="1013"/>
      <c r="AE10" s="1013"/>
      <c r="AF10" s="1013"/>
      <c r="AG10" s="1013"/>
      <c r="AH10" s="1013"/>
      <c r="AI10" s="1013"/>
      <c r="AJ10" s="1013"/>
    </row>
    <row r="11" spans="1:39" ht="21" customHeight="1">
      <c r="B11" s="1014" t="s">
        <v>572</v>
      </c>
      <c r="C11" s="1014"/>
      <c r="D11" s="1014"/>
      <c r="E11" s="1014"/>
      <c r="F11" s="1014"/>
      <c r="G11" s="1014"/>
      <c r="H11" s="1014"/>
      <c r="I11" s="1014"/>
      <c r="J11" s="1014"/>
      <c r="K11" s="1014"/>
      <c r="L11" s="1014"/>
      <c r="M11" s="1014"/>
      <c r="N11" s="1014"/>
      <c r="O11" s="1014"/>
      <c r="P11" s="1014"/>
      <c r="Q11" s="1014"/>
      <c r="R11" s="1014"/>
      <c r="S11" s="1015"/>
      <c r="T11" s="1015"/>
      <c r="U11" s="1015"/>
      <c r="V11" s="1015"/>
      <c r="W11" s="1015"/>
      <c r="X11" s="1015"/>
      <c r="Y11" s="1015"/>
      <c r="Z11" s="1015"/>
      <c r="AA11" s="1015"/>
      <c r="AB11" s="1015"/>
      <c r="AC11" s="298" t="s">
        <v>573</v>
      </c>
      <c r="AD11" s="299"/>
      <c r="AE11" s="1016"/>
      <c r="AF11" s="1016"/>
      <c r="AG11" s="1016"/>
      <c r="AH11" s="1016"/>
      <c r="AI11" s="1016"/>
      <c r="AJ11" s="1016"/>
      <c r="AM11" s="300"/>
    </row>
    <row r="12" spans="1:39" ht="21" customHeight="1" thickBot="1">
      <c r="B12" s="301"/>
      <c r="C12" s="1017" t="s">
        <v>574</v>
      </c>
      <c r="D12" s="1017"/>
      <c r="E12" s="1017"/>
      <c r="F12" s="1017"/>
      <c r="G12" s="1017"/>
      <c r="H12" s="1017"/>
      <c r="I12" s="1017"/>
      <c r="J12" s="1017"/>
      <c r="K12" s="1017"/>
      <c r="L12" s="1017"/>
      <c r="M12" s="1017"/>
      <c r="N12" s="1017"/>
      <c r="O12" s="1017"/>
      <c r="P12" s="1017"/>
      <c r="Q12" s="1017"/>
      <c r="R12" s="1017"/>
      <c r="S12" s="1018">
        <f>ROUNDUP(S11*50%,1)</f>
        <v>0</v>
      </c>
      <c r="T12" s="1018"/>
      <c r="U12" s="1018"/>
      <c r="V12" s="1018"/>
      <c r="W12" s="1018"/>
      <c r="X12" s="1018"/>
      <c r="Y12" s="1018"/>
      <c r="Z12" s="1018"/>
      <c r="AA12" s="1018"/>
      <c r="AB12" s="1018"/>
      <c r="AC12" s="302" t="s">
        <v>573</v>
      </c>
      <c r="AD12" s="302"/>
      <c r="AE12" s="1019"/>
      <c r="AF12" s="1019"/>
      <c r="AG12" s="1019"/>
      <c r="AH12" s="1019"/>
      <c r="AI12" s="1019"/>
      <c r="AJ12" s="1019"/>
    </row>
    <row r="13" spans="1:39" ht="21" customHeight="1" thickTop="1">
      <c r="B13" s="1020" t="s">
        <v>575</v>
      </c>
      <c r="C13" s="1020"/>
      <c r="D13" s="1020"/>
      <c r="E13" s="1020"/>
      <c r="F13" s="1020"/>
      <c r="G13" s="1020"/>
      <c r="H13" s="1020"/>
      <c r="I13" s="1020"/>
      <c r="J13" s="1020"/>
      <c r="K13" s="1020"/>
      <c r="L13" s="1020"/>
      <c r="M13" s="1020"/>
      <c r="N13" s="1020"/>
      <c r="O13" s="1020"/>
      <c r="P13" s="1020"/>
      <c r="Q13" s="1020"/>
      <c r="R13" s="1020"/>
      <c r="S13" s="1021" t="e">
        <f>ROUNDUP(AE25/L25,1)</f>
        <v>#DIV/0!</v>
      </c>
      <c r="T13" s="1021"/>
      <c r="U13" s="1021"/>
      <c r="V13" s="1021"/>
      <c r="W13" s="1021"/>
      <c r="X13" s="1021"/>
      <c r="Y13" s="1021"/>
      <c r="Z13" s="1021"/>
      <c r="AA13" s="1021"/>
      <c r="AB13" s="1021"/>
      <c r="AC13" s="303" t="s">
        <v>573</v>
      </c>
      <c r="AD13" s="303"/>
      <c r="AE13" s="1022" t="s">
        <v>576</v>
      </c>
      <c r="AF13" s="1022"/>
      <c r="AG13" s="1022"/>
      <c r="AH13" s="1022"/>
      <c r="AI13" s="1022"/>
      <c r="AJ13" s="1022"/>
    </row>
    <row r="14" spans="1:39" ht="21" customHeight="1">
      <c r="B14" s="1002" t="s">
        <v>577</v>
      </c>
      <c r="C14" s="1002"/>
      <c r="D14" s="1002"/>
      <c r="E14" s="1002"/>
      <c r="F14" s="1002"/>
      <c r="G14" s="1002"/>
      <c r="H14" s="1002"/>
      <c r="I14" s="1002"/>
      <c r="J14" s="1002"/>
      <c r="K14" s="1002"/>
      <c r="L14" s="1002" t="s">
        <v>578</v>
      </c>
      <c r="M14" s="1002"/>
      <c r="N14" s="1002"/>
      <c r="O14" s="1002"/>
      <c r="P14" s="1002"/>
      <c r="Q14" s="1002"/>
      <c r="R14" s="1002"/>
      <c r="S14" s="1002"/>
      <c r="T14" s="1002"/>
      <c r="U14" s="1002"/>
      <c r="V14" s="1002"/>
      <c r="W14" s="1002"/>
      <c r="X14" s="1002"/>
      <c r="Y14" s="1002" t="s">
        <v>579</v>
      </c>
      <c r="Z14" s="1002"/>
      <c r="AA14" s="1002"/>
      <c r="AB14" s="1002"/>
      <c r="AC14" s="1002"/>
      <c r="AD14" s="1002"/>
      <c r="AE14" s="1002" t="s">
        <v>580</v>
      </c>
      <c r="AF14" s="1002"/>
      <c r="AG14" s="1002"/>
      <c r="AH14" s="1002"/>
      <c r="AI14" s="1002"/>
      <c r="AJ14" s="1002"/>
    </row>
    <row r="15" spans="1:39" ht="21" customHeight="1">
      <c r="B15" s="304">
        <v>1</v>
      </c>
      <c r="C15" s="1004"/>
      <c r="D15" s="1004"/>
      <c r="E15" s="1004"/>
      <c r="F15" s="1004"/>
      <c r="G15" s="1004"/>
      <c r="H15" s="1004"/>
      <c r="I15" s="1004"/>
      <c r="J15" s="1004"/>
      <c r="K15" s="1004"/>
      <c r="L15" s="1004"/>
      <c r="M15" s="1004"/>
      <c r="N15" s="1004"/>
      <c r="O15" s="1004"/>
      <c r="P15" s="1004"/>
      <c r="Q15" s="1004"/>
      <c r="R15" s="1004"/>
      <c r="S15" s="1004"/>
      <c r="T15" s="1004"/>
      <c r="U15" s="1004"/>
      <c r="V15" s="1004"/>
      <c r="W15" s="1004"/>
      <c r="X15" s="1004"/>
      <c r="Y15" s="1004"/>
      <c r="Z15" s="1004"/>
      <c r="AA15" s="1004"/>
      <c r="AB15" s="1004"/>
      <c r="AC15" s="1004"/>
      <c r="AD15" s="1004"/>
      <c r="AE15" s="1004"/>
      <c r="AF15" s="1004"/>
      <c r="AG15" s="1004"/>
      <c r="AH15" s="1004"/>
      <c r="AI15" s="1004"/>
      <c r="AJ15" s="1004"/>
    </row>
    <row r="16" spans="1:39" ht="21" customHeight="1">
      <c r="B16" s="304">
        <v>2</v>
      </c>
      <c r="C16" s="1004"/>
      <c r="D16" s="1004"/>
      <c r="E16" s="1004"/>
      <c r="F16" s="1004"/>
      <c r="G16" s="1004"/>
      <c r="H16" s="1004"/>
      <c r="I16" s="1004"/>
      <c r="J16" s="1004"/>
      <c r="K16" s="1004"/>
      <c r="L16" s="1004"/>
      <c r="M16" s="1004"/>
      <c r="N16" s="1004"/>
      <c r="O16" s="1004"/>
      <c r="P16" s="1004"/>
      <c r="Q16" s="1004"/>
      <c r="R16" s="1004"/>
      <c r="S16" s="1004"/>
      <c r="T16" s="1004"/>
      <c r="U16" s="1004"/>
      <c r="V16" s="1004"/>
      <c r="W16" s="1004"/>
      <c r="X16" s="1004"/>
      <c r="Y16" s="1004"/>
      <c r="Z16" s="1004"/>
      <c r="AA16" s="1004"/>
      <c r="AB16" s="1004"/>
      <c r="AC16" s="1004"/>
      <c r="AD16" s="1004"/>
      <c r="AE16" s="1004"/>
      <c r="AF16" s="1004"/>
      <c r="AG16" s="1004"/>
      <c r="AH16" s="1004"/>
      <c r="AI16" s="1004"/>
      <c r="AJ16" s="1004"/>
    </row>
    <row r="17" spans="2:36" ht="21" customHeight="1">
      <c r="B17" s="304">
        <v>3</v>
      </c>
      <c r="C17" s="1004"/>
      <c r="D17" s="1004"/>
      <c r="E17" s="1004"/>
      <c r="F17" s="1004"/>
      <c r="G17" s="1004"/>
      <c r="H17" s="1004"/>
      <c r="I17" s="1004"/>
      <c r="J17" s="1004"/>
      <c r="K17" s="1004"/>
      <c r="L17" s="1004"/>
      <c r="M17" s="1004"/>
      <c r="N17" s="1004"/>
      <c r="O17" s="1004"/>
      <c r="P17" s="1004"/>
      <c r="Q17" s="1004"/>
      <c r="R17" s="1004"/>
      <c r="S17" s="1004"/>
      <c r="T17" s="1004"/>
      <c r="U17" s="1004"/>
      <c r="V17" s="1004"/>
      <c r="W17" s="1004"/>
      <c r="X17" s="1004"/>
      <c r="Y17" s="1004"/>
      <c r="Z17" s="1004"/>
      <c r="AA17" s="1004"/>
      <c r="AB17" s="1004"/>
      <c r="AC17" s="1004"/>
      <c r="AD17" s="1004"/>
      <c r="AE17" s="1004"/>
      <c r="AF17" s="1004"/>
      <c r="AG17" s="1004"/>
      <c r="AH17" s="1004"/>
      <c r="AI17" s="1004"/>
      <c r="AJ17" s="1004"/>
    </row>
    <row r="18" spans="2:36" ht="21" customHeight="1">
      <c r="B18" s="304">
        <v>4</v>
      </c>
      <c r="C18" s="1004"/>
      <c r="D18" s="1004"/>
      <c r="E18" s="1004"/>
      <c r="F18" s="1004"/>
      <c r="G18" s="1004"/>
      <c r="H18" s="1004"/>
      <c r="I18" s="1004"/>
      <c r="J18" s="1004"/>
      <c r="K18" s="1004"/>
      <c r="L18" s="1004"/>
      <c r="M18" s="1004"/>
      <c r="N18" s="1004"/>
      <c r="O18" s="1004"/>
      <c r="P18" s="1004"/>
      <c r="Q18" s="1004"/>
      <c r="R18" s="1004"/>
      <c r="S18" s="1004"/>
      <c r="T18" s="1004"/>
      <c r="U18" s="1004"/>
      <c r="V18" s="1004"/>
      <c r="W18" s="1004"/>
      <c r="X18" s="1004"/>
      <c r="Y18" s="1004"/>
      <c r="Z18" s="1004"/>
      <c r="AA18" s="1004"/>
      <c r="AB18" s="1004"/>
      <c r="AC18" s="1004"/>
      <c r="AD18" s="1004"/>
      <c r="AE18" s="1004"/>
      <c r="AF18" s="1004"/>
      <c r="AG18" s="1004"/>
      <c r="AH18" s="1004"/>
      <c r="AI18" s="1004"/>
      <c r="AJ18" s="1004"/>
    </row>
    <row r="19" spans="2:36" ht="21" customHeight="1">
      <c r="B19" s="304">
        <v>5</v>
      </c>
      <c r="C19" s="1004"/>
      <c r="D19" s="1004"/>
      <c r="E19" s="1004"/>
      <c r="F19" s="1004"/>
      <c r="G19" s="1004"/>
      <c r="H19" s="1004"/>
      <c r="I19" s="1004"/>
      <c r="J19" s="1004"/>
      <c r="K19" s="1004"/>
      <c r="L19" s="1004"/>
      <c r="M19" s="1004"/>
      <c r="N19" s="1004"/>
      <c r="O19" s="1004"/>
      <c r="P19" s="1004"/>
      <c r="Q19" s="1004"/>
      <c r="R19" s="1004"/>
      <c r="S19" s="1004"/>
      <c r="T19" s="1004"/>
      <c r="U19" s="1004"/>
      <c r="V19" s="1004"/>
      <c r="W19" s="1004"/>
      <c r="X19" s="1004"/>
      <c r="Y19" s="1004"/>
      <c r="Z19" s="1004"/>
      <c r="AA19" s="1004"/>
      <c r="AB19" s="1004"/>
      <c r="AC19" s="1004"/>
      <c r="AD19" s="1004"/>
      <c r="AE19" s="1004"/>
      <c r="AF19" s="1004"/>
      <c r="AG19" s="1004"/>
      <c r="AH19" s="1004"/>
      <c r="AI19" s="1004"/>
      <c r="AJ19" s="1004"/>
    </row>
    <row r="20" spans="2:36" ht="21" customHeight="1">
      <c r="B20" s="304">
        <v>6</v>
      </c>
      <c r="C20" s="1004"/>
      <c r="D20" s="1004"/>
      <c r="E20" s="1004"/>
      <c r="F20" s="1004"/>
      <c r="G20" s="1004"/>
      <c r="H20" s="1004"/>
      <c r="I20" s="1004"/>
      <c r="J20" s="1004"/>
      <c r="K20" s="1004"/>
      <c r="L20" s="1004"/>
      <c r="M20" s="1004"/>
      <c r="N20" s="1004"/>
      <c r="O20" s="1004"/>
      <c r="P20" s="1004"/>
      <c r="Q20" s="1004"/>
      <c r="R20" s="1004"/>
      <c r="S20" s="1004"/>
      <c r="T20" s="1004"/>
      <c r="U20" s="1004"/>
      <c r="V20" s="1004"/>
      <c r="W20" s="1004"/>
      <c r="X20" s="1004"/>
      <c r="Y20" s="1004"/>
      <c r="Z20" s="1004"/>
      <c r="AA20" s="1004"/>
      <c r="AB20" s="1004"/>
      <c r="AC20" s="1004"/>
      <c r="AD20" s="1004"/>
      <c r="AE20" s="1004"/>
      <c r="AF20" s="1004"/>
      <c r="AG20" s="1004"/>
      <c r="AH20" s="1004"/>
      <c r="AI20" s="1004"/>
      <c r="AJ20" s="1004"/>
    </row>
    <row r="21" spans="2:36" ht="21" customHeight="1">
      <c r="B21" s="304">
        <v>7</v>
      </c>
      <c r="C21" s="1004"/>
      <c r="D21" s="1004"/>
      <c r="E21" s="1004"/>
      <c r="F21" s="1004"/>
      <c r="G21" s="1004"/>
      <c r="H21" s="1004"/>
      <c r="I21" s="1004"/>
      <c r="J21" s="1004"/>
      <c r="K21" s="1004"/>
      <c r="L21" s="1004"/>
      <c r="M21" s="1004"/>
      <c r="N21" s="1004"/>
      <c r="O21" s="1004"/>
      <c r="P21" s="1004"/>
      <c r="Q21" s="1004"/>
      <c r="R21" s="1004"/>
      <c r="S21" s="1004"/>
      <c r="T21" s="1004"/>
      <c r="U21" s="1004"/>
      <c r="V21" s="1004"/>
      <c r="W21" s="1004"/>
      <c r="X21" s="1004"/>
      <c r="Y21" s="1004"/>
      <c r="Z21" s="1004"/>
      <c r="AA21" s="1004"/>
      <c r="AB21" s="1004"/>
      <c r="AC21" s="1004"/>
      <c r="AD21" s="1004"/>
      <c r="AE21" s="1004"/>
      <c r="AF21" s="1004"/>
      <c r="AG21" s="1004"/>
      <c r="AH21" s="1004"/>
      <c r="AI21" s="1004"/>
      <c r="AJ21" s="1004"/>
    </row>
    <row r="22" spans="2:36" ht="21" customHeight="1">
      <c r="B22" s="304">
        <v>8</v>
      </c>
      <c r="C22" s="1004"/>
      <c r="D22" s="1004"/>
      <c r="E22" s="1004"/>
      <c r="F22" s="1004"/>
      <c r="G22" s="1004"/>
      <c r="H22" s="1004"/>
      <c r="I22" s="1004"/>
      <c r="J22" s="1004"/>
      <c r="K22" s="1004"/>
      <c r="L22" s="1004"/>
      <c r="M22" s="1004"/>
      <c r="N22" s="1004"/>
      <c r="O22" s="1004"/>
      <c r="P22" s="1004"/>
      <c r="Q22" s="1004"/>
      <c r="R22" s="1004"/>
      <c r="S22" s="1004"/>
      <c r="T22" s="1004"/>
      <c r="U22" s="1004"/>
      <c r="V22" s="1004"/>
      <c r="W22" s="1004"/>
      <c r="X22" s="1004"/>
      <c r="Y22" s="1004"/>
      <c r="Z22" s="1004"/>
      <c r="AA22" s="1004"/>
      <c r="AB22" s="1004"/>
      <c r="AC22" s="1004"/>
      <c r="AD22" s="1004"/>
      <c r="AE22" s="1004"/>
      <c r="AF22" s="1004"/>
      <c r="AG22" s="1004"/>
      <c r="AH22" s="1004"/>
      <c r="AI22" s="1004"/>
      <c r="AJ22" s="1004"/>
    </row>
    <row r="23" spans="2:36" ht="21" customHeight="1">
      <c r="B23" s="304">
        <v>9</v>
      </c>
      <c r="C23" s="1004"/>
      <c r="D23" s="1004"/>
      <c r="E23" s="1004"/>
      <c r="F23" s="1004"/>
      <c r="G23" s="1004"/>
      <c r="H23" s="1004"/>
      <c r="I23" s="1004"/>
      <c r="J23" s="1004"/>
      <c r="K23" s="1004"/>
      <c r="L23" s="1004"/>
      <c r="M23" s="1004"/>
      <c r="N23" s="1004"/>
      <c r="O23" s="1004"/>
      <c r="P23" s="1004"/>
      <c r="Q23" s="1004"/>
      <c r="R23" s="1004"/>
      <c r="S23" s="1004"/>
      <c r="T23" s="1004"/>
      <c r="U23" s="1004"/>
      <c r="V23" s="1004"/>
      <c r="W23" s="1004"/>
      <c r="X23" s="1004"/>
      <c r="Y23" s="1004"/>
      <c r="Z23" s="1004"/>
      <c r="AA23" s="1004"/>
      <c r="AB23" s="1004"/>
      <c r="AC23" s="1004"/>
      <c r="AD23" s="1004"/>
      <c r="AE23" s="1004"/>
      <c r="AF23" s="1004"/>
      <c r="AG23" s="1004"/>
      <c r="AH23" s="1004"/>
      <c r="AI23" s="1004"/>
      <c r="AJ23" s="1004"/>
    </row>
    <row r="24" spans="2:36" ht="21" customHeight="1">
      <c r="B24" s="304">
        <v>10</v>
      </c>
      <c r="C24" s="1004"/>
      <c r="D24" s="1004"/>
      <c r="E24" s="1004"/>
      <c r="F24" s="1004"/>
      <c r="G24" s="1004"/>
      <c r="H24" s="1004"/>
      <c r="I24" s="1004"/>
      <c r="J24" s="1004"/>
      <c r="K24" s="1004"/>
      <c r="L24" s="1004"/>
      <c r="M24" s="1004"/>
      <c r="N24" s="1004"/>
      <c r="O24" s="1004"/>
      <c r="P24" s="1004"/>
      <c r="Q24" s="1004"/>
      <c r="R24" s="1004"/>
      <c r="S24" s="1004"/>
      <c r="T24" s="1004"/>
      <c r="U24" s="1004"/>
      <c r="V24" s="1004"/>
      <c r="W24" s="1004"/>
      <c r="X24" s="1004"/>
      <c r="Y24" s="1004"/>
      <c r="Z24" s="1004"/>
      <c r="AA24" s="1004"/>
      <c r="AB24" s="1004"/>
      <c r="AC24" s="1004"/>
      <c r="AD24" s="1004"/>
      <c r="AE24" s="1004"/>
      <c r="AF24" s="1004"/>
      <c r="AG24" s="1004"/>
      <c r="AH24" s="1004"/>
      <c r="AI24" s="1004"/>
      <c r="AJ24" s="1004"/>
    </row>
    <row r="25" spans="2:36" ht="21" customHeight="1">
      <c r="B25" s="999" t="s">
        <v>581</v>
      </c>
      <c r="C25" s="999"/>
      <c r="D25" s="999"/>
      <c r="E25" s="999"/>
      <c r="F25" s="999"/>
      <c r="G25" s="999"/>
      <c r="H25" s="999"/>
      <c r="I25" s="999"/>
      <c r="J25" s="999"/>
      <c r="K25" s="999"/>
      <c r="L25" s="1000"/>
      <c r="M25" s="1000"/>
      <c r="N25" s="1000"/>
      <c r="O25" s="1000"/>
      <c r="P25" s="1000"/>
      <c r="Q25" s="1001" t="s">
        <v>582</v>
      </c>
      <c r="R25" s="1001"/>
      <c r="S25" s="1002" t="s">
        <v>583</v>
      </c>
      <c r="T25" s="1002"/>
      <c r="U25" s="1002"/>
      <c r="V25" s="1002"/>
      <c r="W25" s="1002"/>
      <c r="X25" s="1002"/>
      <c r="Y25" s="1002"/>
      <c r="Z25" s="1002"/>
      <c r="AA25" s="1002"/>
      <c r="AB25" s="1002"/>
      <c r="AC25" s="1002"/>
      <c r="AD25" s="1002"/>
      <c r="AE25" s="1003">
        <f>SUM(AE15:AJ24)</f>
        <v>0</v>
      </c>
      <c r="AF25" s="1003"/>
      <c r="AG25" s="1003"/>
      <c r="AH25" s="1003"/>
      <c r="AI25" s="1003"/>
      <c r="AJ25" s="1003"/>
    </row>
    <row r="26" spans="2:36" ht="22.5" customHeight="1">
      <c r="B26" s="305"/>
      <c r="C26" s="306"/>
      <c r="D26" s="306"/>
      <c r="E26" s="306"/>
      <c r="F26" s="306"/>
      <c r="G26" s="306"/>
      <c r="H26" s="306"/>
      <c r="I26" s="306"/>
      <c r="J26" s="306"/>
      <c r="K26" s="306"/>
      <c r="L26" s="306"/>
      <c r="M26" s="306"/>
      <c r="N26" s="306"/>
      <c r="O26" s="306"/>
      <c r="P26" s="306"/>
      <c r="Q26" s="306"/>
      <c r="R26" s="306"/>
      <c r="S26" s="306"/>
      <c r="T26" s="306"/>
      <c r="U26" s="306"/>
      <c r="V26" s="306"/>
      <c r="W26" s="306"/>
      <c r="X26" s="306"/>
      <c r="Y26" s="306"/>
      <c r="Z26" s="306"/>
      <c r="AA26" s="306"/>
      <c r="AB26" s="306"/>
      <c r="AC26" s="306"/>
      <c r="AD26" s="306"/>
      <c r="AE26" s="306"/>
      <c r="AF26" s="306"/>
      <c r="AG26" s="306"/>
      <c r="AH26" s="306"/>
      <c r="AI26" s="306"/>
      <c r="AJ26" s="306"/>
    </row>
    <row r="27" spans="2:36" ht="21" customHeight="1">
      <c r="B27" s="1013" t="s">
        <v>584</v>
      </c>
      <c r="C27" s="1013"/>
      <c r="D27" s="1013"/>
      <c r="E27" s="1013"/>
      <c r="F27" s="1013"/>
      <c r="G27" s="1013"/>
      <c r="H27" s="1013"/>
      <c r="I27" s="1013"/>
      <c r="J27" s="1013"/>
      <c r="K27" s="1013"/>
      <c r="L27" s="1013"/>
      <c r="M27" s="1013"/>
      <c r="N27" s="1013"/>
      <c r="O27" s="1013"/>
      <c r="P27" s="1013"/>
      <c r="Q27" s="1013"/>
      <c r="R27" s="1013"/>
      <c r="S27" s="1013"/>
      <c r="T27" s="1013"/>
      <c r="U27" s="1013"/>
      <c r="V27" s="1013"/>
      <c r="W27" s="1013"/>
      <c r="X27" s="1013"/>
      <c r="Y27" s="1013"/>
      <c r="Z27" s="1013"/>
      <c r="AA27" s="1013"/>
      <c r="AB27" s="1013"/>
      <c r="AC27" s="1013"/>
      <c r="AD27" s="1013"/>
      <c r="AE27" s="1013"/>
      <c r="AF27" s="1013"/>
      <c r="AG27" s="1013"/>
      <c r="AH27" s="1013"/>
      <c r="AI27" s="1013"/>
      <c r="AJ27" s="1013"/>
    </row>
    <row r="28" spans="2:36" ht="21" customHeight="1" thickBot="1">
      <c r="B28" s="1024" t="s">
        <v>585</v>
      </c>
      <c r="C28" s="1024"/>
      <c r="D28" s="1024"/>
      <c r="E28" s="1024"/>
      <c r="F28" s="1024"/>
      <c r="G28" s="1024"/>
      <c r="H28" s="1024"/>
      <c r="I28" s="1024"/>
      <c r="J28" s="1024"/>
      <c r="K28" s="1024"/>
      <c r="L28" s="1024"/>
      <c r="M28" s="1024"/>
      <c r="N28" s="1024"/>
      <c r="O28" s="1024"/>
      <c r="P28" s="1024"/>
      <c r="Q28" s="1024"/>
      <c r="R28" s="1024"/>
      <c r="S28" s="1018">
        <f>ROUNDUP(S11/40,1)</f>
        <v>0</v>
      </c>
      <c r="T28" s="1018"/>
      <c r="U28" s="1018"/>
      <c r="V28" s="1018"/>
      <c r="W28" s="1018"/>
      <c r="X28" s="1018"/>
      <c r="Y28" s="1018"/>
      <c r="Z28" s="1018"/>
      <c r="AA28" s="1018"/>
      <c r="AB28" s="1018"/>
      <c r="AC28" s="307" t="s">
        <v>573</v>
      </c>
      <c r="AD28" s="308"/>
      <c r="AE28" s="1019"/>
      <c r="AF28" s="1019"/>
      <c r="AG28" s="1019"/>
      <c r="AH28" s="1019"/>
      <c r="AI28" s="1019"/>
      <c r="AJ28" s="1019"/>
    </row>
    <row r="29" spans="2:36" ht="21" customHeight="1" thickTop="1">
      <c r="B29" s="1020" t="s">
        <v>586</v>
      </c>
      <c r="C29" s="1020"/>
      <c r="D29" s="1020"/>
      <c r="E29" s="1020"/>
      <c r="F29" s="1020"/>
      <c r="G29" s="1020"/>
      <c r="H29" s="1020"/>
      <c r="I29" s="1020"/>
      <c r="J29" s="1020"/>
      <c r="K29" s="1020"/>
      <c r="L29" s="1020"/>
      <c r="M29" s="1020"/>
      <c r="N29" s="1020"/>
      <c r="O29" s="1020"/>
      <c r="P29" s="1020"/>
      <c r="Q29" s="1020"/>
      <c r="R29" s="1020"/>
      <c r="S29" s="1025"/>
      <c r="T29" s="1025"/>
      <c r="U29" s="1025"/>
      <c r="V29" s="1025"/>
      <c r="W29" s="1025"/>
      <c r="X29" s="1025"/>
      <c r="Y29" s="1025"/>
      <c r="Z29" s="1025"/>
      <c r="AA29" s="1025"/>
      <c r="AB29" s="1025"/>
      <c r="AC29" s="309" t="s">
        <v>573</v>
      </c>
      <c r="AD29" s="310"/>
      <c r="AE29" s="1022" t="s">
        <v>587</v>
      </c>
      <c r="AF29" s="1022"/>
      <c r="AG29" s="1022"/>
      <c r="AH29" s="1022"/>
      <c r="AI29" s="1022"/>
      <c r="AJ29" s="1022"/>
    </row>
    <row r="30" spans="2:36" ht="21" customHeight="1">
      <c r="B30" s="1023" t="s">
        <v>588</v>
      </c>
      <c r="C30" s="1023"/>
      <c r="D30" s="1023"/>
      <c r="E30" s="1023"/>
      <c r="F30" s="1023"/>
      <c r="G30" s="1023"/>
      <c r="H30" s="1023"/>
      <c r="I30" s="1023"/>
      <c r="J30" s="1023"/>
      <c r="K30" s="1023"/>
      <c r="L30" s="1023"/>
      <c r="M30" s="1023"/>
      <c r="N30" s="1023"/>
      <c r="O30" s="1023"/>
      <c r="P30" s="1023"/>
      <c r="Q30" s="1023"/>
      <c r="R30" s="1023"/>
      <c r="S30" s="1023" t="s">
        <v>589</v>
      </c>
      <c r="T30" s="1023"/>
      <c r="U30" s="1023"/>
      <c r="V30" s="1023"/>
      <c r="W30" s="1023"/>
      <c r="X30" s="1023"/>
      <c r="Y30" s="1023"/>
      <c r="Z30" s="1023"/>
      <c r="AA30" s="1023"/>
      <c r="AB30" s="1023"/>
      <c r="AC30" s="1023"/>
      <c r="AD30" s="1023"/>
      <c r="AE30" s="1023"/>
      <c r="AF30" s="1023"/>
      <c r="AG30" s="1023"/>
      <c r="AH30" s="1023"/>
      <c r="AI30" s="1023"/>
      <c r="AJ30" s="1023"/>
    </row>
    <row r="31" spans="2:36" ht="21" customHeight="1">
      <c r="B31" s="304">
        <v>1</v>
      </c>
      <c r="C31" s="1004"/>
      <c r="D31" s="1004"/>
      <c r="E31" s="1004"/>
      <c r="F31" s="1004"/>
      <c r="G31" s="1004"/>
      <c r="H31" s="1004"/>
      <c r="I31" s="1004"/>
      <c r="J31" s="1004"/>
      <c r="K31" s="1004"/>
      <c r="L31" s="1004"/>
      <c r="M31" s="1004"/>
      <c r="N31" s="1004"/>
      <c r="O31" s="1004"/>
      <c r="P31" s="1004"/>
      <c r="Q31" s="1004"/>
      <c r="R31" s="1004"/>
      <c r="S31" s="1004"/>
      <c r="T31" s="1004"/>
      <c r="U31" s="1004"/>
      <c r="V31" s="1004"/>
      <c r="W31" s="1004"/>
      <c r="X31" s="1004"/>
      <c r="Y31" s="1004"/>
      <c r="Z31" s="1004"/>
      <c r="AA31" s="1004"/>
      <c r="AB31" s="1004"/>
      <c r="AC31" s="1004"/>
      <c r="AD31" s="1004"/>
      <c r="AE31" s="1004"/>
      <c r="AF31" s="1004"/>
      <c r="AG31" s="1004"/>
      <c r="AH31" s="1004"/>
      <c r="AI31" s="1004"/>
      <c r="AJ31" s="1004"/>
    </row>
    <row r="32" spans="2:36" ht="21" customHeight="1">
      <c r="B32" s="304">
        <v>2</v>
      </c>
      <c r="C32" s="1004"/>
      <c r="D32" s="1004"/>
      <c r="E32" s="1004"/>
      <c r="F32" s="1004"/>
      <c r="G32" s="1004"/>
      <c r="H32" s="1004"/>
      <c r="I32" s="1004"/>
      <c r="J32" s="1004"/>
      <c r="K32" s="1004"/>
      <c r="L32" s="1004"/>
      <c r="M32" s="1004"/>
      <c r="N32" s="1004"/>
      <c r="O32" s="1004"/>
      <c r="P32" s="1004"/>
      <c r="Q32" s="1004"/>
      <c r="R32" s="1004"/>
      <c r="S32" s="1004"/>
      <c r="T32" s="1004"/>
      <c r="U32" s="1004"/>
      <c r="V32" s="1004"/>
      <c r="W32" s="1004"/>
      <c r="X32" s="1004"/>
      <c r="Y32" s="1004"/>
      <c r="Z32" s="1004"/>
      <c r="AA32" s="1004"/>
      <c r="AB32" s="1004"/>
      <c r="AC32" s="1004"/>
      <c r="AD32" s="1004"/>
      <c r="AE32" s="1004"/>
      <c r="AF32" s="1004"/>
      <c r="AG32" s="1004"/>
      <c r="AH32" s="1004"/>
      <c r="AI32" s="1004"/>
      <c r="AJ32" s="1004"/>
    </row>
    <row r="33" spans="2:38" ht="21" customHeight="1">
      <c r="B33" s="304">
        <v>3</v>
      </c>
      <c r="C33" s="1004"/>
      <c r="D33" s="1004"/>
      <c r="E33" s="1004"/>
      <c r="F33" s="1004"/>
      <c r="G33" s="1004"/>
      <c r="H33" s="1004"/>
      <c r="I33" s="1004"/>
      <c r="J33" s="1004"/>
      <c r="K33" s="1004"/>
      <c r="L33" s="1004"/>
      <c r="M33" s="1004"/>
      <c r="N33" s="1004"/>
      <c r="O33" s="1004"/>
      <c r="P33" s="1004"/>
      <c r="Q33" s="1004"/>
      <c r="R33" s="1004"/>
      <c r="S33" s="1004"/>
      <c r="T33" s="1004"/>
      <c r="U33" s="1004"/>
      <c r="V33" s="1004"/>
      <c r="W33" s="1004"/>
      <c r="X33" s="1004"/>
      <c r="Y33" s="1004"/>
      <c r="Z33" s="1004"/>
      <c r="AA33" s="1004"/>
      <c r="AB33" s="1004"/>
      <c r="AC33" s="1004"/>
      <c r="AD33" s="1004"/>
      <c r="AE33" s="1004"/>
      <c r="AF33" s="1004"/>
      <c r="AG33" s="1004"/>
      <c r="AH33" s="1004"/>
      <c r="AI33" s="1004"/>
      <c r="AJ33" s="1004"/>
    </row>
    <row r="34" spans="2:38">
      <c r="B34" s="305"/>
      <c r="C34" s="306"/>
      <c r="D34" s="306"/>
      <c r="E34" s="306"/>
      <c r="F34" s="306"/>
      <c r="G34" s="306"/>
      <c r="H34" s="306"/>
      <c r="I34" s="306"/>
      <c r="J34" s="306"/>
      <c r="K34" s="306"/>
      <c r="L34" s="306"/>
      <c r="M34" s="306"/>
      <c r="N34" s="306"/>
      <c r="O34" s="306"/>
      <c r="P34" s="306"/>
      <c r="Q34" s="306"/>
      <c r="R34" s="306"/>
      <c r="S34" s="306"/>
      <c r="T34" s="306"/>
      <c r="U34" s="306"/>
      <c r="V34" s="306"/>
      <c r="W34" s="306"/>
      <c r="X34" s="306"/>
      <c r="Y34" s="306"/>
      <c r="Z34" s="306"/>
      <c r="AA34" s="306"/>
      <c r="AB34" s="306"/>
      <c r="AC34" s="306"/>
      <c r="AD34" s="306"/>
      <c r="AE34" s="306"/>
      <c r="AF34" s="306"/>
      <c r="AG34" s="306"/>
      <c r="AH34" s="306"/>
      <c r="AI34" s="306"/>
      <c r="AJ34" s="306"/>
    </row>
    <row r="35" spans="2:38" ht="21" customHeight="1">
      <c r="B35" s="1027" t="s">
        <v>590</v>
      </c>
      <c r="C35" s="1027"/>
      <c r="D35" s="1027"/>
      <c r="E35" s="1027"/>
      <c r="F35" s="1027"/>
      <c r="G35" s="1027"/>
      <c r="H35" s="1028" t="s">
        <v>591</v>
      </c>
      <c r="I35" s="1028"/>
      <c r="J35" s="1028"/>
      <c r="K35" s="1028"/>
      <c r="L35" s="1028"/>
      <c r="M35" s="1028"/>
      <c r="N35" s="1028"/>
      <c r="O35" s="1028"/>
      <c r="P35" s="1028"/>
      <c r="Q35" s="1028"/>
      <c r="R35" s="1028"/>
      <c r="S35" s="1028"/>
      <c r="T35" s="1028"/>
      <c r="U35" s="1028"/>
      <c r="V35" s="1028"/>
      <c r="W35" s="1028"/>
      <c r="X35" s="1028"/>
      <c r="Y35" s="1028"/>
      <c r="Z35" s="1028"/>
      <c r="AA35" s="1028"/>
      <c r="AB35" s="1028"/>
      <c r="AC35" s="1028"/>
      <c r="AD35" s="1028"/>
      <c r="AE35" s="1028"/>
      <c r="AF35" s="1028"/>
      <c r="AG35" s="1028"/>
      <c r="AH35" s="1028"/>
      <c r="AI35" s="1028"/>
      <c r="AJ35" s="1028"/>
    </row>
    <row r="36" spans="2:38">
      <c r="B36" s="305"/>
      <c r="C36" s="306"/>
      <c r="D36" s="306"/>
      <c r="E36" s="306"/>
      <c r="F36" s="306"/>
      <c r="G36" s="306"/>
      <c r="H36" s="306"/>
      <c r="I36" s="306"/>
      <c r="J36" s="306"/>
      <c r="K36" s="306"/>
      <c r="L36" s="306"/>
      <c r="M36" s="306"/>
      <c r="N36" s="306"/>
      <c r="O36" s="306"/>
      <c r="P36" s="306"/>
      <c r="Q36" s="306"/>
      <c r="R36" s="306"/>
      <c r="S36" s="306"/>
      <c r="T36" s="306"/>
      <c r="U36" s="306"/>
      <c r="V36" s="306"/>
      <c r="W36" s="306"/>
      <c r="X36" s="306"/>
      <c r="Y36" s="306"/>
      <c r="Z36" s="306"/>
      <c r="AA36" s="306"/>
      <c r="AB36" s="306"/>
      <c r="AC36" s="306"/>
      <c r="AD36" s="306"/>
      <c r="AE36" s="306"/>
      <c r="AF36" s="306"/>
      <c r="AG36" s="306"/>
      <c r="AH36" s="306"/>
      <c r="AI36" s="306"/>
      <c r="AJ36" s="306"/>
    </row>
    <row r="37" spans="2:38" ht="14.25" customHeight="1">
      <c r="B37" s="1029" t="s">
        <v>592</v>
      </c>
      <c r="C37" s="1029"/>
      <c r="D37" s="1029"/>
      <c r="E37" s="1029"/>
      <c r="F37" s="1029"/>
      <c r="G37" s="1029"/>
      <c r="H37" s="1029"/>
      <c r="I37" s="1029"/>
      <c r="J37" s="1029"/>
      <c r="K37" s="1029"/>
      <c r="L37" s="1029"/>
      <c r="M37" s="1029"/>
      <c r="N37" s="1029"/>
      <c r="O37" s="1029"/>
      <c r="P37" s="1029"/>
      <c r="Q37" s="1029"/>
      <c r="R37" s="1029"/>
      <c r="S37" s="1029"/>
      <c r="T37" s="1029"/>
      <c r="U37" s="1029"/>
      <c r="V37" s="1029"/>
      <c r="W37" s="1029"/>
      <c r="X37" s="1029"/>
      <c r="Y37" s="1029"/>
      <c r="Z37" s="1029"/>
      <c r="AA37" s="1029"/>
      <c r="AB37" s="1029"/>
      <c r="AC37" s="1029"/>
      <c r="AD37" s="1029"/>
      <c r="AE37" s="1029"/>
      <c r="AF37" s="1029"/>
      <c r="AG37" s="1029"/>
      <c r="AH37" s="1029"/>
      <c r="AI37" s="1029"/>
      <c r="AJ37" s="1029"/>
      <c r="AK37" s="1029"/>
      <c r="AL37" s="311"/>
    </row>
    <row r="38" spans="2:38">
      <c r="B38" s="1029"/>
      <c r="C38" s="1029"/>
      <c r="D38" s="1029"/>
      <c r="E38" s="1029"/>
      <c r="F38" s="1029"/>
      <c r="G38" s="1029"/>
      <c r="H38" s="1029"/>
      <c r="I38" s="1029"/>
      <c r="J38" s="1029"/>
      <c r="K38" s="1029"/>
      <c r="L38" s="1029"/>
      <c r="M38" s="1029"/>
      <c r="N38" s="1029"/>
      <c r="O38" s="1029"/>
      <c r="P38" s="1029"/>
      <c r="Q38" s="1029"/>
      <c r="R38" s="1029"/>
      <c r="S38" s="1029"/>
      <c r="T38" s="1029"/>
      <c r="U38" s="1029"/>
      <c r="V38" s="1029"/>
      <c r="W38" s="1029"/>
      <c r="X38" s="1029"/>
      <c r="Y38" s="1029"/>
      <c r="Z38" s="1029"/>
      <c r="AA38" s="1029"/>
      <c r="AB38" s="1029"/>
      <c r="AC38" s="1029"/>
      <c r="AD38" s="1029"/>
      <c r="AE38" s="1029"/>
      <c r="AF38" s="1029"/>
      <c r="AG38" s="1029"/>
      <c r="AH38" s="1029"/>
      <c r="AI38" s="1029"/>
      <c r="AJ38" s="1029"/>
      <c r="AK38" s="1029"/>
      <c r="AL38" s="311"/>
    </row>
    <row r="39" spans="2:38">
      <c r="B39" s="1029"/>
      <c r="C39" s="1029"/>
      <c r="D39" s="1029"/>
      <c r="E39" s="1029"/>
      <c r="F39" s="1029"/>
      <c r="G39" s="1029"/>
      <c r="H39" s="1029"/>
      <c r="I39" s="1029"/>
      <c r="J39" s="1029"/>
      <c r="K39" s="1029"/>
      <c r="L39" s="1029"/>
      <c r="M39" s="1029"/>
      <c r="N39" s="1029"/>
      <c r="O39" s="1029"/>
      <c r="P39" s="1029"/>
      <c r="Q39" s="1029"/>
      <c r="R39" s="1029"/>
      <c r="S39" s="1029"/>
      <c r="T39" s="1029"/>
      <c r="U39" s="1029"/>
      <c r="V39" s="1029"/>
      <c r="W39" s="1029"/>
      <c r="X39" s="1029"/>
      <c r="Y39" s="1029"/>
      <c r="Z39" s="1029"/>
      <c r="AA39" s="1029"/>
      <c r="AB39" s="1029"/>
      <c r="AC39" s="1029"/>
      <c r="AD39" s="1029"/>
      <c r="AE39" s="1029"/>
      <c r="AF39" s="1029"/>
      <c r="AG39" s="1029"/>
      <c r="AH39" s="1029"/>
      <c r="AI39" s="1029"/>
      <c r="AJ39" s="1029"/>
      <c r="AK39" s="1029"/>
      <c r="AL39" s="311"/>
    </row>
    <row r="40" spans="2:38">
      <c r="B40" s="1029"/>
      <c r="C40" s="1029"/>
      <c r="D40" s="1029"/>
      <c r="E40" s="1029"/>
      <c r="F40" s="1029"/>
      <c r="G40" s="1029"/>
      <c r="H40" s="1029"/>
      <c r="I40" s="1029"/>
      <c r="J40" s="1029"/>
      <c r="K40" s="1029"/>
      <c r="L40" s="1029"/>
      <c r="M40" s="1029"/>
      <c r="N40" s="1029"/>
      <c r="O40" s="1029"/>
      <c r="P40" s="1029"/>
      <c r="Q40" s="1029"/>
      <c r="R40" s="1029"/>
      <c r="S40" s="1029"/>
      <c r="T40" s="1029"/>
      <c r="U40" s="1029"/>
      <c r="V40" s="1029"/>
      <c r="W40" s="1029"/>
      <c r="X40" s="1029"/>
      <c r="Y40" s="1029"/>
      <c r="Z40" s="1029"/>
      <c r="AA40" s="1029"/>
      <c r="AB40" s="1029"/>
      <c r="AC40" s="1029"/>
      <c r="AD40" s="1029"/>
      <c r="AE40" s="1029"/>
      <c r="AF40" s="1029"/>
      <c r="AG40" s="1029"/>
      <c r="AH40" s="1029"/>
      <c r="AI40" s="1029"/>
      <c r="AJ40" s="1029"/>
      <c r="AK40" s="1029"/>
      <c r="AL40" s="311"/>
    </row>
    <row r="41" spans="2:38" ht="99" customHeight="1">
      <c r="B41" s="1029"/>
      <c r="C41" s="1029"/>
      <c r="D41" s="1029"/>
      <c r="E41" s="1029"/>
      <c r="F41" s="1029"/>
      <c r="G41" s="1029"/>
      <c r="H41" s="1029"/>
      <c r="I41" s="1029"/>
      <c r="J41" s="1029"/>
      <c r="K41" s="1029"/>
      <c r="L41" s="1029"/>
      <c r="M41" s="1029"/>
      <c r="N41" s="1029"/>
      <c r="O41" s="1029"/>
      <c r="P41" s="1029"/>
      <c r="Q41" s="1029"/>
      <c r="R41" s="1029"/>
      <c r="S41" s="1029"/>
      <c r="T41" s="1029"/>
      <c r="U41" s="1029"/>
      <c r="V41" s="1029"/>
      <c r="W41" s="1029"/>
      <c r="X41" s="1029"/>
      <c r="Y41" s="1029"/>
      <c r="Z41" s="1029"/>
      <c r="AA41" s="1029"/>
      <c r="AB41" s="1029"/>
      <c r="AC41" s="1029"/>
      <c r="AD41" s="1029"/>
      <c r="AE41" s="1029"/>
      <c r="AF41" s="1029"/>
      <c r="AG41" s="1029"/>
      <c r="AH41" s="1029"/>
      <c r="AI41" s="1029"/>
      <c r="AJ41" s="1029"/>
      <c r="AK41" s="1029"/>
      <c r="AL41" s="311"/>
    </row>
    <row r="42" spans="2:38" ht="13.5" customHeight="1">
      <c r="B42" s="1026" t="s">
        <v>593</v>
      </c>
      <c r="C42" s="1026"/>
      <c r="D42" s="1026"/>
      <c r="E42" s="1026"/>
      <c r="F42" s="1026"/>
      <c r="G42" s="1026"/>
      <c r="H42" s="1026"/>
      <c r="I42" s="1026"/>
      <c r="J42" s="1026"/>
      <c r="K42" s="1026"/>
      <c r="L42" s="1026"/>
      <c r="M42" s="1026"/>
      <c r="N42" s="1026"/>
      <c r="O42" s="1026"/>
      <c r="P42" s="1026"/>
      <c r="Q42" s="1026"/>
      <c r="R42" s="1026"/>
      <c r="S42" s="1026"/>
      <c r="T42" s="1026"/>
      <c r="U42" s="1026"/>
      <c r="V42" s="1026"/>
      <c r="W42" s="1026"/>
      <c r="X42" s="1026"/>
      <c r="Y42" s="1026"/>
      <c r="Z42" s="1026"/>
      <c r="AA42" s="1026"/>
      <c r="AB42" s="1026"/>
      <c r="AC42" s="1026"/>
      <c r="AD42" s="1026"/>
      <c r="AE42" s="1026"/>
      <c r="AF42" s="1026"/>
      <c r="AG42" s="1026"/>
      <c r="AH42" s="1026"/>
      <c r="AI42" s="1026"/>
      <c r="AJ42" s="1026"/>
      <c r="AK42" s="1026"/>
      <c r="AL42" s="311"/>
    </row>
    <row r="43" spans="2:38">
      <c r="B43" s="1026"/>
      <c r="C43" s="1026"/>
      <c r="D43" s="1026"/>
      <c r="E43" s="1026"/>
      <c r="F43" s="1026"/>
      <c r="G43" s="1026"/>
      <c r="H43" s="1026"/>
      <c r="I43" s="1026"/>
      <c r="J43" s="1026"/>
      <c r="K43" s="1026"/>
      <c r="L43" s="1026"/>
      <c r="M43" s="1026"/>
      <c r="N43" s="1026"/>
      <c r="O43" s="1026"/>
      <c r="P43" s="1026"/>
      <c r="Q43" s="1026"/>
      <c r="R43" s="1026"/>
      <c r="S43" s="1026"/>
      <c r="T43" s="1026"/>
      <c r="U43" s="1026"/>
      <c r="V43" s="1026"/>
      <c r="W43" s="1026"/>
      <c r="X43" s="1026"/>
      <c r="Y43" s="1026"/>
      <c r="Z43" s="1026"/>
      <c r="AA43" s="1026"/>
      <c r="AB43" s="1026"/>
      <c r="AC43" s="1026"/>
      <c r="AD43" s="1026"/>
      <c r="AE43" s="1026"/>
      <c r="AF43" s="1026"/>
      <c r="AG43" s="1026"/>
      <c r="AH43" s="1026"/>
      <c r="AI43" s="1026"/>
      <c r="AJ43" s="1026"/>
      <c r="AK43" s="1026"/>
      <c r="AL43" s="311"/>
    </row>
    <row r="44" spans="2:38" ht="13.5" customHeight="1">
      <c r="B44" s="1026"/>
      <c r="C44" s="1026"/>
      <c r="D44" s="1026"/>
      <c r="E44" s="1026"/>
      <c r="F44" s="1026"/>
      <c r="G44" s="1026"/>
      <c r="H44" s="1026"/>
      <c r="I44" s="1026"/>
      <c r="J44" s="1026"/>
      <c r="K44" s="1026"/>
      <c r="L44" s="1026"/>
      <c r="M44" s="1026"/>
      <c r="N44" s="1026"/>
      <c r="O44" s="1026"/>
      <c r="P44" s="1026"/>
      <c r="Q44" s="1026"/>
      <c r="R44" s="1026"/>
      <c r="S44" s="1026"/>
      <c r="T44" s="1026"/>
      <c r="U44" s="1026"/>
      <c r="V44" s="1026"/>
      <c r="W44" s="1026"/>
      <c r="X44" s="1026"/>
      <c r="Y44" s="1026"/>
      <c r="Z44" s="1026"/>
      <c r="AA44" s="1026"/>
      <c r="AB44" s="1026"/>
      <c r="AC44" s="1026"/>
      <c r="AD44" s="1026"/>
      <c r="AE44" s="1026"/>
      <c r="AF44" s="1026"/>
      <c r="AG44" s="1026"/>
      <c r="AH44" s="1026"/>
      <c r="AI44" s="1026"/>
      <c r="AJ44" s="1026"/>
      <c r="AK44" s="1026"/>
      <c r="AL44" s="311"/>
    </row>
    <row r="45" spans="2:38" ht="13.5" customHeight="1">
      <c r="B45" s="1026"/>
      <c r="C45" s="1026"/>
      <c r="D45" s="1026"/>
      <c r="E45" s="1026"/>
      <c r="F45" s="1026"/>
      <c r="G45" s="1026"/>
      <c r="H45" s="1026"/>
      <c r="I45" s="1026"/>
      <c r="J45" s="1026"/>
      <c r="K45" s="1026"/>
      <c r="L45" s="1026"/>
      <c r="M45" s="1026"/>
      <c r="N45" s="1026"/>
      <c r="O45" s="1026"/>
      <c r="P45" s="1026"/>
      <c r="Q45" s="1026"/>
      <c r="R45" s="1026"/>
      <c r="S45" s="1026"/>
      <c r="T45" s="1026"/>
      <c r="U45" s="1026"/>
      <c r="V45" s="1026"/>
      <c r="W45" s="1026"/>
      <c r="X45" s="1026"/>
      <c r="Y45" s="1026"/>
      <c r="Z45" s="1026"/>
      <c r="AA45" s="1026"/>
      <c r="AB45" s="1026"/>
      <c r="AC45" s="1026"/>
      <c r="AD45" s="1026"/>
      <c r="AE45" s="1026"/>
      <c r="AF45" s="1026"/>
      <c r="AG45" s="1026"/>
      <c r="AH45" s="1026"/>
      <c r="AI45" s="1026"/>
      <c r="AJ45" s="1026"/>
      <c r="AK45" s="1026"/>
      <c r="AL45" s="311"/>
    </row>
    <row r="46" spans="2:38" ht="54.75" customHeight="1">
      <c r="B46" s="1026"/>
      <c r="C46" s="1026"/>
      <c r="D46" s="1026"/>
      <c r="E46" s="1026"/>
      <c r="F46" s="1026"/>
      <c r="G46" s="1026"/>
      <c r="H46" s="1026"/>
      <c r="I46" s="1026"/>
      <c r="J46" s="1026"/>
      <c r="K46" s="1026"/>
      <c r="L46" s="1026"/>
      <c r="M46" s="1026"/>
      <c r="N46" s="1026"/>
      <c r="O46" s="1026"/>
      <c r="P46" s="1026"/>
      <c r="Q46" s="1026"/>
      <c r="R46" s="1026"/>
      <c r="S46" s="1026"/>
      <c r="T46" s="1026"/>
      <c r="U46" s="1026"/>
      <c r="V46" s="1026"/>
      <c r="W46" s="1026"/>
      <c r="X46" s="1026"/>
      <c r="Y46" s="1026"/>
      <c r="Z46" s="1026"/>
      <c r="AA46" s="1026"/>
      <c r="AB46" s="1026"/>
      <c r="AC46" s="1026"/>
      <c r="AD46" s="1026"/>
      <c r="AE46" s="1026"/>
      <c r="AF46" s="1026"/>
      <c r="AG46" s="1026"/>
      <c r="AH46" s="1026"/>
      <c r="AI46" s="1026"/>
      <c r="AJ46" s="1026"/>
      <c r="AK46" s="1026"/>
      <c r="AL46" s="311"/>
    </row>
    <row r="47" spans="2:38" s="312" customFormat="1" ht="33" customHeight="1">
      <c r="B47" s="1026" t="s">
        <v>594</v>
      </c>
      <c r="C47" s="1026"/>
      <c r="D47" s="1026"/>
      <c r="E47" s="1026"/>
      <c r="F47" s="1026"/>
      <c r="G47" s="1026"/>
      <c r="H47" s="1026"/>
      <c r="I47" s="1026"/>
      <c r="J47" s="1026"/>
      <c r="K47" s="1026"/>
      <c r="L47" s="1026"/>
      <c r="M47" s="1026"/>
      <c r="N47" s="1026"/>
      <c r="O47" s="1026"/>
      <c r="P47" s="1026"/>
      <c r="Q47" s="1026"/>
      <c r="R47" s="1026"/>
      <c r="S47" s="1026"/>
      <c r="T47" s="1026"/>
      <c r="U47" s="1026"/>
      <c r="V47" s="1026"/>
      <c r="W47" s="1026"/>
      <c r="X47" s="1026"/>
      <c r="Y47" s="1026"/>
      <c r="Z47" s="1026"/>
      <c r="AA47" s="1026"/>
      <c r="AB47" s="1026"/>
      <c r="AC47" s="1026"/>
      <c r="AD47" s="1026"/>
      <c r="AE47" s="1026"/>
      <c r="AF47" s="1026"/>
      <c r="AG47" s="1026"/>
      <c r="AH47" s="1026"/>
      <c r="AI47" s="1026"/>
      <c r="AJ47" s="1026"/>
      <c r="AK47" s="1026"/>
    </row>
    <row r="48" spans="2:38" s="312" customFormat="1" ht="33" customHeight="1">
      <c r="B48" s="1026" t="s">
        <v>595</v>
      </c>
      <c r="C48" s="1026"/>
      <c r="D48" s="1026"/>
      <c r="E48" s="1026"/>
      <c r="F48" s="1026"/>
      <c r="G48" s="1026"/>
      <c r="H48" s="1026"/>
      <c r="I48" s="1026"/>
      <c r="J48" s="1026"/>
      <c r="K48" s="1026"/>
      <c r="L48" s="1026"/>
      <c r="M48" s="1026"/>
      <c r="N48" s="1026"/>
      <c r="O48" s="1026"/>
      <c r="P48" s="1026"/>
      <c r="Q48" s="1026"/>
      <c r="R48" s="1026"/>
      <c r="S48" s="1026"/>
      <c r="T48" s="1026"/>
      <c r="U48" s="1026"/>
      <c r="V48" s="1026"/>
      <c r="W48" s="1026"/>
      <c r="X48" s="1026"/>
      <c r="Y48" s="1026"/>
      <c r="Z48" s="1026"/>
      <c r="AA48" s="1026"/>
      <c r="AB48" s="1026"/>
      <c r="AC48" s="1026"/>
      <c r="AD48" s="1026"/>
      <c r="AE48" s="1026"/>
      <c r="AF48" s="1026"/>
      <c r="AG48" s="1026"/>
      <c r="AH48" s="1026"/>
      <c r="AI48" s="1026"/>
      <c r="AJ48" s="1026"/>
      <c r="AK48" s="1026"/>
    </row>
    <row r="49" spans="2:37" s="312" customFormat="1" ht="11.25">
      <c r="B49" s="312" t="s">
        <v>596</v>
      </c>
      <c r="AK49" s="313"/>
    </row>
    <row r="50" spans="2:37" s="312" customFormat="1" ht="11.25">
      <c r="B50" s="312" t="s">
        <v>596</v>
      </c>
      <c r="AK50" s="313"/>
    </row>
  </sheetData>
  <protectedRanges>
    <protectedRange sqref="L7:Y7 AG7:AJ7 L6:AJ6 L8:AJ8" name="範囲1_1"/>
  </protectedRanges>
  <mergeCells count="90">
    <mergeCell ref="C32:R32"/>
    <mergeCell ref="S32:AJ32"/>
    <mergeCell ref="C33:R33"/>
    <mergeCell ref="B47:AK47"/>
    <mergeCell ref="B48:AK48"/>
    <mergeCell ref="S33:AJ33"/>
    <mergeCell ref="B35:G35"/>
    <mergeCell ref="H35:AJ35"/>
    <mergeCell ref="B37:AK41"/>
    <mergeCell ref="B42:AK46"/>
    <mergeCell ref="B27:AJ27"/>
    <mergeCell ref="B30:R30"/>
    <mergeCell ref="S30:AJ30"/>
    <mergeCell ref="C31:R31"/>
    <mergeCell ref="S31:AJ31"/>
    <mergeCell ref="B28:R28"/>
    <mergeCell ref="S28:AB28"/>
    <mergeCell ref="AE28:AJ28"/>
    <mergeCell ref="B29:R29"/>
    <mergeCell ref="S29:AB29"/>
    <mergeCell ref="AE29:AJ29"/>
    <mergeCell ref="C23:K23"/>
    <mergeCell ref="L23:X23"/>
    <mergeCell ref="C24:K24"/>
    <mergeCell ref="L24:X24"/>
    <mergeCell ref="AE22:AJ22"/>
    <mergeCell ref="Y23:AD23"/>
    <mergeCell ref="AE23:AJ23"/>
    <mergeCell ref="C22:K22"/>
    <mergeCell ref="L22:X22"/>
    <mergeCell ref="Y22:AD22"/>
    <mergeCell ref="Y24:AD24"/>
    <mergeCell ref="AE24:AJ24"/>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Y20:AD20"/>
    <mergeCell ref="AE20:AJ20"/>
    <mergeCell ref="C21:K21"/>
    <mergeCell ref="L21:X21"/>
    <mergeCell ref="Y21:AD21"/>
    <mergeCell ref="AE21:AJ21"/>
    <mergeCell ref="C20:K20"/>
    <mergeCell ref="L20:X20"/>
    <mergeCell ref="B25:K25"/>
    <mergeCell ref="L25:P25"/>
    <mergeCell ref="Q25:R25"/>
    <mergeCell ref="S25:AD25"/>
    <mergeCell ref="AE25:AJ25"/>
  </mergeCells>
  <phoneticPr fontId="2"/>
  <printOptions horizontalCentered="1"/>
  <pageMargins left="0.78740157480314965" right="0.78740157480314965" top="0.78740157480314965" bottom="0.78740157480314965" header="0.39370078740157483" footer="0.39370078740157483"/>
  <pageSetup paperSize="9" scale="83" orientation="portrait" r:id="rId1"/>
  <headerFooter alignWithMargins="0">
    <oddHeader>&amp;R別紙７の２</oddHeader>
  </headerFooter>
  <rowBreaks count="1" manualBreakCount="1">
    <brk id="36" max="3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B5828-0EBF-4543-AA66-CAAF17B9AA7F}">
  <sheetPr>
    <tabColor rgb="FFFF0000"/>
    <pageSetUpPr fitToPage="1"/>
  </sheetPr>
  <dimension ref="A1:AM50"/>
  <sheetViews>
    <sheetView view="pageBreakPreview" topLeftCell="A27" zoomScale="89" zoomScaleNormal="80" zoomScaleSheetLayoutView="89" workbookViewId="0">
      <selection activeCell="AT27" sqref="AT27"/>
    </sheetView>
  </sheetViews>
  <sheetFormatPr defaultColWidth="8.625" defaultRowHeight="14.25"/>
  <cols>
    <col min="1" max="1" width="7.875" style="295" customWidth="1"/>
    <col min="2" max="23" width="2.625" style="295" customWidth="1"/>
    <col min="24" max="24" width="5.5" style="295" customWidth="1"/>
    <col min="25" max="25" width="4.375" style="295" customWidth="1"/>
    <col min="26" max="37" width="2.625" style="295" customWidth="1"/>
    <col min="38" max="38" width="2.5" style="295" customWidth="1"/>
    <col min="39" max="39" width="9" style="295" customWidth="1"/>
    <col min="40" max="40" width="2.5" style="295" customWidth="1"/>
    <col min="41" max="16384" width="8.625" style="295"/>
  </cols>
  <sheetData>
    <row r="1" spans="1:39" s="294" customFormat="1">
      <c r="A1" s="294" t="s">
        <v>832</v>
      </c>
    </row>
    <row r="2" spans="1:39" s="294" customFormat="1">
      <c r="AA2" s="1005" t="s">
        <v>563</v>
      </c>
      <c r="AB2" s="1005"/>
      <c r="AC2" s="1005"/>
      <c r="AD2" s="1005"/>
      <c r="AE2" s="1005"/>
      <c r="AF2" s="1005"/>
      <c r="AG2" s="1005"/>
      <c r="AH2" s="1005"/>
      <c r="AI2" s="1005"/>
      <c r="AJ2" s="1005"/>
    </row>
    <row r="3" spans="1:39" s="294" customFormat="1"/>
    <row r="4" spans="1:39" ht="21" customHeight="1">
      <c r="B4" s="1006" t="s">
        <v>597</v>
      </c>
      <c r="C4" s="1006"/>
      <c r="D4" s="1006"/>
      <c r="E4" s="1006"/>
      <c r="F4" s="1006"/>
      <c r="G4" s="1006"/>
      <c r="H4" s="1006"/>
      <c r="I4" s="1006"/>
      <c r="J4" s="1006"/>
      <c r="K4" s="1006"/>
      <c r="L4" s="1006"/>
      <c r="M4" s="1006"/>
      <c r="N4" s="1006"/>
      <c r="O4" s="1006"/>
      <c r="P4" s="1006"/>
      <c r="Q4" s="1006"/>
      <c r="R4" s="1006"/>
      <c r="S4" s="1006"/>
      <c r="T4" s="1006"/>
      <c r="U4" s="1006"/>
      <c r="V4" s="1006"/>
      <c r="W4" s="1006"/>
      <c r="X4" s="1006"/>
      <c r="Y4" s="1006"/>
      <c r="Z4" s="1006"/>
      <c r="AA4" s="1006"/>
      <c r="AB4" s="1006"/>
      <c r="AC4" s="1006"/>
      <c r="AD4" s="1006"/>
      <c r="AE4" s="1006"/>
      <c r="AF4" s="1006"/>
      <c r="AG4" s="1006"/>
      <c r="AH4" s="1006"/>
      <c r="AI4" s="1006"/>
      <c r="AJ4" s="1006"/>
    </row>
    <row r="5" spans="1:39" s="297" customFormat="1" ht="17.25">
      <c r="A5" s="296"/>
      <c r="B5" s="296"/>
      <c r="C5" s="296"/>
      <c r="D5" s="296"/>
      <c r="E5" s="296"/>
      <c r="F5" s="296"/>
      <c r="G5" s="296"/>
      <c r="H5" s="296"/>
    </row>
    <row r="6" spans="1:39" s="297" customFormat="1" ht="21" customHeight="1">
      <c r="A6" s="296"/>
      <c r="B6" s="1007" t="s">
        <v>565</v>
      </c>
      <c r="C6" s="1007"/>
      <c r="D6" s="1007"/>
      <c r="E6" s="1007"/>
      <c r="F6" s="1007"/>
      <c r="G6" s="1007"/>
      <c r="H6" s="1007"/>
      <c r="I6" s="1007"/>
      <c r="J6" s="1007"/>
      <c r="K6" s="1007"/>
      <c r="L6" s="1008"/>
      <c r="M6" s="1008"/>
      <c r="N6" s="1008"/>
      <c r="O6" s="1008"/>
      <c r="P6" s="1008"/>
      <c r="Q6" s="1008"/>
      <c r="R6" s="1008"/>
      <c r="S6" s="1008"/>
      <c r="T6" s="1008"/>
      <c r="U6" s="1008"/>
      <c r="V6" s="1008"/>
      <c r="W6" s="1008"/>
      <c r="X6" s="1008"/>
      <c r="Y6" s="1008"/>
      <c r="Z6" s="1008"/>
      <c r="AA6" s="1008"/>
      <c r="AB6" s="1008"/>
      <c r="AC6" s="1008"/>
      <c r="AD6" s="1008"/>
      <c r="AE6" s="1008"/>
      <c r="AF6" s="1008"/>
      <c r="AG6" s="1008"/>
      <c r="AH6" s="1008"/>
      <c r="AI6" s="1008"/>
      <c r="AJ6" s="1008"/>
    </row>
    <row r="7" spans="1:39" s="297" customFormat="1" ht="21" customHeight="1">
      <c r="A7" s="296"/>
      <c r="B7" s="1007" t="s">
        <v>566</v>
      </c>
      <c r="C7" s="1007"/>
      <c r="D7" s="1007"/>
      <c r="E7" s="1007"/>
      <c r="F7" s="1007"/>
      <c r="G7" s="1007"/>
      <c r="H7" s="1007"/>
      <c r="I7" s="1007"/>
      <c r="J7" s="1007"/>
      <c r="K7" s="1007"/>
      <c r="L7" s="1009"/>
      <c r="M7" s="1009"/>
      <c r="N7" s="1009"/>
      <c r="O7" s="1009"/>
      <c r="P7" s="1009"/>
      <c r="Q7" s="1009"/>
      <c r="R7" s="1009"/>
      <c r="S7" s="1009"/>
      <c r="T7" s="1009"/>
      <c r="U7" s="1009"/>
      <c r="V7" s="1009"/>
      <c r="W7" s="1009"/>
      <c r="X7" s="1009"/>
      <c r="Y7" s="1009"/>
      <c r="Z7" s="1010" t="s">
        <v>567</v>
      </c>
      <c r="AA7" s="1010"/>
      <c r="AB7" s="1010"/>
      <c r="AC7" s="1010"/>
      <c r="AD7" s="1010"/>
      <c r="AE7" s="1010"/>
      <c r="AF7" s="1010"/>
      <c r="AG7" s="1011" t="s">
        <v>598</v>
      </c>
      <c r="AH7" s="1011"/>
      <c r="AI7" s="1011"/>
      <c r="AJ7" s="1011"/>
    </row>
    <row r="8" spans="1:39" s="297" customFormat="1" ht="21" customHeight="1">
      <c r="B8" s="1012" t="s">
        <v>569</v>
      </c>
      <c r="C8" s="1012"/>
      <c r="D8" s="1012"/>
      <c r="E8" s="1012"/>
      <c r="F8" s="1012"/>
      <c r="G8" s="1012"/>
      <c r="H8" s="1012"/>
      <c r="I8" s="1012"/>
      <c r="J8" s="1012"/>
      <c r="K8" s="1012"/>
      <c r="L8" s="1008" t="s">
        <v>570</v>
      </c>
      <c r="M8" s="1008"/>
      <c r="N8" s="1008"/>
      <c r="O8" s="1008"/>
      <c r="P8" s="1008"/>
      <c r="Q8" s="1008"/>
      <c r="R8" s="1008"/>
      <c r="S8" s="1008"/>
      <c r="T8" s="1008"/>
      <c r="U8" s="1008"/>
      <c r="V8" s="1008"/>
      <c r="W8" s="1008"/>
      <c r="X8" s="1008"/>
      <c r="Y8" s="1008"/>
      <c r="Z8" s="1008"/>
      <c r="AA8" s="1008"/>
      <c r="AB8" s="1008"/>
      <c r="AC8" s="1008"/>
      <c r="AD8" s="1008"/>
      <c r="AE8" s="1008"/>
      <c r="AF8" s="1008"/>
      <c r="AG8" s="1008"/>
      <c r="AH8" s="1008"/>
      <c r="AI8" s="1008"/>
      <c r="AJ8" s="1008"/>
    </row>
    <row r="10" spans="1:39" ht="21" customHeight="1">
      <c r="B10" s="1013" t="s">
        <v>571</v>
      </c>
      <c r="C10" s="1013"/>
      <c r="D10" s="1013"/>
      <c r="E10" s="1013"/>
      <c r="F10" s="1013"/>
      <c r="G10" s="1013"/>
      <c r="H10" s="1013"/>
      <c r="I10" s="1013"/>
      <c r="J10" s="1013"/>
      <c r="K10" s="1013"/>
      <c r="L10" s="1013"/>
      <c r="M10" s="1013"/>
      <c r="N10" s="1013"/>
      <c r="O10" s="1013"/>
      <c r="P10" s="1013"/>
      <c r="Q10" s="1013"/>
      <c r="R10" s="1013"/>
      <c r="S10" s="1013"/>
      <c r="T10" s="1013"/>
      <c r="U10" s="1013"/>
      <c r="V10" s="1013"/>
      <c r="W10" s="1013"/>
      <c r="X10" s="1013"/>
      <c r="Y10" s="1013"/>
      <c r="Z10" s="1013"/>
      <c r="AA10" s="1013"/>
      <c r="AB10" s="1013"/>
      <c r="AC10" s="1013"/>
      <c r="AD10" s="1013"/>
      <c r="AE10" s="1013"/>
      <c r="AF10" s="1013"/>
      <c r="AG10" s="1013"/>
      <c r="AH10" s="1013"/>
      <c r="AI10" s="1013"/>
      <c r="AJ10" s="1013"/>
    </row>
    <row r="11" spans="1:39" ht="21" customHeight="1">
      <c r="B11" s="1014" t="s">
        <v>572</v>
      </c>
      <c r="C11" s="1014"/>
      <c r="D11" s="1014"/>
      <c r="E11" s="1014"/>
      <c r="F11" s="1014"/>
      <c r="G11" s="1014"/>
      <c r="H11" s="1014"/>
      <c r="I11" s="1014"/>
      <c r="J11" s="1014"/>
      <c r="K11" s="1014"/>
      <c r="L11" s="1014"/>
      <c r="M11" s="1014"/>
      <c r="N11" s="1014"/>
      <c r="O11" s="1014"/>
      <c r="P11" s="1014"/>
      <c r="Q11" s="1014"/>
      <c r="R11" s="1014"/>
      <c r="S11" s="1015"/>
      <c r="T11" s="1015"/>
      <c r="U11" s="1015"/>
      <c r="V11" s="1015"/>
      <c r="W11" s="1015"/>
      <c r="X11" s="1015"/>
      <c r="Y11" s="1015"/>
      <c r="Z11" s="1015"/>
      <c r="AA11" s="1015"/>
      <c r="AB11" s="1015"/>
      <c r="AC11" s="298" t="s">
        <v>573</v>
      </c>
      <c r="AD11" s="299"/>
      <c r="AE11" s="1016"/>
      <c r="AF11" s="1016"/>
      <c r="AG11" s="1016"/>
      <c r="AH11" s="1016"/>
      <c r="AI11" s="1016"/>
      <c r="AJ11" s="1016"/>
      <c r="AM11" s="300"/>
    </row>
    <row r="12" spans="1:39" ht="21" customHeight="1" thickBot="1">
      <c r="B12" s="301"/>
      <c r="C12" s="1017" t="s">
        <v>599</v>
      </c>
      <c r="D12" s="1017"/>
      <c r="E12" s="1017"/>
      <c r="F12" s="1017"/>
      <c r="G12" s="1017"/>
      <c r="H12" s="1017"/>
      <c r="I12" s="1017"/>
      <c r="J12" s="1017"/>
      <c r="K12" s="1017"/>
      <c r="L12" s="1017"/>
      <c r="M12" s="1017"/>
      <c r="N12" s="1017"/>
      <c r="O12" s="1017"/>
      <c r="P12" s="1017"/>
      <c r="Q12" s="1017"/>
      <c r="R12" s="1017"/>
      <c r="S12" s="1018">
        <f>ROUNDUP(S11*30%,1)</f>
        <v>0</v>
      </c>
      <c r="T12" s="1018"/>
      <c r="U12" s="1018"/>
      <c r="V12" s="1018"/>
      <c r="W12" s="1018"/>
      <c r="X12" s="1018"/>
      <c r="Y12" s="1018"/>
      <c r="Z12" s="1018"/>
      <c r="AA12" s="1018"/>
      <c r="AB12" s="1018"/>
      <c r="AC12" s="302" t="s">
        <v>573</v>
      </c>
      <c r="AD12" s="302"/>
      <c r="AE12" s="1019"/>
      <c r="AF12" s="1019"/>
      <c r="AG12" s="1019"/>
      <c r="AH12" s="1019"/>
      <c r="AI12" s="1019"/>
      <c r="AJ12" s="1019"/>
    </row>
    <row r="13" spans="1:39" ht="21" customHeight="1" thickTop="1">
      <c r="B13" s="1020" t="s">
        <v>575</v>
      </c>
      <c r="C13" s="1020"/>
      <c r="D13" s="1020"/>
      <c r="E13" s="1020"/>
      <c r="F13" s="1020"/>
      <c r="G13" s="1020"/>
      <c r="H13" s="1020"/>
      <c r="I13" s="1020"/>
      <c r="J13" s="1020"/>
      <c r="K13" s="1020"/>
      <c r="L13" s="1020"/>
      <c r="M13" s="1020"/>
      <c r="N13" s="1020"/>
      <c r="O13" s="1020"/>
      <c r="P13" s="1020"/>
      <c r="Q13" s="1020"/>
      <c r="R13" s="1020"/>
      <c r="S13" s="1021" t="e">
        <f>ROUNDUP(AE25/L25,1)</f>
        <v>#DIV/0!</v>
      </c>
      <c r="T13" s="1021"/>
      <c r="U13" s="1021"/>
      <c r="V13" s="1021"/>
      <c r="W13" s="1021"/>
      <c r="X13" s="1021"/>
      <c r="Y13" s="1021"/>
      <c r="Z13" s="1021"/>
      <c r="AA13" s="1021"/>
      <c r="AB13" s="1021"/>
      <c r="AC13" s="303" t="s">
        <v>573</v>
      </c>
      <c r="AD13" s="303"/>
      <c r="AE13" s="1022" t="s">
        <v>576</v>
      </c>
      <c r="AF13" s="1022"/>
      <c r="AG13" s="1022"/>
      <c r="AH13" s="1022"/>
      <c r="AI13" s="1022"/>
      <c r="AJ13" s="1022"/>
    </row>
    <row r="14" spans="1:39" ht="21" customHeight="1">
      <c r="B14" s="1002" t="s">
        <v>577</v>
      </c>
      <c r="C14" s="1002"/>
      <c r="D14" s="1002"/>
      <c r="E14" s="1002"/>
      <c r="F14" s="1002"/>
      <c r="G14" s="1002"/>
      <c r="H14" s="1002"/>
      <c r="I14" s="1002"/>
      <c r="J14" s="1002"/>
      <c r="K14" s="1002"/>
      <c r="L14" s="1002" t="s">
        <v>578</v>
      </c>
      <c r="M14" s="1002"/>
      <c r="N14" s="1002"/>
      <c r="O14" s="1002"/>
      <c r="P14" s="1002"/>
      <c r="Q14" s="1002"/>
      <c r="R14" s="1002"/>
      <c r="S14" s="1002"/>
      <c r="T14" s="1002"/>
      <c r="U14" s="1002"/>
      <c r="V14" s="1002"/>
      <c r="W14" s="1002"/>
      <c r="X14" s="1002"/>
      <c r="Y14" s="1002" t="s">
        <v>579</v>
      </c>
      <c r="Z14" s="1002"/>
      <c r="AA14" s="1002"/>
      <c r="AB14" s="1002"/>
      <c r="AC14" s="1002"/>
      <c r="AD14" s="1002"/>
      <c r="AE14" s="1002" t="s">
        <v>580</v>
      </c>
      <c r="AF14" s="1002"/>
      <c r="AG14" s="1002"/>
      <c r="AH14" s="1002"/>
      <c r="AI14" s="1002"/>
      <c r="AJ14" s="1002"/>
    </row>
    <row r="15" spans="1:39" ht="21" customHeight="1">
      <c r="B15" s="304">
        <v>1</v>
      </c>
      <c r="C15" s="1004"/>
      <c r="D15" s="1004"/>
      <c r="E15" s="1004"/>
      <c r="F15" s="1004"/>
      <c r="G15" s="1004"/>
      <c r="H15" s="1004"/>
      <c r="I15" s="1004"/>
      <c r="J15" s="1004"/>
      <c r="K15" s="1004"/>
      <c r="L15" s="1004"/>
      <c r="M15" s="1004"/>
      <c r="N15" s="1004"/>
      <c r="O15" s="1004"/>
      <c r="P15" s="1004"/>
      <c r="Q15" s="1004"/>
      <c r="R15" s="1004"/>
      <c r="S15" s="1004"/>
      <c r="T15" s="1004"/>
      <c r="U15" s="1004"/>
      <c r="V15" s="1004"/>
      <c r="W15" s="1004"/>
      <c r="X15" s="1004"/>
      <c r="Y15" s="1004"/>
      <c r="Z15" s="1004"/>
      <c r="AA15" s="1004"/>
      <c r="AB15" s="1004"/>
      <c r="AC15" s="1004"/>
      <c r="AD15" s="1004"/>
      <c r="AE15" s="1004"/>
      <c r="AF15" s="1004"/>
      <c r="AG15" s="1004"/>
      <c r="AH15" s="1004"/>
      <c r="AI15" s="1004"/>
      <c r="AJ15" s="1004"/>
    </row>
    <row r="16" spans="1:39" ht="21" customHeight="1">
      <c r="B16" s="304">
        <v>2</v>
      </c>
      <c r="C16" s="1004"/>
      <c r="D16" s="1004"/>
      <c r="E16" s="1004"/>
      <c r="F16" s="1004"/>
      <c r="G16" s="1004"/>
      <c r="H16" s="1004"/>
      <c r="I16" s="1004"/>
      <c r="J16" s="1004"/>
      <c r="K16" s="1004"/>
      <c r="L16" s="1004"/>
      <c r="M16" s="1004"/>
      <c r="N16" s="1004"/>
      <c r="O16" s="1004"/>
      <c r="P16" s="1004"/>
      <c r="Q16" s="1004"/>
      <c r="R16" s="1004"/>
      <c r="S16" s="1004"/>
      <c r="T16" s="1004"/>
      <c r="U16" s="1004"/>
      <c r="V16" s="1004"/>
      <c r="W16" s="1004"/>
      <c r="X16" s="1004"/>
      <c r="Y16" s="1004"/>
      <c r="Z16" s="1004"/>
      <c r="AA16" s="1004"/>
      <c r="AB16" s="1004"/>
      <c r="AC16" s="1004"/>
      <c r="AD16" s="1004"/>
      <c r="AE16" s="1004"/>
      <c r="AF16" s="1004"/>
      <c r="AG16" s="1004"/>
      <c r="AH16" s="1004"/>
      <c r="AI16" s="1004"/>
      <c r="AJ16" s="1004"/>
    </row>
    <row r="17" spans="2:36" ht="21" customHeight="1">
      <c r="B17" s="304">
        <v>3</v>
      </c>
      <c r="C17" s="1004"/>
      <c r="D17" s="1004"/>
      <c r="E17" s="1004"/>
      <c r="F17" s="1004"/>
      <c r="G17" s="1004"/>
      <c r="H17" s="1004"/>
      <c r="I17" s="1004"/>
      <c r="J17" s="1004"/>
      <c r="K17" s="1004"/>
      <c r="L17" s="1004"/>
      <c r="M17" s="1004"/>
      <c r="N17" s="1004"/>
      <c r="O17" s="1004"/>
      <c r="P17" s="1004"/>
      <c r="Q17" s="1004"/>
      <c r="R17" s="1004"/>
      <c r="S17" s="1004"/>
      <c r="T17" s="1004"/>
      <c r="U17" s="1004"/>
      <c r="V17" s="1004"/>
      <c r="W17" s="1004"/>
      <c r="X17" s="1004"/>
      <c r="Y17" s="1004"/>
      <c r="Z17" s="1004"/>
      <c r="AA17" s="1004"/>
      <c r="AB17" s="1004"/>
      <c r="AC17" s="1004"/>
      <c r="AD17" s="1004"/>
      <c r="AE17" s="1004"/>
      <c r="AF17" s="1004"/>
      <c r="AG17" s="1004"/>
      <c r="AH17" s="1004"/>
      <c r="AI17" s="1004"/>
      <c r="AJ17" s="1004"/>
    </row>
    <row r="18" spans="2:36" ht="21" customHeight="1">
      <c r="B18" s="304">
        <v>4</v>
      </c>
      <c r="C18" s="1004"/>
      <c r="D18" s="1004"/>
      <c r="E18" s="1004"/>
      <c r="F18" s="1004"/>
      <c r="G18" s="1004"/>
      <c r="H18" s="1004"/>
      <c r="I18" s="1004"/>
      <c r="J18" s="1004"/>
      <c r="K18" s="1004"/>
      <c r="L18" s="1004"/>
      <c r="M18" s="1004"/>
      <c r="N18" s="1004"/>
      <c r="O18" s="1004"/>
      <c r="P18" s="1004"/>
      <c r="Q18" s="1004"/>
      <c r="R18" s="1004"/>
      <c r="S18" s="1004"/>
      <c r="T18" s="1004"/>
      <c r="U18" s="1004"/>
      <c r="V18" s="1004"/>
      <c r="W18" s="1004"/>
      <c r="X18" s="1004"/>
      <c r="Y18" s="1004"/>
      <c r="Z18" s="1004"/>
      <c r="AA18" s="1004"/>
      <c r="AB18" s="1004"/>
      <c r="AC18" s="1004"/>
      <c r="AD18" s="1004"/>
      <c r="AE18" s="1004"/>
      <c r="AF18" s="1004"/>
      <c r="AG18" s="1004"/>
      <c r="AH18" s="1004"/>
      <c r="AI18" s="1004"/>
      <c r="AJ18" s="1004"/>
    </row>
    <row r="19" spans="2:36" ht="21" customHeight="1">
      <c r="B19" s="304">
        <v>5</v>
      </c>
      <c r="C19" s="1004"/>
      <c r="D19" s="1004"/>
      <c r="E19" s="1004"/>
      <c r="F19" s="1004"/>
      <c r="G19" s="1004"/>
      <c r="H19" s="1004"/>
      <c r="I19" s="1004"/>
      <c r="J19" s="1004"/>
      <c r="K19" s="1004"/>
      <c r="L19" s="1004"/>
      <c r="M19" s="1004"/>
      <c r="N19" s="1004"/>
      <c r="O19" s="1004"/>
      <c r="P19" s="1004"/>
      <c r="Q19" s="1004"/>
      <c r="R19" s="1004"/>
      <c r="S19" s="1004"/>
      <c r="T19" s="1004"/>
      <c r="U19" s="1004"/>
      <c r="V19" s="1004"/>
      <c r="W19" s="1004"/>
      <c r="X19" s="1004"/>
      <c r="Y19" s="1004"/>
      <c r="Z19" s="1004"/>
      <c r="AA19" s="1004"/>
      <c r="AB19" s="1004"/>
      <c r="AC19" s="1004"/>
      <c r="AD19" s="1004"/>
      <c r="AE19" s="1004"/>
      <c r="AF19" s="1004"/>
      <c r="AG19" s="1004"/>
      <c r="AH19" s="1004"/>
      <c r="AI19" s="1004"/>
      <c r="AJ19" s="1004"/>
    </row>
    <row r="20" spans="2:36" ht="21" customHeight="1">
      <c r="B20" s="304">
        <v>6</v>
      </c>
      <c r="C20" s="1004"/>
      <c r="D20" s="1004"/>
      <c r="E20" s="1004"/>
      <c r="F20" s="1004"/>
      <c r="G20" s="1004"/>
      <c r="H20" s="1004"/>
      <c r="I20" s="1004"/>
      <c r="J20" s="1004"/>
      <c r="K20" s="1004"/>
      <c r="L20" s="1004"/>
      <c r="M20" s="1004"/>
      <c r="N20" s="1004"/>
      <c r="O20" s="1004"/>
      <c r="P20" s="1004"/>
      <c r="Q20" s="1004"/>
      <c r="R20" s="1004"/>
      <c r="S20" s="1004"/>
      <c r="T20" s="1004"/>
      <c r="U20" s="1004"/>
      <c r="V20" s="1004"/>
      <c r="W20" s="1004"/>
      <c r="X20" s="1004"/>
      <c r="Y20" s="1004"/>
      <c r="Z20" s="1004"/>
      <c r="AA20" s="1004"/>
      <c r="AB20" s="1004"/>
      <c r="AC20" s="1004"/>
      <c r="AD20" s="1004"/>
      <c r="AE20" s="1004"/>
      <c r="AF20" s="1004"/>
      <c r="AG20" s="1004"/>
      <c r="AH20" s="1004"/>
      <c r="AI20" s="1004"/>
      <c r="AJ20" s="1004"/>
    </row>
    <row r="21" spans="2:36" ht="21" customHeight="1">
      <c r="B21" s="304">
        <v>7</v>
      </c>
      <c r="C21" s="1004"/>
      <c r="D21" s="1004"/>
      <c r="E21" s="1004"/>
      <c r="F21" s="1004"/>
      <c r="G21" s="1004"/>
      <c r="H21" s="1004"/>
      <c r="I21" s="1004"/>
      <c r="J21" s="1004"/>
      <c r="K21" s="1004"/>
      <c r="L21" s="1004"/>
      <c r="M21" s="1004"/>
      <c r="N21" s="1004"/>
      <c r="O21" s="1004"/>
      <c r="P21" s="1004"/>
      <c r="Q21" s="1004"/>
      <c r="R21" s="1004"/>
      <c r="S21" s="1004"/>
      <c r="T21" s="1004"/>
      <c r="U21" s="1004"/>
      <c r="V21" s="1004"/>
      <c r="W21" s="1004"/>
      <c r="X21" s="1004"/>
      <c r="Y21" s="1004"/>
      <c r="Z21" s="1004"/>
      <c r="AA21" s="1004"/>
      <c r="AB21" s="1004"/>
      <c r="AC21" s="1004"/>
      <c r="AD21" s="1004"/>
      <c r="AE21" s="1004"/>
      <c r="AF21" s="1004"/>
      <c r="AG21" s="1004"/>
      <c r="AH21" s="1004"/>
      <c r="AI21" s="1004"/>
      <c r="AJ21" s="1004"/>
    </row>
    <row r="22" spans="2:36" ht="21" customHeight="1">
      <c r="B22" s="304">
        <v>8</v>
      </c>
      <c r="C22" s="1004"/>
      <c r="D22" s="1004"/>
      <c r="E22" s="1004"/>
      <c r="F22" s="1004"/>
      <c r="G22" s="1004"/>
      <c r="H22" s="1004"/>
      <c r="I22" s="1004"/>
      <c r="J22" s="1004"/>
      <c r="K22" s="1004"/>
      <c r="L22" s="1004"/>
      <c r="M22" s="1004"/>
      <c r="N22" s="1004"/>
      <c r="O22" s="1004"/>
      <c r="P22" s="1004"/>
      <c r="Q22" s="1004"/>
      <c r="R22" s="1004"/>
      <c r="S22" s="1004"/>
      <c r="T22" s="1004"/>
      <c r="U22" s="1004"/>
      <c r="V22" s="1004"/>
      <c r="W22" s="1004"/>
      <c r="X22" s="1004"/>
      <c r="Y22" s="1004"/>
      <c r="Z22" s="1004"/>
      <c r="AA22" s="1004"/>
      <c r="AB22" s="1004"/>
      <c r="AC22" s="1004"/>
      <c r="AD22" s="1004"/>
      <c r="AE22" s="1004"/>
      <c r="AF22" s="1004"/>
      <c r="AG22" s="1004"/>
      <c r="AH22" s="1004"/>
      <c r="AI22" s="1004"/>
      <c r="AJ22" s="1004"/>
    </row>
    <row r="23" spans="2:36" ht="21" customHeight="1">
      <c r="B23" s="304">
        <v>9</v>
      </c>
      <c r="C23" s="1004"/>
      <c r="D23" s="1004"/>
      <c r="E23" s="1004"/>
      <c r="F23" s="1004"/>
      <c r="G23" s="1004"/>
      <c r="H23" s="1004"/>
      <c r="I23" s="1004"/>
      <c r="J23" s="1004"/>
      <c r="K23" s="1004"/>
      <c r="L23" s="1004"/>
      <c r="M23" s="1004"/>
      <c r="N23" s="1004"/>
      <c r="O23" s="1004"/>
      <c r="P23" s="1004"/>
      <c r="Q23" s="1004"/>
      <c r="R23" s="1004"/>
      <c r="S23" s="1004"/>
      <c r="T23" s="1004"/>
      <c r="U23" s="1004"/>
      <c r="V23" s="1004"/>
      <c r="W23" s="1004"/>
      <c r="X23" s="1004"/>
      <c r="Y23" s="1004"/>
      <c r="Z23" s="1004"/>
      <c r="AA23" s="1004"/>
      <c r="AB23" s="1004"/>
      <c r="AC23" s="1004"/>
      <c r="AD23" s="1004"/>
      <c r="AE23" s="1004"/>
      <c r="AF23" s="1004"/>
      <c r="AG23" s="1004"/>
      <c r="AH23" s="1004"/>
      <c r="AI23" s="1004"/>
      <c r="AJ23" s="1004"/>
    </row>
    <row r="24" spans="2:36" ht="21" customHeight="1">
      <c r="B24" s="304">
        <v>10</v>
      </c>
      <c r="C24" s="1004"/>
      <c r="D24" s="1004"/>
      <c r="E24" s="1004"/>
      <c r="F24" s="1004"/>
      <c r="G24" s="1004"/>
      <c r="H24" s="1004"/>
      <c r="I24" s="1004"/>
      <c r="J24" s="1004"/>
      <c r="K24" s="1004"/>
      <c r="L24" s="1004"/>
      <c r="M24" s="1004"/>
      <c r="N24" s="1004"/>
      <c r="O24" s="1004"/>
      <c r="P24" s="1004"/>
      <c r="Q24" s="1004"/>
      <c r="R24" s="1004"/>
      <c r="S24" s="1004"/>
      <c r="T24" s="1004"/>
      <c r="U24" s="1004"/>
      <c r="V24" s="1004"/>
      <c r="W24" s="1004"/>
      <c r="X24" s="1004"/>
      <c r="Y24" s="1004"/>
      <c r="Z24" s="1004"/>
      <c r="AA24" s="1004"/>
      <c r="AB24" s="1004"/>
      <c r="AC24" s="1004"/>
      <c r="AD24" s="1004"/>
      <c r="AE24" s="1004"/>
      <c r="AF24" s="1004"/>
      <c r="AG24" s="1004"/>
      <c r="AH24" s="1004"/>
      <c r="AI24" s="1004"/>
      <c r="AJ24" s="1004"/>
    </row>
    <row r="25" spans="2:36" ht="21" customHeight="1">
      <c r="B25" s="999" t="s">
        <v>581</v>
      </c>
      <c r="C25" s="999"/>
      <c r="D25" s="999"/>
      <c r="E25" s="999"/>
      <c r="F25" s="999"/>
      <c r="G25" s="999"/>
      <c r="H25" s="999"/>
      <c r="I25" s="999"/>
      <c r="J25" s="999"/>
      <c r="K25" s="999"/>
      <c r="L25" s="1000"/>
      <c r="M25" s="1000"/>
      <c r="N25" s="1000"/>
      <c r="O25" s="1000"/>
      <c r="P25" s="1000"/>
      <c r="Q25" s="1001" t="s">
        <v>582</v>
      </c>
      <c r="R25" s="1001"/>
      <c r="S25" s="1002" t="s">
        <v>583</v>
      </c>
      <c r="T25" s="1002"/>
      <c r="U25" s="1002"/>
      <c r="V25" s="1002"/>
      <c r="W25" s="1002"/>
      <c r="X25" s="1002"/>
      <c r="Y25" s="1002"/>
      <c r="Z25" s="1002"/>
      <c r="AA25" s="1002"/>
      <c r="AB25" s="1002"/>
      <c r="AC25" s="1002"/>
      <c r="AD25" s="1002"/>
      <c r="AE25" s="1003">
        <f>SUM(AE15:AJ24)</f>
        <v>0</v>
      </c>
      <c r="AF25" s="1003"/>
      <c r="AG25" s="1003"/>
      <c r="AH25" s="1003"/>
      <c r="AI25" s="1003"/>
      <c r="AJ25" s="1003"/>
    </row>
    <row r="26" spans="2:36">
      <c r="B26" s="305"/>
      <c r="C26" s="306"/>
      <c r="D26" s="306"/>
      <c r="E26" s="306"/>
      <c r="F26" s="306"/>
      <c r="G26" s="306"/>
      <c r="H26" s="306"/>
      <c r="I26" s="306"/>
      <c r="J26" s="306"/>
      <c r="K26" s="306"/>
      <c r="L26" s="306"/>
      <c r="M26" s="306"/>
      <c r="N26" s="306"/>
      <c r="O26" s="306"/>
      <c r="P26" s="306"/>
      <c r="Q26" s="306"/>
      <c r="R26" s="306"/>
      <c r="S26" s="306"/>
      <c r="T26" s="306"/>
      <c r="U26" s="306"/>
      <c r="V26" s="306"/>
      <c r="W26" s="306"/>
      <c r="X26" s="306"/>
      <c r="Y26" s="306"/>
      <c r="Z26" s="306"/>
      <c r="AA26" s="306"/>
      <c r="AB26" s="306"/>
      <c r="AC26" s="306"/>
      <c r="AD26" s="306"/>
      <c r="AE26" s="306"/>
      <c r="AF26" s="306"/>
      <c r="AG26" s="306"/>
      <c r="AH26" s="306"/>
      <c r="AI26" s="306"/>
      <c r="AJ26" s="306"/>
    </row>
    <row r="27" spans="2:36" ht="21" customHeight="1">
      <c r="B27" s="1013" t="s">
        <v>584</v>
      </c>
      <c r="C27" s="1013"/>
      <c r="D27" s="1013"/>
      <c r="E27" s="1013"/>
      <c r="F27" s="1013"/>
      <c r="G27" s="1013"/>
      <c r="H27" s="1013"/>
      <c r="I27" s="1013"/>
      <c r="J27" s="1013"/>
      <c r="K27" s="1013"/>
      <c r="L27" s="1013"/>
      <c r="M27" s="1013"/>
      <c r="N27" s="1013"/>
      <c r="O27" s="1013"/>
      <c r="P27" s="1013"/>
      <c r="Q27" s="1013"/>
      <c r="R27" s="1013"/>
      <c r="S27" s="1013"/>
      <c r="T27" s="1013"/>
      <c r="U27" s="1013"/>
      <c r="V27" s="1013"/>
      <c r="W27" s="1013"/>
      <c r="X27" s="1013"/>
      <c r="Y27" s="1013"/>
      <c r="Z27" s="1013"/>
      <c r="AA27" s="1013"/>
      <c r="AB27" s="1013"/>
      <c r="AC27" s="1013"/>
      <c r="AD27" s="1013"/>
      <c r="AE27" s="1013"/>
      <c r="AF27" s="1013"/>
      <c r="AG27" s="1013"/>
      <c r="AH27" s="1013"/>
      <c r="AI27" s="1013"/>
      <c r="AJ27" s="1013"/>
    </row>
    <row r="28" spans="2:36" ht="21" customHeight="1" thickBot="1">
      <c r="B28" s="1024" t="s">
        <v>600</v>
      </c>
      <c r="C28" s="1024"/>
      <c r="D28" s="1024"/>
      <c r="E28" s="1024"/>
      <c r="F28" s="1024"/>
      <c r="G28" s="1024"/>
      <c r="H28" s="1024"/>
      <c r="I28" s="1024"/>
      <c r="J28" s="1024"/>
      <c r="K28" s="1024"/>
      <c r="L28" s="1024"/>
      <c r="M28" s="1024"/>
      <c r="N28" s="1024"/>
      <c r="O28" s="1024"/>
      <c r="P28" s="1024"/>
      <c r="Q28" s="1024"/>
      <c r="R28" s="1024"/>
      <c r="S28" s="1018">
        <f>ROUNDUP(S11/50,1)</f>
        <v>0</v>
      </c>
      <c r="T28" s="1018"/>
      <c r="U28" s="1018"/>
      <c r="V28" s="1018"/>
      <c r="W28" s="1018"/>
      <c r="X28" s="1018"/>
      <c r="Y28" s="1018"/>
      <c r="Z28" s="1018"/>
      <c r="AA28" s="1018"/>
      <c r="AB28" s="1018"/>
      <c r="AC28" s="307" t="s">
        <v>573</v>
      </c>
      <c r="AD28" s="308"/>
      <c r="AE28" s="1019"/>
      <c r="AF28" s="1019"/>
      <c r="AG28" s="1019"/>
      <c r="AH28" s="1019"/>
      <c r="AI28" s="1019"/>
      <c r="AJ28" s="1019"/>
    </row>
    <row r="29" spans="2:36" ht="21" customHeight="1" thickTop="1">
      <c r="B29" s="1020" t="s">
        <v>586</v>
      </c>
      <c r="C29" s="1020"/>
      <c r="D29" s="1020"/>
      <c r="E29" s="1020"/>
      <c r="F29" s="1020"/>
      <c r="G29" s="1020"/>
      <c r="H29" s="1020"/>
      <c r="I29" s="1020"/>
      <c r="J29" s="1020"/>
      <c r="K29" s="1020"/>
      <c r="L29" s="1020"/>
      <c r="M29" s="1020"/>
      <c r="N29" s="1020"/>
      <c r="O29" s="1020"/>
      <c r="P29" s="1020"/>
      <c r="Q29" s="1020"/>
      <c r="R29" s="1020"/>
      <c r="S29" s="1025"/>
      <c r="T29" s="1025"/>
      <c r="U29" s="1025"/>
      <c r="V29" s="1025"/>
      <c r="W29" s="1025"/>
      <c r="X29" s="1025"/>
      <c r="Y29" s="1025"/>
      <c r="Z29" s="1025"/>
      <c r="AA29" s="1025"/>
      <c r="AB29" s="1025"/>
      <c r="AC29" s="309" t="s">
        <v>573</v>
      </c>
      <c r="AD29" s="310"/>
      <c r="AE29" s="1022" t="s">
        <v>601</v>
      </c>
      <c r="AF29" s="1022"/>
      <c r="AG29" s="1022"/>
      <c r="AH29" s="1022"/>
      <c r="AI29" s="1022"/>
      <c r="AJ29" s="1022"/>
    </row>
    <row r="30" spans="2:36" ht="21" customHeight="1">
      <c r="B30" s="1023" t="s">
        <v>588</v>
      </c>
      <c r="C30" s="1023"/>
      <c r="D30" s="1023"/>
      <c r="E30" s="1023"/>
      <c r="F30" s="1023"/>
      <c r="G30" s="1023"/>
      <c r="H30" s="1023"/>
      <c r="I30" s="1023"/>
      <c r="J30" s="1023"/>
      <c r="K30" s="1023"/>
      <c r="L30" s="1023"/>
      <c r="M30" s="1023"/>
      <c r="N30" s="1023"/>
      <c r="O30" s="1023"/>
      <c r="P30" s="1023"/>
      <c r="Q30" s="1023"/>
      <c r="R30" s="1023"/>
      <c r="S30" s="1023" t="s">
        <v>589</v>
      </c>
      <c r="T30" s="1023"/>
      <c r="U30" s="1023"/>
      <c r="V30" s="1023"/>
      <c r="W30" s="1023"/>
      <c r="X30" s="1023"/>
      <c r="Y30" s="1023"/>
      <c r="Z30" s="1023"/>
      <c r="AA30" s="1023"/>
      <c r="AB30" s="1023"/>
      <c r="AC30" s="1023"/>
      <c r="AD30" s="1023"/>
      <c r="AE30" s="1023"/>
      <c r="AF30" s="1023"/>
      <c r="AG30" s="1023"/>
      <c r="AH30" s="1023"/>
      <c r="AI30" s="1023"/>
      <c r="AJ30" s="1023"/>
    </row>
    <row r="31" spans="2:36" ht="21" customHeight="1">
      <c r="B31" s="304">
        <v>1</v>
      </c>
      <c r="C31" s="1004"/>
      <c r="D31" s="1004"/>
      <c r="E31" s="1004"/>
      <c r="F31" s="1004"/>
      <c r="G31" s="1004"/>
      <c r="H31" s="1004"/>
      <c r="I31" s="1004"/>
      <c r="J31" s="1004"/>
      <c r="K31" s="1004"/>
      <c r="L31" s="1004"/>
      <c r="M31" s="1004"/>
      <c r="N31" s="1004"/>
      <c r="O31" s="1004"/>
      <c r="P31" s="1004"/>
      <c r="Q31" s="1004"/>
      <c r="R31" s="1004"/>
      <c r="S31" s="1004"/>
      <c r="T31" s="1004"/>
      <c r="U31" s="1004"/>
      <c r="V31" s="1004"/>
      <c r="W31" s="1004"/>
      <c r="X31" s="1004"/>
      <c r="Y31" s="1004"/>
      <c r="Z31" s="1004"/>
      <c r="AA31" s="1004"/>
      <c r="AB31" s="1004"/>
      <c r="AC31" s="1004"/>
      <c r="AD31" s="1004"/>
      <c r="AE31" s="1004"/>
      <c r="AF31" s="1004"/>
      <c r="AG31" s="1004"/>
      <c r="AH31" s="1004"/>
      <c r="AI31" s="1004"/>
      <c r="AJ31" s="1004"/>
    </row>
    <row r="32" spans="2:36" ht="21" customHeight="1">
      <c r="B32" s="304">
        <v>2</v>
      </c>
      <c r="C32" s="1004"/>
      <c r="D32" s="1004"/>
      <c r="E32" s="1004"/>
      <c r="F32" s="1004"/>
      <c r="G32" s="1004"/>
      <c r="H32" s="1004"/>
      <c r="I32" s="1004"/>
      <c r="J32" s="1004"/>
      <c r="K32" s="1004"/>
      <c r="L32" s="1004"/>
      <c r="M32" s="1004"/>
      <c r="N32" s="1004"/>
      <c r="O32" s="1004"/>
      <c r="P32" s="1004"/>
      <c r="Q32" s="1004"/>
      <c r="R32" s="1004"/>
      <c r="S32" s="1004"/>
      <c r="T32" s="1004"/>
      <c r="U32" s="1004"/>
      <c r="V32" s="1004"/>
      <c r="W32" s="1004"/>
      <c r="X32" s="1004"/>
      <c r="Y32" s="1004"/>
      <c r="Z32" s="1004"/>
      <c r="AA32" s="1004"/>
      <c r="AB32" s="1004"/>
      <c r="AC32" s="1004"/>
      <c r="AD32" s="1004"/>
      <c r="AE32" s="1004"/>
      <c r="AF32" s="1004"/>
      <c r="AG32" s="1004"/>
      <c r="AH32" s="1004"/>
      <c r="AI32" s="1004"/>
      <c r="AJ32" s="1004"/>
    </row>
    <row r="33" spans="2:38" ht="21" customHeight="1">
      <c r="B33" s="304">
        <v>3</v>
      </c>
      <c r="C33" s="1004"/>
      <c r="D33" s="1004"/>
      <c r="E33" s="1004"/>
      <c r="F33" s="1004"/>
      <c r="G33" s="1004"/>
      <c r="H33" s="1004"/>
      <c r="I33" s="1004"/>
      <c r="J33" s="1004"/>
      <c r="K33" s="1004"/>
      <c r="L33" s="1004"/>
      <c r="M33" s="1004"/>
      <c r="N33" s="1004"/>
      <c r="O33" s="1004"/>
      <c r="P33" s="1004"/>
      <c r="Q33" s="1004"/>
      <c r="R33" s="1004"/>
      <c r="S33" s="1004"/>
      <c r="T33" s="1004"/>
      <c r="U33" s="1004"/>
      <c r="V33" s="1004"/>
      <c r="W33" s="1004"/>
      <c r="X33" s="1004"/>
      <c r="Y33" s="1004"/>
      <c r="Z33" s="1004"/>
      <c r="AA33" s="1004"/>
      <c r="AB33" s="1004"/>
      <c r="AC33" s="1004"/>
      <c r="AD33" s="1004"/>
      <c r="AE33" s="1004"/>
      <c r="AF33" s="1004"/>
      <c r="AG33" s="1004"/>
      <c r="AH33" s="1004"/>
      <c r="AI33" s="1004"/>
      <c r="AJ33" s="1004"/>
    </row>
    <row r="34" spans="2:38">
      <c r="B34" s="305"/>
      <c r="C34" s="306"/>
      <c r="D34" s="306"/>
      <c r="E34" s="306"/>
      <c r="F34" s="306"/>
      <c r="G34" s="306"/>
      <c r="H34" s="306"/>
      <c r="I34" s="306"/>
      <c r="J34" s="306"/>
      <c r="K34" s="306"/>
      <c r="L34" s="306"/>
      <c r="M34" s="306"/>
      <c r="N34" s="306"/>
      <c r="O34" s="306"/>
      <c r="P34" s="306"/>
      <c r="Q34" s="306"/>
      <c r="R34" s="306"/>
      <c r="S34" s="306"/>
      <c r="T34" s="306"/>
      <c r="U34" s="306"/>
      <c r="V34" s="306"/>
      <c r="W34" s="306"/>
      <c r="X34" s="306"/>
      <c r="Y34" s="306"/>
      <c r="Z34" s="306"/>
      <c r="AA34" s="306"/>
      <c r="AB34" s="306"/>
      <c r="AC34" s="306"/>
      <c r="AD34" s="306"/>
      <c r="AE34" s="306"/>
      <c r="AF34" s="306"/>
      <c r="AG34" s="306"/>
      <c r="AH34" s="306"/>
      <c r="AI34" s="306"/>
      <c r="AJ34" s="306"/>
    </row>
    <row r="35" spans="2:38" ht="21" customHeight="1">
      <c r="B35" s="1027" t="s">
        <v>590</v>
      </c>
      <c r="C35" s="1027"/>
      <c r="D35" s="1027"/>
      <c r="E35" s="1027"/>
      <c r="F35" s="1027"/>
      <c r="G35" s="1027"/>
      <c r="H35" s="1028" t="s">
        <v>591</v>
      </c>
      <c r="I35" s="1028"/>
      <c r="J35" s="1028"/>
      <c r="K35" s="1028"/>
      <c r="L35" s="1028"/>
      <c r="M35" s="1028"/>
      <c r="N35" s="1028"/>
      <c r="O35" s="1028"/>
      <c r="P35" s="1028"/>
      <c r="Q35" s="1028"/>
      <c r="R35" s="1028"/>
      <c r="S35" s="1028"/>
      <c r="T35" s="1028"/>
      <c r="U35" s="1028"/>
      <c r="V35" s="1028"/>
      <c r="W35" s="1028"/>
      <c r="X35" s="1028"/>
      <c r="Y35" s="1028"/>
      <c r="Z35" s="1028"/>
      <c r="AA35" s="1028"/>
      <c r="AB35" s="1028"/>
      <c r="AC35" s="1028"/>
      <c r="AD35" s="1028"/>
      <c r="AE35" s="1028"/>
      <c r="AF35" s="1028"/>
      <c r="AG35" s="1028"/>
      <c r="AH35" s="1028"/>
      <c r="AI35" s="1028"/>
      <c r="AJ35" s="1028"/>
    </row>
    <row r="36" spans="2:38">
      <c r="B36" s="305"/>
      <c r="C36" s="306"/>
      <c r="D36" s="306"/>
      <c r="E36" s="306"/>
      <c r="F36" s="306"/>
      <c r="G36" s="306"/>
      <c r="H36" s="306"/>
      <c r="I36" s="306"/>
      <c r="J36" s="306"/>
      <c r="K36" s="306"/>
      <c r="L36" s="306"/>
      <c r="M36" s="306"/>
      <c r="N36" s="306"/>
      <c r="O36" s="306"/>
      <c r="P36" s="306"/>
      <c r="Q36" s="306"/>
      <c r="R36" s="306"/>
      <c r="S36" s="306"/>
      <c r="T36" s="306"/>
      <c r="U36" s="306"/>
      <c r="V36" s="306"/>
      <c r="W36" s="306"/>
      <c r="X36" s="306"/>
      <c r="Y36" s="306"/>
      <c r="Z36" s="306"/>
      <c r="AA36" s="306"/>
      <c r="AB36" s="306"/>
      <c r="AC36" s="306"/>
      <c r="AD36" s="306"/>
      <c r="AE36" s="306"/>
      <c r="AF36" s="306"/>
      <c r="AG36" s="306"/>
      <c r="AH36" s="306"/>
      <c r="AI36" s="306"/>
      <c r="AJ36" s="306"/>
    </row>
    <row r="37" spans="2:38" ht="14.25" customHeight="1">
      <c r="B37" s="1029" t="s">
        <v>592</v>
      </c>
      <c r="C37" s="1029"/>
      <c r="D37" s="1029"/>
      <c r="E37" s="1029"/>
      <c r="F37" s="1029"/>
      <c r="G37" s="1029"/>
      <c r="H37" s="1029"/>
      <c r="I37" s="1029"/>
      <c r="J37" s="1029"/>
      <c r="K37" s="1029"/>
      <c r="L37" s="1029"/>
      <c r="M37" s="1029"/>
      <c r="N37" s="1029"/>
      <c r="O37" s="1029"/>
      <c r="P37" s="1029"/>
      <c r="Q37" s="1029"/>
      <c r="R37" s="1029"/>
      <c r="S37" s="1029"/>
      <c r="T37" s="1029"/>
      <c r="U37" s="1029"/>
      <c r="V37" s="1029"/>
      <c r="W37" s="1029"/>
      <c r="X37" s="1029"/>
      <c r="Y37" s="1029"/>
      <c r="Z37" s="1029"/>
      <c r="AA37" s="1029"/>
      <c r="AB37" s="1029"/>
      <c r="AC37" s="1029"/>
      <c r="AD37" s="1029"/>
      <c r="AE37" s="1029"/>
      <c r="AF37" s="1029"/>
      <c r="AG37" s="1029"/>
      <c r="AH37" s="1029"/>
      <c r="AI37" s="1029"/>
      <c r="AJ37" s="1029"/>
      <c r="AK37" s="1029"/>
      <c r="AL37" s="311"/>
    </row>
    <row r="38" spans="2:38">
      <c r="B38" s="1029"/>
      <c r="C38" s="1029"/>
      <c r="D38" s="1029"/>
      <c r="E38" s="1029"/>
      <c r="F38" s="1029"/>
      <c r="G38" s="1029"/>
      <c r="H38" s="1029"/>
      <c r="I38" s="1029"/>
      <c r="J38" s="1029"/>
      <c r="K38" s="1029"/>
      <c r="L38" s="1029"/>
      <c r="M38" s="1029"/>
      <c r="N38" s="1029"/>
      <c r="O38" s="1029"/>
      <c r="P38" s="1029"/>
      <c r="Q38" s="1029"/>
      <c r="R38" s="1029"/>
      <c r="S38" s="1029"/>
      <c r="T38" s="1029"/>
      <c r="U38" s="1029"/>
      <c r="V38" s="1029"/>
      <c r="W38" s="1029"/>
      <c r="X38" s="1029"/>
      <c r="Y38" s="1029"/>
      <c r="Z38" s="1029"/>
      <c r="AA38" s="1029"/>
      <c r="AB38" s="1029"/>
      <c r="AC38" s="1029"/>
      <c r="AD38" s="1029"/>
      <c r="AE38" s="1029"/>
      <c r="AF38" s="1029"/>
      <c r="AG38" s="1029"/>
      <c r="AH38" s="1029"/>
      <c r="AI38" s="1029"/>
      <c r="AJ38" s="1029"/>
      <c r="AK38" s="1029"/>
      <c r="AL38" s="311"/>
    </row>
    <row r="39" spans="2:38">
      <c r="B39" s="1029"/>
      <c r="C39" s="1029"/>
      <c r="D39" s="1029"/>
      <c r="E39" s="1029"/>
      <c r="F39" s="1029"/>
      <c r="G39" s="1029"/>
      <c r="H39" s="1029"/>
      <c r="I39" s="1029"/>
      <c r="J39" s="1029"/>
      <c r="K39" s="1029"/>
      <c r="L39" s="1029"/>
      <c r="M39" s="1029"/>
      <c r="N39" s="1029"/>
      <c r="O39" s="1029"/>
      <c r="P39" s="1029"/>
      <c r="Q39" s="1029"/>
      <c r="R39" s="1029"/>
      <c r="S39" s="1029"/>
      <c r="T39" s="1029"/>
      <c r="U39" s="1029"/>
      <c r="V39" s="1029"/>
      <c r="W39" s="1029"/>
      <c r="X39" s="1029"/>
      <c r="Y39" s="1029"/>
      <c r="Z39" s="1029"/>
      <c r="AA39" s="1029"/>
      <c r="AB39" s="1029"/>
      <c r="AC39" s="1029"/>
      <c r="AD39" s="1029"/>
      <c r="AE39" s="1029"/>
      <c r="AF39" s="1029"/>
      <c r="AG39" s="1029"/>
      <c r="AH39" s="1029"/>
      <c r="AI39" s="1029"/>
      <c r="AJ39" s="1029"/>
      <c r="AK39" s="1029"/>
      <c r="AL39" s="311"/>
    </row>
    <row r="40" spans="2:38">
      <c r="B40" s="1029"/>
      <c r="C40" s="1029"/>
      <c r="D40" s="1029"/>
      <c r="E40" s="1029"/>
      <c r="F40" s="1029"/>
      <c r="G40" s="1029"/>
      <c r="H40" s="1029"/>
      <c r="I40" s="1029"/>
      <c r="J40" s="1029"/>
      <c r="K40" s="1029"/>
      <c r="L40" s="1029"/>
      <c r="M40" s="1029"/>
      <c r="N40" s="1029"/>
      <c r="O40" s="1029"/>
      <c r="P40" s="1029"/>
      <c r="Q40" s="1029"/>
      <c r="R40" s="1029"/>
      <c r="S40" s="1029"/>
      <c r="T40" s="1029"/>
      <c r="U40" s="1029"/>
      <c r="V40" s="1029"/>
      <c r="W40" s="1029"/>
      <c r="X40" s="1029"/>
      <c r="Y40" s="1029"/>
      <c r="Z40" s="1029"/>
      <c r="AA40" s="1029"/>
      <c r="AB40" s="1029"/>
      <c r="AC40" s="1029"/>
      <c r="AD40" s="1029"/>
      <c r="AE40" s="1029"/>
      <c r="AF40" s="1029"/>
      <c r="AG40" s="1029"/>
      <c r="AH40" s="1029"/>
      <c r="AI40" s="1029"/>
      <c r="AJ40" s="1029"/>
      <c r="AK40" s="1029"/>
      <c r="AL40" s="311"/>
    </row>
    <row r="41" spans="2:38" ht="105.75" customHeight="1">
      <c r="B41" s="1029"/>
      <c r="C41" s="1029"/>
      <c r="D41" s="1029"/>
      <c r="E41" s="1029"/>
      <c r="F41" s="1029"/>
      <c r="G41" s="1029"/>
      <c r="H41" s="1029"/>
      <c r="I41" s="1029"/>
      <c r="J41" s="1029"/>
      <c r="K41" s="1029"/>
      <c r="L41" s="1029"/>
      <c r="M41" s="1029"/>
      <c r="N41" s="1029"/>
      <c r="O41" s="1029"/>
      <c r="P41" s="1029"/>
      <c r="Q41" s="1029"/>
      <c r="R41" s="1029"/>
      <c r="S41" s="1029"/>
      <c r="T41" s="1029"/>
      <c r="U41" s="1029"/>
      <c r="V41" s="1029"/>
      <c r="W41" s="1029"/>
      <c r="X41" s="1029"/>
      <c r="Y41" s="1029"/>
      <c r="Z41" s="1029"/>
      <c r="AA41" s="1029"/>
      <c r="AB41" s="1029"/>
      <c r="AC41" s="1029"/>
      <c r="AD41" s="1029"/>
      <c r="AE41" s="1029"/>
      <c r="AF41" s="1029"/>
      <c r="AG41" s="1029"/>
      <c r="AH41" s="1029"/>
      <c r="AI41" s="1029"/>
      <c r="AJ41" s="1029"/>
      <c r="AK41" s="1029"/>
      <c r="AL41" s="311"/>
    </row>
    <row r="42" spans="2:38" ht="14.25" customHeight="1">
      <c r="B42" s="1026" t="s">
        <v>593</v>
      </c>
      <c r="C42" s="1026"/>
      <c r="D42" s="1026"/>
      <c r="E42" s="1026"/>
      <c r="F42" s="1026"/>
      <c r="G42" s="1026"/>
      <c r="H42" s="1026"/>
      <c r="I42" s="1026"/>
      <c r="J42" s="1026"/>
      <c r="K42" s="1026"/>
      <c r="L42" s="1026"/>
      <c r="M42" s="1026"/>
      <c r="N42" s="1026"/>
      <c r="O42" s="1026"/>
      <c r="P42" s="1026"/>
      <c r="Q42" s="1026"/>
      <c r="R42" s="1026"/>
      <c r="S42" s="1026"/>
      <c r="T42" s="1026"/>
      <c r="U42" s="1026"/>
      <c r="V42" s="1026"/>
      <c r="W42" s="1026"/>
      <c r="X42" s="1026"/>
      <c r="Y42" s="1026"/>
      <c r="Z42" s="1026"/>
      <c r="AA42" s="1026"/>
      <c r="AB42" s="1026"/>
      <c r="AC42" s="1026"/>
      <c r="AD42" s="1026"/>
      <c r="AE42" s="1026"/>
      <c r="AF42" s="1026"/>
      <c r="AG42" s="1026"/>
      <c r="AH42" s="1026"/>
      <c r="AI42" s="1026"/>
      <c r="AJ42" s="1026"/>
      <c r="AK42" s="1026"/>
      <c r="AL42" s="311"/>
    </row>
    <row r="43" spans="2:38">
      <c r="B43" s="1026"/>
      <c r="C43" s="1026"/>
      <c r="D43" s="1026"/>
      <c r="E43" s="1026"/>
      <c r="F43" s="1026"/>
      <c r="G43" s="1026"/>
      <c r="H43" s="1026"/>
      <c r="I43" s="1026"/>
      <c r="J43" s="1026"/>
      <c r="K43" s="1026"/>
      <c r="L43" s="1026"/>
      <c r="M43" s="1026"/>
      <c r="N43" s="1026"/>
      <c r="O43" s="1026"/>
      <c r="P43" s="1026"/>
      <c r="Q43" s="1026"/>
      <c r="R43" s="1026"/>
      <c r="S43" s="1026"/>
      <c r="T43" s="1026"/>
      <c r="U43" s="1026"/>
      <c r="V43" s="1026"/>
      <c r="W43" s="1026"/>
      <c r="X43" s="1026"/>
      <c r="Y43" s="1026"/>
      <c r="Z43" s="1026"/>
      <c r="AA43" s="1026"/>
      <c r="AB43" s="1026"/>
      <c r="AC43" s="1026"/>
      <c r="AD43" s="1026"/>
      <c r="AE43" s="1026"/>
      <c r="AF43" s="1026"/>
      <c r="AG43" s="1026"/>
      <c r="AH43" s="1026"/>
      <c r="AI43" s="1026"/>
      <c r="AJ43" s="1026"/>
      <c r="AK43" s="1026"/>
      <c r="AL43" s="311"/>
    </row>
    <row r="44" spans="2:38">
      <c r="B44" s="1026"/>
      <c r="C44" s="1026"/>
      <c r="D44" s="1026"/>
      <c r="E44" s="1026"/>
      <c r="F44" s="1026"/>
      <c r="G44" s="1026"/>
      <c r="H44" s="1026"/>
      <c r="I44" s="1026"/>
      <c r="J44" s="1026"/>
      <c r="K44" s="1026"/>
      <c r="L44" s="1026"/>
      <c r="M44" s="1026"/>
      <c r="N44" s="1026"/>
      <c r="O44" s="1026"/>
      <c r="P44" s="1026"/>
      <c r="Q44" s="1026"/>
      <c r="R44" s="1026"/>
      <c r="S44" s="1026"/>
      <c r="T44" s="1026"/>
      <c r="U44" s="1026"/>
      <c r="V44" s="1026"/>
      <c r="W44" s="1026"/>
      <c r="X44" s="1026"/>
      <c r="Y44" s="1026"/>
      <c r="Z44" s="1026"/>
      <c r="AA44" s="1026"/>
      <c r="AB44" s="1026"/>
      <c r="AC44" s="1026"/>
      <c r="AD44" s="1026"/>
      <c r="AE44" s="1026"/>
      <c r="AF44" s="1026"/>
      <c r="AG44" s="1026"/>
      <c r="AH44" s="1026"/>
      <c r="AI44" s="1026"/>
      <c r="AJ44" s="1026"/>
      <c r="AK44" s="1026"/>
      <c r="AL44" s="311"/>
    </row>
    <row r="45" spans="2:38">
      <c r="B45" s="1026"/>
      <c r="C45" s="1026"/>
      <c r="D45" s="1026"/>
      <c r="E45" s="1026"/>
      <c r="F45" s="1026"/>
      <c r="G45" s="1026"/>
      <c r="H45" s="1026"/>
      <c r="I45" s="1026"/>
      <c r="J45" s="1026"/>
      <c r="K45" s="1026"/>
      <c r="L45" s="1026"/>
      <c r="M45" s="1026"/>
      <c r="N45" s="1026"/>
      <c r="O45" s="1026"/>
      <c r="P45" s="1026"/>
      <c r="Q45" s="1026"/>
      <c r="R45" s="1026"/>
      <c r="S45" s="1026"/>
      <c r="T45" s="1026"/>
      <c r="U45" s="1026"/>
      <c r="V45" s="1026"/>
      <c r="W45" s="1026"/>
      <c r="X45" s="1026"/>
      <c r="Y45" s="1026"/>
      <c r="Z45" s="1026"/>
      <c r="AA45" s="1026"/>
      <c r="AB45" s="1026"/>
      <c r="AC45" s="1026"/>
      <c r="AD45" s="1026"/>
      <c r="AE45" s="1026"/>
      <c r="AF45" s="1026"/>
      <c r="AG45" s="1026"/>
      <c r="AH45" s="1026"/>
      <c r="AI45" s="1026"/>
      <c r="AJ45" s="1026"/>
      <c r="AK45" s="1026"/>
      <c r="AL45" s="311"/>
    </row>
    <row r="46" spans="2:38" ht="50.25" customHeight="1">
      <c r="B46" s="1026"/>
      <c r="C46" s="1026"/>
      <c r="D46" s="1026"/>
      <c r="E46" s="1026"/>
      <c r="F46" s="1026"/>
      <c r="G46" s="1026"/>
      <c r="H46" s="1026"/>
      <c r="I46" s="1026"/>
      <c r="J46" s="1026"/>
      <c r="K46" s="1026"/>
      <c r="L46" s="1026"/>
      <c r="M46" s="1026"/>
      <c r="N46" s="1026"/>
      <c r="O46" s="1026"/>
      <c r="P46" s="1026"/>
      <c r="Q46" s="1026"/>
      <c r="R46" s="1026"/>
      <c r="S46" s="1026"/>
      <c r="T46" s="1026"/>
      <c r="U46" s="1026"/>
      <c r="V46" s="1026"/>
      <c r="W46" s="1026"/>
      <c r="X46" s="1026"/>
      <c r="Y46" s="1026"/>
      <c r="Z46" s="1026"/>
      <c r="AA46" s="1026"/>
      <c r="AB46" s="1026"/>
      <c r="AC46" s="1026"/>
      <c r="AD46" s="1026"/>
      <c r="AE46" s="1026"/>
      <c r="AF46" s="1026"/>
      <c r="AG46" s="1026"/>
      <c r="AH46" s="1026"/>
      <c r="AI46" s="1026"/>
      <c r="AJ46" s="1026"/>
      <c r="AK46" s="1026"/>
      <c r="AL46" s="311"/>
    </row>
    <row r="47" spans="2:38" s="312" customFormat="1" ht="33" customHeight="1">
      <c r="B47" s="1026" t="s">
        <v>594</v>
      </c>
      <c r="C47" s="1026"/>
      <c r="D47" s="1026"/>
      <c r="E47" s="1026"/>
      <c r="F47" s="1026"/>
      <c r="G47" s="1026"/>
      <c r="H47" s="1026"/>
      <c r="I47" s="1026"/>
      <c r="J47" s="1026"/>
      <c r="K47" s="1026"/>
      <c r="L47" s="1026"/>
      <c r="M47" s="1026"/>
      <c r="N47" s="1026"/>
      <c r="O47" s="1026"/>
      <c r="P47" s="1026"/>
      <c r="Q47" s="1026"/>
      <c r="R47" s="1026"/>
      <c r="S47" s="1026"/>
      <c r="T47" s="1026"/>
      <c r="U47" s="1026"/>
      <c r="V47" s="1026"/>
      <c r="W47" s="1026"/>
      <c r="X47" s="1026"/>
      <c r="Y47" s="1026"/>
      <c r="Z47" s="1026"/>
      <c r="AA47" s="1026"/>
      <c r="AB47" s="1026"/>
      <c r="AC47" s="1026"/>
      <c r="AD47" s="1026"/>
      <c r="AE47" s="1026"/>
      <c r="AF47" s="1026"/>
      <c r="AG47" s="1026"/>
      <c r="AH47" s="1026"/>
      <c r="AI47" s="1026"/>
      <c r="AJ47" s="1026"/>
      <c r="AK47" s="1026"/>
    </row>
    <row r="48" spans="2:38" s="312" customFormat="1" ht="33" customHeight="1">
      <c r="B48" s="1026" t="s">
        <v>595</v>
      </c>
      <c r="C48" s="1026"/>
      <c r="D48" s="1026"/>
      <c r="E48" s="1026"/>
      <c r="F48" s="1026"/>
      <c r="G48" s="1026"/>
      <c r="H48" s="1026"/>
      <c r="I48" s="1026"/>
      <c r="J48" s="1026"/>
      <c r="K48" s="1026"/>
      <c r="L48" s="1026"/>
      <c r="M48" s="1026"/>
      <c r="N48" s="1026"/>
      <c r="O48" s="1026"/>
      <c r="P48" s="1026"/>
      <c r="Q48" s="1026"/>
      <c r="R48" s="1026"/>
      <c r="S48" s="1026"/>
      <c r="T48" s="1026"/>
      <c r="U48" s="1026"/>
      <c r="V48" s="1026"/>
      <c r="W48" s="1026"/>
      <c r="X48" s="1026"/>
      <c r="Y48" s="1026"/>
      <c r="Z48" s="1026"/>
      <c r="AA48" s="1026"/>
      <c r="AB48" s="1026"/>
      <c r="AC48" s="1026"/>
      <c r="AD48" s="1026"/>
      <c r="AE48" s="1026"/>
      <c r="AF48" s="1026"/>
      <c r="AG48" s="1026"/>
      <c r="AH48" s="1026"/>
      <c r="AI48" s="1026"/>
      <c r="AJ48" s="1026"/>
      <c r="AK48" s="1026"/>
    </row>
    <row r="49" spans="37:37" s="312" customFormat="1" ht="11.25">
      <c r="AK49" s="313"/>
    </row>
    <row r="50" spans="37:37" s="312" customFormat="1" ht="11.25">
      <c r="AK50" s="313"/>
    </row>
  </sheetData>
  <protectedRanges>
    <protectedRange sqref="L7:Y7 AG7:AJ7 L6:AJ6 L8:AJ8" name="範囲1_5"/>
  </protectedRanges>
  <mergeCells count="90">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2"/>
  <pageMargins left="0.7" right="0.7" top="0.75" bottom="0.75" header="0.3" footer="0.3"/>
  <pageSetup paperSize="9" scale="83" fitToHeight="0" orientation="portrait" r:id="rId1"/>
  <rowBreaks count="1" manualBreakCount="1">
    <brk id="35"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sheetPr>
  <dimension ref="A1:H25"/>
  <sheetViews>
    <sheetView showGridLines="0" view="pageBreakPreview" topLeftCell="A5" zoomScaleNormal="100" zoomScaleSheetLayoutView="100" workbookViewId="0">
      <selection activeCell="L16" sqref="L16"/>
    </sheetView>
  </sheetViews>
  <sheetFormatPr defaultColWidth="8.125" defaultRowHeight="13.5"/>
  <cols>
    <col min="1" max="1" width="10.125" style="56" customWidth="1"/>
    <col min="2" max="2" width="17.375" style="56" customWidth="1"/>
    <col min="3" max="3" width="11.625" style="56" customWidth="1"/>
    <col min="4" max="7" width="10.125" style="56" customWidth="1"/>
    <col min="8" max="8" width="16.25" style="56" customWidth="1"/>
    <col min="9" max="256" width="8.125" style="56"/>
    <col min="257" max="264" width="10.125" style="56" customWidth="1"/>
    <col min="265" max="512" width="8.125" style="56"/>
    <col min="513" max="520" width="10.125" style="56" customWidth="1"/>
    <col min="521" max="768" width="8.125" style="56"/>
    <col min="769" max="776" width="10.125" style="56" customWidth="1"/>
    <col min="777" max="1024" width="8.125" style="56"/>
    <col min="1025" max="1032" width="10.125" style="56" customWidth="1"/>
    <col min="1033" max="1280" width="8.125" style="56"/>
    <col min="1281" max="1288" width="10.125" style="56" customWidth="1"/>
    <col min="1289" max="1536" width="8.125" style="56"/>
    <col min="1537" max="1544" width="10.125" style="56" customWidth="1"/>
    <col min="1545" max="1792" width="8.125" style="56"/>
    <col min="1793" max="1800" width="10.125" style="56" customWidth="1"/>
    <col min="1801" max="2048" width="8.125" style="56"/>
    <col min="2049" max="2056" width="10.125" style="56" customWidth="1"/>
    <col min="2057" max="2304" width="8.125" style="56"/>
    <col min="2305" max="2312" width="10.125" style="56" customWidth="1"/>
    <col min="2313" max="2560" width="8.125" style="56"/>
    <col min="2561" max="2568" width="10.125" style="56" customWidth="1"/>
    <col min="2569" max="2816" width="8.125" style="56"/>
    <col min="2817" max="2824" width="10.125" style="56" customWidth="1"/>
    <col min="2825" max="3072" width="8.125" style="56"/>
    <col min="3073" max="3080" width="10.125" style="56" customWidth="1"/>
    <col min="3081" max="3328" width="8.125" style="56"/>
    <col min="3329" max="3336" width="10.125" style="56" customWidth="1"/>
    <col min="3337" max="3584" width="8.125" style="56"/>
    <col min="3585" max="3592" width="10.125" style="56" customWidth="1"/>
    <col min="3593" max="3840" width="8.125" style="56"/>
    <col min="3841" max="3848" width="10.125" style="56" customWidth="1"/>
    <col min="3849" max="4096" width="8.125" style="56"/>
    <col min="4097" max="4104" width="10.125" style="56" customWidth="1"/>
    <col min="4105" max="4352" width="8.125" style="56"/>
    <col min="4353" max="4360" width="10.125" style="56" customWidth="1"/>
    <col min="4361" max="4608" width="8.125" style="56"/>
    <col min="4609" max="4616" width="10.125" style="56" customWidth="1"/>
    <col min="4617" max="4864" width="8.125" style="56"/>
    <col min="4865" max="4872" width="10.125" style="56" customWidth="1"/>
    <col min="4873" max="5120" width="8.125" style="56"/>
    <col min="5121" max="5128" width="10.125" style="56" customWidth="1"/>
    <col min="5129" max="5376" width="8.125" style="56"/>
    <col min="5377" max="5384" width="10.125" style="56" customWidth="1"/>
    <col min="5385" max="5632" width="8.125" style="56"/>
    <col min="5633" max="5640" width="10.125" style="56" customWidth="1"/>
    <col min="5641" max="5888" width="8.125" style="56"/>
    <col min="5889" max="5896" width="10.125" style="56" customWidth="1"/>
    <col min="5897" max="6144" width="8.125" style="56"/>
    <col min="6145" max="6152" width="10.125" style="56" customWidth="1"/>
    <col min="6153" max="6400" width="8.125" style="56"/>
    <col min="6401" max="6408" width="10.125" style="56" customWidth="1"/>
    <col min="6409" max="6656" width="8.125" style="56"/>
    <col min="6657" max="6664" width="10.125" style="56" customWidth="1"/>
    <col min="6665" max="6912" width="8.125" style="56"/>
    <col min="6913" max="6920" width="10.125" style="56" customWidth="1"/>
    <col min="6921" max="7168" width="8.125" style="56"/>
    <col min="7169" max="7176" width="10.125" style="56" customWidth="1"/>
    <col min="7177" max="7424" width="8.125" style="56"/>
    <col min="7425" max="7432" width="10.125" style="56" customWidth="1"/>
    <col min="7433" max="7680" width="8.125" style="56"/>
    <col min="7681" max="7688" width="10.125" style="56" customWidth="1"/>
    <col min="7689" max="7936" width="8.125" style="56"/>
    <col min="7937" max="7944" width="10.125" style="56" customWidth="1"/>
    <col min="7945" max="8192" width="8.125" style="56"/>
    <col min="8193" max="8200" width="10.125" style="56" customWidth="1"/>
    <col min="8201" max="8448" width="8.125" style="56"/>
    <col min="8449" max="8456" width="10.125" style="56" customWidth="1"/>
    <col min="8457" max="8704" width="8.125" style="56"/>
    <col min="8705" max="8712" width="10.125" style="56" customWidth="1"/>
    <col min="8713" max="8960" width="8.125" style="56"/>
    <col min="8961" max="8968" width="10.125" style="56" customWidth="1"/>
    <col min="8969" max="9216" width="8.125" style="56"/>
    <col min="9217" max="9224" width="10.125" style="56" customWidth="1"/>
    <col min="9225" max="9472" width="8.125" style="56"/>
    <col min="9473" max="9480" width="10.125" style="56" customWidth="1"/>
    <col min="9481" max="9728" width="8.125" style="56"/>
    <col min="9729" max="9736" width="10.125" style="56" customWidth="1"/>
    <col min="9737" max="9984" width="8.125" style="56"/>
    <col min="9985" max="9992" width="10.125" style="56" customWidth="1"/>
    <col min="9993" max="10240" width="8.125" style="56"/>
    <col min="10241" max="10248" width="10.125" style="56" customWidth="1"/>
    <col min="10249" max="10496" width="8.125" style="56"/>
    <col min="10497" max="10504" width="10.125" style="56" customWidth="1"/>
    <col min="10505" max="10752" width="8.125" style="56"/>
    <col min="10753" max="10760" width="10.125" style="56" customWidth="1"/>
    <col min="10761" max="11008" width="8.125" style="56"/>
    <col min="11009" max="11016" width="10.125" style="56" customWidth="1"/>
    <col min="11017" max="11264" width="8.125" style="56"/>
    <col min="11265" max="11272" width="10.125" style="56" customWidth="1"/>
    <col min="11273" max="11520" width="8.125" style="56"/>
    <col min="11521" max="11528" width="10.125" style="56" customWidth="1"/>
    <col min="11529" max="11776" width="8.125" style="56"/>
    <col min="11777" max="11784" width="10.125" style="56" customWidth="1"/>
    <col min="11785" max="12032" width="8.125" style="56"/>
    <col min="12033" max="12040" width="10.125" style="56" customWidth="1"/>
    <col min="12041" max="12288" width="8.125" style="56"/>
    <col min="12289" max="12296" width="10.125" style="56" customWidth="1"/>
    <col min="12297" max="12544" width="8.125" style="56"/>
    <col min="12545" max="12552" width="10.125" style="56" customWidth="1"/>
    <col min="12553" max="12800" width="8.125" style="56"/>
    <col min="12801" max="12808" width="10.125" style="56" customWidth="1"/>
    <col min="12809" max="13056" width="8.125" style="56"/>
    <col min="13057" max="13064" width="10.125" style="56" customWidth="1"/>
    <col min="13065" max="13312" width="8.125" style="56"/>
    <col min="13313" max="13320" width="10.125" style="56" customWidth="1"/>
    <col min="13321" max="13568" width="8.125" style="56"/>
    <col min="13569" max="13576" width="10.125" style="56" customWidth="1"/>
    <col min="13577" max="13824" width="8.125" style="56"/>
    <col min="13825" max="13832" width="10.125" style="56" customWidth="1"/>
    <col min="13833" max="14080" width="8.125" style="56"/>
    <col min="14081" max="14088" width="10.125" style="56" customWidth="1"/>
    <col min="14089" max="14336" width="8.125" style="56"/>
    <col min="14337" max="14344" width="10.125" style="56" customWidth="1"/>
    <col min="14345" max="14592" width="8.125" style="56"/>
    <col min="14593" max="14600" width="10.125" style="56" customWidth="1"/>
    <col min="14601" max="14848" width="8.125" style="56"/>
    <col min="14849" max="14856" width="10.125" style="56" customWidth="1"/>
    <col min="14857" max="15104" width="8.125" style="56"/>
    <col min="15105" max="15112" width="10.125" style="56" customWidth="1"/>
    <col min="15113" max="15360" width="8.125" style="56"/>
    <col min="15361" max="15368" width="10.125" style="56" customWidth="1"/>
    <col min="15369" max="15616" width="8.125" style="56"/>
    <col min="15617" max="15624" width="10.125" style="56" customWidth="1"/>
    <col min="15625" max="15872" width="8.125" style="56"/>
    <col min="15873" max="15880" width="10.125" style="56" customWidth="1"/>
    <col min="15881" max="16128" width="8.125" style="56"/>
    <col min="16129" max="16136" width="10.125" style="56" customWidth="1"/>
    <col min="16137" max="16384" width="8.125" style="56"/>
  </cols>
  <sheetData>
    <row r="1" spans="1:8" ht="15" customHeight="1">
      <c r="A1" s="56" t="s">
        <v>833</v>
      </c>
    </row>
    <row r="2" spans="1:8" ht="27.75" customHeight="1">
      <c r="F2" s="1067" t="s">
        <v>619</v>
      </c>
      <c r="G2" s="1067"/>
      <c r="H2" s="1067"/>
    </row>
    <row r="3" spans="1:8" ht="36" customHeight="1"/>
    <row r="4" spans="1:8" s="61" customFormat="1" ht="36" customHeight="1">
      <c r="A4" s="1068" t="s">
        <v>620</v>
      </c>
      <c r="B4" s="1069"/>
      <c r="C4" s="1069"/>
      <c r="D4" s="1069"/>
      <c r="E4" s="1069"/>
      <c r="F4" s="1069"/>
      <c r="G4" s="1069"/>
      <c r="H4" s="1069"/>
    </row>
    <row r="5" spans="1:8" ht="43.5" customHeight="1">
      <c r="A5" s="319"/>
      <c r="B5" s="319"/>
      <c r="C5" s="319"/>
      <c r="D5" s="319"/>
      <c r="E5" s="319"/>
      <c r="F5" s="319"/>
      <c r="G5" s="319"/>
      <c r="H5" s="319"/>
    </row>
    <row r="6" spans="1:8" ht="33.75" customHeight="1">
      <c r="A6" s="1070" t="s">
        <v>290</v>
      </c>
      <c r="B6" s="1070"/>
      <c r="C6" s="1064"/>
      <c r="D6" s="1065"/>
      <c r="E6" s="1065"/>
      <c r="F6" s="1065"/>
      <c r="G6" s="1065"/>
      <c r="H6" s="1066"/>
    </row>
    <row r="7" spans="1:8" ht="21.75" customHeight="1">
      <c r="A7" s="1071" t="s">
        <v>621</v>
      </c>
      <c r="B7" s="1071"/>
      <c r="C7" s="1070" t="s">
        <v>622</v>
      </c>
      <c r="D7" s="1070"/>
      <c r="E7" s="1070"/>
      <c r="F7" s="1070"/>
      <c r="G7" s="1070"/>
      <c r="H7" s="1070"/>
    </row>
    <row r="8" spans="1:8" ht="21.75" customHeight="1">
      <c r="A8" s="1056" t="s">
        <v>623</v>
      </c>
      <c r="B8" s="1057"/>
      <c r="C8" s="1062" t="s">
        <v>624</v>
      </c>
      <c r="D8" s="1063"/>
      <c r="E8" s="1045" t="s">
        <v>625</v>
      </c>
      <c r="F8" s="1046"/>
      <c r="G8" s="1047"/>
      <c r="H8" s="320"/>
    </row>
    <row r="9" spans="1:8" ht="21.75" customHeight="1">
      <c r="A9" s="1058"/>
      <c r="B9" s="1059"/>
      <c r="C9" s="1044" t="s">
        <v>626</v>
      </c>
      <c r="D9" s="1044"/>
      <c r="E9" s="1045" t="s">
        <v>627</v>
      </c>
      <c r="F9" s="1046"/>
      <c r="G9" s="1047"/>
      <c r="H9" s="320"/>
    </row>
    <row r="10" spans="1:8" ht="21.75" customHeight="1">
      <c r="A10" s="1058"/>
      <c r="B10" s="1059"/>
      <c r="C10" s="1044" t="s">
        <v>628</v>
      </c>
      <c r="D10" s="1044"/>
      <c r="E10" s="1045" t="s">
        <v>629</v>
      </c>
      <c r="F10" s="1046"/>
      <c r="G10" s="1047"/>
      <c r="H10" s="320"/>
    </row>
    <row r="11" spans="1:8" ht="21.75" customHeight="1">
      <c r="A11" s="1058"/>
      <c r="B11" s="1059"/>
      <c r="C11" s="1044" t="s">
        <v>630</v>
      </c>
      <c r="D11" s="1044"/>
      <c r="E11" s="1045" t="s">
        <v>631</v>
      </c>
      <c r="F11" s="1046"/>
      <c r="G11" s="1047"/>
      <c r="H11" s="320"/>
    </row>
    <row r="12" spans="1:8" ht="21.75" customHeight="1">
      <c r="A12" s="1060"/>
      <c r="B12" s="1061"/>
      <c r="C12" s="1044" t="s">
        <v>632</v>
      </c>
      <c r="D12" s="1044"/>
      <c r="E12" s="1045" t="s">
        <v>633</v>
      </c>
      <c r="F12" s="1046"/>
      <c r="G12" s="1047"/>
      <c r="H12" s="320"/>
    </row>
    <row r="13" spans="1:8" ht="42" customHeight="1" thickBot="1">
      <c r="A13" s="321"/>
      <c r="B13" s="321"/>
      <c r="C13" s="321"/>
      <c r="D13" s="321"/>
      <c r="E13" s="321"/>
      <c r="F13" s="321"/>
      <c r="G13" s="319"/>
      <c r="H13" s="321"/>
    </row>
    <row r="14" spans="1:8" ht="39" customHeight="1" thickTop="1">
      <c r="A14" s="1034" t="s">
        <v>634</v>
      </c>
      <c r="B14" s="1035"/>
      <c r="C14" s="322" t="s">
        <v>635</v>
      </c>
      <c r="D14" s="323"/>
      <c r="E14" s="324" t="s">
        <v>106</v>
      </c>
      <c r="F14" s="1050" t="s">
        <v>636</v>
      </c>
      <c r="G14" s="1051"/>
      <c r="H14" s="1031" t="s">
        <v>637</v>
      </c>
    </row>
    <row r="15" spans="1:8" ht="39" customHeight="1">
      <c r="A15" s="1048"/>
      <c r="B15" s="1049"/>
      <c r="C15" s="322" t="s">
        <v>638</v>
      </c>
      <c r="D15" s="325"/>
      <c r="E15" s="326" t="s">
        <v>106</v>
      </c>
      <c r="F15" s="1052"/>
      <c r="G15" s="1053"/>
      <c r="H15" s="1032"/>
    </row>
    <row r="16" spans="1:8" ht="39" customHeight="1" thickBot="1">
      <c r="A16" s="1036"/>
      <c r="B16" s="1037"/>
      <c r="C16" s="327" t="s">
        <v>639</v>
      </c>
      <c r="D16" s="328"/>
      <c r="E16" s="329" t="s">
        <v>106</v>
      </c>
      <c r="F16" s="1054"/>
      <c r="G16" s="1055"/>
      <c r="H16" s="1033"/>
    </row>
    <row r="17" spans="1:8" ht="17.25" customHeight="1" thickTop="1">
      <c r="A17" s="319"/>
      <c r="B17" s="319"/>
      <c r="C17" s="319"/>
      <c r="D17" s="321"/>
      <c r="E17" s="321"/>
      <c r="F17" s="330"/>
      <c r="G17" s="330"/>
      <c r="H17" s="319"/>
    </row>
    <row r="18" spans="1:8" ht="42" customHeight="1">
      <c r="A18" s="1034" t="s">
        <v>640</v>
      </c>
      <c r="B18" s="1035"/>
      <c r="C18" s="331" t="s">
        <v>641</v>
      </c>
      <c r="D18" s="332"/>
      <c r="E18" s="333" t="s">
        <v>106</v>
      </c>
      <c r="F18" s="1038" t="s">
        <v>642</v>
      </c>
      <c r="G18" s="1038"/>
      <c r="H18" s="1039" t="s">
        <v>643</v>
      </c>
    </row>
    <row r="19" spans="1:8" ht="42" customHeight="1">
      <c r="A19" s="1036"/>
      <c r="B19" s="1037"/>
      <c r="C19" s="334" t="s">
        <v>644</v>
      </c>
      <c r="D19" s="332"/>
      <c r="E19" s="333" t="s">
        <v>106</v>
      </c>
      <c r="F19" s="1038"/>
      <c r="G19" s="1038"/>
      <c r="H19" s="1040"/>
    </row>
    <row r="20" spans="1:8" ht="36" customHeight="1">
      <c r="A20" s="335"/>
      <c r="B20" s="321"/>
      <c r="C20" s="321"/>
      <c r="D20" s="321"/>
      <c r="E20" s="321"/>
      <c r="F20" s="321"/>
      <c r="G20" s="321"/>
      <c r="H20" s="321"/>
    </row>
    <row r="21" spans="1:8" ht="34.5" customHeight="1">
      <c r="A21" s="1040" t="s">
        <v>590</v>
      </c>
      <c r="B21" s="1040"/>
      <c r="C21" s="1041" t="s">
        <v>645</v>
      </c>
      <c r="D21" s="1042"/>
      <c r="E21" s="1042"/>
      <c r="F21" s="1042"/>
      <c r="G21" s="1042"/>
      <c r="H21" s="1043"/>
    </row>
    <row r="22" spans="1:8">
      <c r="A22" s="336"/>
      <c r="B22" s="336"/>
      <c r="C22" s="336"/>
      <c r="D22" s="336"/>
      <c r="E22" s="336"/>
      <c r="F22" s="336"/>
      <c r="G22" s="336"/>
      <c r="H22" s="336"/>
    </row>
    <row r="23" spans="1:8" ht="45.75" customHeight="1">
      <c r="A23" s="1030" t="s">
        <v>646</v>
      </c>
      <c r="B23" s="1030"/>
      <c r="C23" s="1030"/>
      <c r="D23" s="1030"/>
      <c r="E23" s="1030"/>
      <c r="F23" s="1030"/>
      <c r="G23" s="1030"/>
      <c r="H23" s="1030"/>
    </row>
    <row r="24" spans="1:8" ht="33.75" customHeight="1">
      <c r="A24" s="1030" t="s">
        <v>647</v>
      </c>
      <c r="B24" s="1030"/>
      <c r="C24" s="1030"/>
      <c r="D24" s="1030"/>
      <c r="E24" s="1030"/>
      <c r="F24" s="1030"/>
      <c r="G24" s="1030"/>
      <c r="H24" s="1030"/>
    </row>
    <row r="25" spans="1:8" ht="33.75" customHeight="1">
      <c r="A25" s="1030" t="s">
        <v>648</v>
      </c>
      <c r="B25" s="1030"/>
      <c r="C25" s="1030"/>
      <c r="D25" s="1030"/>
      <c r="E25" s="1030"/>
      <c r="F25" s="1030"/>
      <c r="G25" s="1030"/>
      <c r="H25" s="1030"/>
    </row>
  </sheetData>
  <mergeCells count="28">
    <mergeCell ref="C6:H6"/>
    <mergeCell ref="F2:H2"/>
    <mergeCell ref="A4:H4"/>
    <mergeCell ref="A6:B6"/>
    <mergeCell ref="A7:B7"/>
    <mergeCell ref="C7:H7"/>
    <mergeCell ref="C11:D11"/>
    <mergeCell ref="E11:G11"/>
    <mergeCell ref="C12:D12"/>
    <mergeCell ref="E12:G12"/>
    <mergeCell ref="A14:B16"/>
    <mergeCell ref="F14:G16"/>
    <mergeCell ref="A8:B12"/>
    <mergeCell ref="C8:D8"/>
    <mergeCell ref="E8:G8"/>
    <mergeCell ref="C9:D9"/>
    <mergeCell ref="E9:G9"/>
    <mergeCell ref="C10:D10"/>
    <mergeCell ref="E10:G10"/>
    <mergeCell ref="A23:H23"/>
    <mergeCell ref="A24:H24"/>
    <mergeCell ref="A25:H25"/>
    <mergeCell ref="H14:H16"/>
    <mergeCell ref="A18:B19"/>
    <mergeCell ref="F18:G19"/>
    <mergeCell ref="H18:H19"/>
    <mergeCell ref="A21:B21"/>
    <mergeCell ref="C21:H21"/>
  </mergeCells>
  <phoneticPr fontId="2"/>
  <dataValidations count="1">
    <dataValidation type="list" allowBlank="1" showInputMessage="1" showErrorMessage="1" sqref="H8:H12" xr:uid="{3B4EF32A-39C0-4748-8D81-D8A6FBFD4006}">
      <formula1>"○"</formula1>
    </dataValidation>
  </dataValidations>
  <pageMargins left="0.7" right="0.7" top="0.75" bottom="0.75" header="0.3" footer="0.3"/>
  <pageSetup paperSize="9" scale="85"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L59"/>
  <sheetViews>
    <sheetView view="pageBreakPreview" topLeftCell="A7" zoomScale="78" zoomScaleNormal="100" zoomScaleSheetLayoutView="78" workbookViewId="0">
      <selection activeCell="G12" sqref="G12"/>
    </sheetView>
  </sheetViews>
  <sheetFormatPr defaultRowHeight="13.5"/>
  <cols>
    <col min="1" max="1" width="16.75" style="36" customWidth="1"/>
    <col min="2" max="2" width="2.375" style="36" customWidth="1"/>
    <col min="3" max="3" width="21.75" style="36" customWidth="1"/>
    <col min="4" max="4" width="16.125" style="36" customWidth="1"/>
    <col min="5" max="5" width="13.5" style="36" customWidth="1"/>
    <col min="6" max="6" width="14.125" style="36" customWidth="1"/>
    <col min="7" max="11" width="14.375" style="36" customWidth="1"/>
    <col min="12" max="12" width="15.875" style="36" customWidth="1"/>
    <col min="13" max="14" width="9" style="36"/>
    <col min="15" max="15" width="9" style="36" customWidth="1"/>
    <col min="16" max="256" width="9" style="36"/>
    <col min="257" max="257" width="9.125" style="36" customWidth="1"/>
    <col min="258" max="258" width="2.375" style="36" customWidth="1"/>
    <col min="259" max="259" width="18" style="36" customWidth="1"/>
    <col min="260" max="260" width="13.625" style="36" customWidth="1"/>
    <col min="261" max="261" width="13.5" style="36" customWidth="1"/>
    <col min="262" max="263" width="13.625" style="36" customWidth="1"/>
    <col min="264" max="265" width="13.5" style="36" customWidth="1"/>
    <col min="266" max="266" width="13.625" style="36" customWidth="1"/>
    <col min="267" max="267" width="13.5" style="36" customWidth="1"/>
    <col min="268" max="268" width="13" style="36" customWidth="1"/>
    <col min="269" max="270" width="9" style="36"/>
    <col min="271" max="271" width="9" style="36" customWidth="1"/>
    <col min="272" max="512" width="9" style="36"/>
    <col min="513" max="513" width="9.125" style="36" customWidth="1"/>
    <col min="514" max="514" width="2.375" style="36" customWidth="1"/>
    <col min="515" max="515" width="18" style="36" customWidth="1"/>
    <col min="516" max="516" width="13.625" style="36" customWidth="1"/>
    <col min="517" max="517" width="13.5" style="36" customWidth="1"/>
    <col min="518" max="519" width="13.625" style="36" customWidth="1"/>
    <col min="520" max="521" width="13.5" style="36" customWidth="1"/>
    <col min="522" max="522" width="13.625" style="36" customWidth="1"/>
    <col min="523" max="523" width="13.5" style="36" customWidth="1"/>
    <col min="524" max="524" width="13" style="36" customWidth="1"/>
    <col min="525" max="526" width="9" style="36"/>
    <col min="527" max="527" width="9" style="36" customWidth="1"/>
    <col min="528" max="768" width="9" style="36"/>
    <col min="769" max="769" width="9.125" style="36" customWidth="1"/>
    <col min="770" max="770" width="2.375" style="36" customWidth="1"/>
    <col min="771" max="771" width="18" style="36" customWidth="1"/>
    <col min="772" max="772" width="13.625" style="36" customWidth="1"/>
    <col min="773" max="773" width="13.5" style="36" customWidth="1"/>
    <col min="774" max="775" width="13.625" style="36" customWidth="1"/>
    <col min="776" max="777" width="13.5" style="36" customWidth="1"/>
    <col min="778" max="778" width="13.625" style="36" customWidth="1"/>
    <col min="779" max="779" width="13.5" style="36" customWidth="1"/>
    <col min="780" max="780" width="13" style="36" customWidth="1"/>
    <col min="781" max="782" width="9" style="36"/>
    <col min="783" max="783" width="9" style="36" customWidth="1"/>
    <col min="784" max="1024" width="9" style="36"/>
    <col min="1025" max="1025" width="9.125" style="36" customWidth="1"/>
    <col min="1026" max="1026" width="2.375" style="36" customWidth="1"/>
    <col min="1027" max="1027" width="18" style="36" customWidth="1"/>
    <col min="1028" max="1028" width="13.625" style="36" customWidth="1"/>
    <col min="1029" max="1029" width="13.5" style="36" customWidth="1"/>
    <col min="1030" max="1031" width="13.625" style="36" customWidth="1"/>
    <col min="1032" max="1033" width="13.5" style="36" customWidth="1"/>
    <col min="1034" max="1034" width="13.625" style="36" customWidth="1"/>
    <col min="1035" max="1035" width="13.5" style="36" customWidth="1"/>
    <col min="1036" max="1036" width="13" style="36" customWidth="1"/>
    <col min="1037" max="1038" width="9" style="36"/>
    <col min="1039" max="1039" width="9" style="36" customWidth="1"/>
    <col min="1040" max="1280" width="9" style="36"/>
    <col min="1281" max="1281" width="9.125" style="36" customWidth="1"/>
    <col min="1282" max="1282" width="2.375" style="36" customWidth="1"/>
    <col min="1283" max="1283" width="18" style="36" customWidth="1"/>
    <col min="1284" max="1284" width="13.625" style="36" customWidth="1"/>
    <col min="1285" max="1285" width="13.5" style="36" customWidth="1"/>
    <col min="1286" max="1287" width="13.625" style="36" customWidth="1"/>
    <col min="1288" max="1289" width="13.5" style="36" customWidth="1"/>
    <col min="1290" max="1290" width="13.625" style="36" customWidth="1"/>
    <col min="1291" max="1291" width="13.5" style="36" customWidth="1"/>
    <col min="1292" max="1292" width="13" style="36" customWidth="1"/>
    <col min="1293" max="1294" width="9" style="36"/>
    <col min="1295" max="1295" width="9" style="36" customWidth="1"/>
    <col min="1296" max="1536" width="9" style="36"/>
    <col min="1537" max="1537" width="9.125" style="36" customWidth="1"/>
    <col min="1538" max="1538" width="2.375" style="36" customWidth="1"/>
    <col min="1539" max="1539" width="18" style="36" customWidth="1"/>
    <col min="1540" max="1540" width="13.625" style="36" customWidth="1"/>
    <col min="1541" max="1541" width="13.5" style="36" customWidth="1"/>
    <col min="1542" max="1543" width="13.625" style="36" customWidth="1"/>
    <col min="1544" max="1545" width="13.5" style="36" customWidth="1"/>
    <col min="1546" max="1546" width="13.625" style="36" customWidth="1"/>
    <col min="1547" max="1547" width="13.5" style="36" customWidth="1"/>
    <col min="1548" max="1548" width="13" style="36" customWidth="1"/>
    <col min="1549" max="1550" width="9" style="36"/>
    <col min="1551" max="1551" width="9" style="36" customWidth="1"/>
    <col min="1552" max="1792" width="9" style="36"/>
    <col min="1793" max="1793" width="9.125" style="36" customWidth="1"/>
    <col min="1794" max="1794" width="2.375" style="36" customWidth="1"/>
    <col min="1795" max="1795" width="18" style="36" customWidth="1"/>
    <col min="1796" max="1796" width="13.625" style="36" customWidth="1"/>
    <col min="1797" max="1797" width="13.5" style="36" customWidth="1"/>
    <col min="1798" max="1799" width="13.625" style="36" customWidth="1"/>
    <col min="1800" max="1801" width="13.5" style="36" customWidth="1"/>
    <col min="1802" max="1802" width="13.625" style="36" customWidth="1"/>
    <col min="1803" max="1803" width="13.5" style="36" customWidth="1"/>
    <col min="1804" max="1804" width="13" style="36" customWidth="1"/>
    <col min="1805" max="1806" width="9" style="36"/>
    <col min="1807" max="1807" width="9" style="36" customWidth="1"/>
    <col min="1808" max="2048" width="9" style="36"/>
    <col min="2049" max="2049" width="9.125" style="36" customWidth="1"/>
    <col min="2050" max="2050" width="2.375" style="36" customWidth="1"/>
    <col min="2051" max="2051" width="18" style="36" customWidth="1"/>
    <col min="2052" max="2052" width="13.625" style="36" customWidth="1"/>
    <col min="2053" max="2053" width="13.5" style="36" customWidth="1"/>
    <col min="2054" max="2055" width="13.625" style="36" customWidth="1"/>
    <col min="2056" max="2057" width="13.5" style="36" customWidth="1"/>
    <col min="2058" max="2058" width="13.625" style="36" customWidth="1"/>
    <col min="2059" max="2059" width="13.5" style="36" customWidth="1"/>
    <col min="2060" max="2060" width="13" style="36" customWidth="1"/>
    <col min="2061" max="2062" width="9" style="36"/>
    <col min="2063" max="2063" width="9" style="36" customWidth="1"/>
    <col min="2064" max="2304" width="9" style="36"/>
    <col min="2305" max="2305" width="9.125" style="36" customWidth="1"/>
    <col min="2306" max="2306" width="2.375" style="36" customWidth="1"/>
    <col min="2307" max="2307" width="18" style="36" customWidth="1"/>
    <col min="2308" max="2308" width="13.625" style="36" customWidth="1"/>
    <col min="2309" max="2309" width="13.5" style="36" customWidth="1"/>
    <col min="2310" max="2311" width="13.625" style="36" customWidth="1"/>
    <col min="2312" max="2313" width="13.5" style="36" customWidth="1"/>
    <col min="2314" max="2314" width="13.625" style="36" customWidth="1"/>
    <col min="2315" max="2315" width="13.5" style="36" customWidth="1"/>
    <col min="2316" max="2316" width="13" style="36" customWidth="1"/>
    <col min="2317" max="2318" width="9" style="36"/>
    <col min="2319" max="2319" width="9" style="36" customWidth="1"/>
    <col min="2320" max="2560" width="9" style="36"/>
    <col min="2561" max="2561" width="9.125" style="36" customWidth="1"/>
    <col min="2562" max="2562" width="2.375" style="36" customWidth="1"/>
    <col min="2563" max="2563" width="18" style="36" customWidth="1"/>
    <col min="2564" max="2564" width="13.625" style="36" customWidth="1"/>
    <col min="2565" max="2565" width="13.5" style="36" customWidth="1"/>
    <col min="2566" max="2567" width="13.625" style="36" customWidth="1"/>
    <col min="2568" max="2569" width="13.5" style="36" customWidth="1"/>
    <col min="2570" max="2570" width="13.625" style="36" customWidth="1"/>
    <col min="2571" max="2571" width="13.5" style="36" customWidth="1"/>
    <col min="2572" max="2572" width="13" style="36" customWidth="1"/>
    <col min="2573" max="2574" width="9" style="36"/>
    <col min="2575" max="2575" width="9" style="36" customWidth="1"/>
    <col min="2576" max="2816" width="9" style="36"/>
    <col min="2817" max="2817" width="9.125" style="36" customWidth="1"/>
    <col min="2818" max="2818" width="2.375" style="36" customWidth="1"/>
    <col min="2819" max="2819" width="18" style="36" customWidth="1"/>
    <col min="2820" max="2820" width="13.625" style="36" customWidth="1"/>
    <col min="2821" max="2821" width="13.5" style="36" customWidth="1"/>
    <col min="2822" max="2823" width="13.625" style="36" customWidth="1"/>
    <col min="2824" max="2825" width="13.5" style="36" customWidth="1"/>
    <col min="2826" max="2826" width="13.625" style="36" customWidth="1"/>
    <col min="2827" max="2827" width="13.5" style="36" customWidth="1"/>
    <col min="2828" max="2828" width="13" style="36" customWidth="1"/>
    <col min="2829" max="2830" width="9" style="36"/>
    <col min="2831" max="2831" width="9" style="36" customWidth="1"/>
    <col min="2832" max="3072" width="9" style="36"/>
    <col min="3073" max="3073" width="9.125" style="36" customWidth="1"/>
    <col min="3074" max="3074" width="2.375" style="36" customWidth="1"/>
    <col min="3075" max="3075" width="18" style="36" customWidth="1"/>
    <col min="3076" max="3076" width="13.625" style="36" customWidth="1"/>
    <col min="3077" max="3077" width="13.5" style="36" customWidth="1"/>
    <col min="3078" max="3079" width="13.625" style="36" customWidth="1"/>
    <col min="3080" max="3081" width="13.5" style="36" customWidth="1"/>
    <col min="3082" max="3082" width="13.625" style="36" customWidth="1"/>
    <col min="3083" max="3083" width="13.5" style="36" customWidth="1"/>
    <col min="3084" max="3084" width="13" style="36" customWidth="1"/>
    <col min="3085" max="3086" width="9" style="36"/>
    <col min="3087" max="3087" width="9" style="36" customWidth="1"/>
    <col min="3088" max="3328" width="9" style="36"/>
    <col min="3329" max="3329" width="9.125" style="36" customWidth="1"/>
    <col min="3330" max="3330" width="2.375" style="36" customWidth="1"/>
    <col min="3331" max="3331" width="18" style="36" customWidth="1"/>
    <col min="3332" max="3332" width="13.625" style="36" customWidth="1"/>
    <col min="3333" max="3333" width="13.5" style="36" customWidth="1"/>
    <col min="3334" max="3335" width="13.625" style="36" customWidth="1"/>
    <col min="3336" max="3337" width="13.5" style="36" customWidth="1"/>
    <col min="3338" max="3338" width="13.625" style="36" customWidth="1"/>
    <col min="3339" max="3339" width="13.5" style="36" customWidth="1"/>
    <col min="3340" max="3340" width="13" style="36" customWidth="1"/>
    <col min="3341" max="3342" width="9" style="36"/>
    <col min="3343" max="3343" width="9" style="36" customWidth="1"/>
    <col min="3344" max="3584" width="9" style="36"/>
    <col min="3585" max="3585" width="9.125" style="36" customWidth="1"/>
    <col min="3586" max="3586" width="2.375" style="36" customWidth="1"/>
    <col min="3587" max="3587" width="18" style="36" customWidth="1"/>
    <col min="3588" max="3588" width="13.625" style="36" customWidth="1"/>
    <col min="3589" max="3589" width="13.5" style="36" customWidth="1"/>
    <col min="3590" max="3591" width="13.625" style="36" customWidth="1"/>
    <col min="3592" max="3593" width="13.5" style="36" customWidth="1"/>
    <col min="3594" max="3594" width="13.625" style="36" customWidth="1"/>
    <col min="3595" max="3595" width="13.5" style="36" customWidth="1"/>
    <col min="3596" max="3596" width="13" style="36" customWidth="1"/>
    <col min="3597" max="3598" width="9" style="36"/>
    <col min="3599" max="3599" width="9" style="36" customWidth="1"/>
    <col min="3600" max="3840" width="9" style="36"/>
    <col min="3841" max="3841" width="9.125" style="36" customWidth="1"/>
    <col min="3842" max="3842" width="2.375" style="36" customWidth="1"/>
    <col min="3843" max="3843" width="18" style="36" customWidth="1"/>
    <col min="3844" max="3844" width="13.625" style="36" customWidth="1"/>
    <col min="3845" max="3845" width="13.5" style="36" customWidth="1"/>
    <col min="3846" max="3847" width="13.625" style="36" customWidth="1"/>
    <col min="3848" max="3849" width="13.5" style="36" customWidth="1"/>
    <col min="3850" max="3850" width="13.625" style="36" customWidth="1"/>
    <col min="3851" max="3851" width="13.5" style="36" customWidth="1"/>
    <col min="3852" max="3852" width="13" style="36" customWidth="1"/>
    <col min="3853" max="3854" width="9" style="36"/>
    <col min="3855" max="3855" width="9" style="36" customWidth="1"/>
    <col min="3856" max="4096" width="9" style="36"/>
    <col min="4097" max="4097" width="9.125" style="36" customWidth="1"/>
    <col min="4098" max="4098" width="2.375" style="36" customWidth="1"/>
    <col min="4099" max="4099" width="18" style="36" customWidth="1"/>
    <col min="4100" max="4100" width="13.625" style="36" customWidth="1"/>
    <col min="4101" max="4101" width="13.5" style="36" customWidth="1"/>
    <col min="4102" max="4103" width="13.625" style="36" customWidth="1"/>
    <col min="4104" max="4105" width="13.5" style="36" customWidth="1"/>
    <col min="4106" max="4106" width="13.625" style="36" customWidth="1"/>
    <col min="4107" max="4107" width="13.5" style="36" customWidth="1"/>
    <col min="4108" max="4108" width="13" style="36" customWidth="1"/>
    <col min="4109" max="4110" width="9" style="36"/>
    <col min="4111" max="4111" width="9" style="36" customWidth="1"/>
    <col min="4112" max="4352" width="9" style="36"/>
    <col min="4353" max="4353" width="9.125" style="36" customWidth="1"/>
    <col min="4354" max="4354" width="2.375" style="36" customWidth="1"/>
    <col min="4355" max="4355" width="18" style="36" customWidth="1"/>
    <col min="4356" max="4356" width="13.625" style="36" customWidth="1"/>
    <col min="4357" max="4357" width="13.5" style="36" customWidth="1"/>
    <col min="4358" max="4359" width="13.625" style="36" customWidth="1"/>
    <col min="4360" max="4361" width="13.5" style="36" customWidth="1"/>
    <col min="4362" max="4362" width="13.625" style="36" customWidth="1"/>
    <col min="4363" max="4363" width="13.5" style="36" customWidth="1"/>
    <col min="4364" max="4364" width="13" style="36" customWidth="1"/>
    <col min="4365" max="4366" width="9" style="36"/>
    <col min="4367" max="4367" width="9" style="36" customWidth="1"/>
    <col min="4368" max="4608" width="9" style="36"/>
    <col min="4609" max="4609" width="9.125" style="36" customWidth="1"/>
    <col min="4610" max="4610" width="2.375" style="36" customWidth="1"/>
    <col min="4611" max="4611" width="18" style="36" customWidth="1"/>
    <col min="4612" max="4612" width="13.625" style="36" customWidth="1"/>
    <col min="4613" max="4613" width="13.5" style="36" customWidth="1"/>
    <col min="4614" max="4615" width="13.625" style="36" customWidth="1"/>
    <col min="4616" max="4617" width="13.5" style="36" customWidth="1"/>
    <col min="4618" max="4618" width="13.625" style="36" customWidth="1"/>
    <col min="4619" max="4619" width="13.5" style="36" customWidth="1"/>
    <col min="4620" max="4620" width="13" style="36" customWidth="1"/>
    <col min="4621" max="4622" width="9" style="36"/>
    <col min="4623" max="4623" width="9" style="36" customWidth="1"/>
    <col min="4624" max="4864" width="9" style="36"/>
    <col min="4865" max="4865" width="9.125" style="36" customWidth="1"/>
    <col min="4866" max="4866" width="2.375" style="36" customWidth="1"/>
    <col min="4867" max="4867" width="18" style="36" customWidth="1"/>
    <col min="4868" max="4868" width="13.625" style="36" customWidth="1"/>
    <col min="4869" max="4869" width="13.5" style="36" customWidth="1"/>
    <col min="4870" max="4871" width="13.625" style="36" customWidth="1"/>
    <col min="4872" max="4873" width="13.5" style="36" customWidth="1"/>
    <col min="4874" max="4874" width="13.625" style="36" customWidth="1"/>
    <col min="4875" max="4875" width="13.5" style="36" customWidth="1"/>
    <col min="4876" max="4876" width="13" style="36" customWidth="1"/>
    <col min="4877" max="4878" width="9" style="36"/>
    <col min="4879" max="4879" width="9" style="36" customWidth="1"/>
    <col min="4880" max="5120" width="9" style="36"/>
    <col min="5121" max="5121" width="9.125" style="36" customWidth="1"/>
    <col min="5122" max="5122" width="2.375" style="36" customWidth="1"/>
    <col min="5123" max="5123" width="18" style="36" customWidth="1"/>
    <col min="5124" max="5124" width="13.625" style="36" customWidth="1"/>
    <col min="5125" max="5125" width="13.5" style="36" customWidth="1"/>
    <col min="5126" max="5127" width="13.625" style="36" customWidth="1"/>
    <col min="5128" max="5129" width="13.5" style="36" customWidth="1"/>
    <col min="5130" max="5130" width="13.625" style="36" customWidth="1"/>
    <col min="5131" max="5131" width="13.5" style="36" customWidth="1"/>
    <col min="5132" max="5132" width="13" style="36" customWidth="1"/>
    <col min="5133" max="5134" width="9" style="36"/>
    <col min="5135" max="5135" width="9" style="36" customWidth="1"/>
    <col min="5136" max="5376" width="9" style="36"/>
    <col min="5377" max="5377" width="9.125" style="36" customWidth="1"/>
    <col min="5378" max="5378" width="2.375" style="36" customWidth="1"/>
    <col min="5379" max="5379" width="18" style="36" customWidth="1"/>
    <col min="5380" max="5380" width="13.625" style="36" customWidth="1"/>
    <col min="5381" max="5381" width="13.5" style="36" customWidth="1"/>
    <col min="5382" max="5383" width="13.625" style="36" customWidth="1"/>
    <col min="5384" max="5385" width="13.5" style="36" customWidth="1"/>
    <col min="5386" max="5386" width="13.625" style="36" customWidth="1"/>
    <col min="5387" max="5387" width="13.5" style="36" customWidth="1"/>
    <col min="5388" max="5388" width="13" style="36" customWidth="1"/>
    <col min="5389" max="5390" width="9" style="36"/>
    <col min="5391" max="5391" width="9" style="36" customWidth="1"/>
    <col min="5392" max="5632" width="9" style="36"/>
    <col min="5633" max="5633" width="9.125" style="36" customWidth="1"/>
    <col min="5634" max="5634" width="2.375" style="36" customWidth="1"/>
    <col min="5635" max="5635" width="18" style="36" customWidth="1"/>
    <col min="5636" max="5636" width="13.625" style="36" customWidth="1"/>
    <col min="5637" max="5637" width="13.5" style="36" customWidth="1"/>
    <col min="5638" max="5639" width="13.625" style="36" customWidth="1"/>
    <col min="5640" max="5641" width="13.5" style="36" customWidth="1"/>
    <col min="5642" max="5642" width="13.625" style="36" customWidth="1"/>
    <col min="5643" max="5643" width="13.5" style="36" customWidth="1"/>
    <col min="5644" max="5644" width="13" style="36" customWidth="1"/>
    <col min="5645" max="5646" width="9" style="36"/>
    <col min="5647" max="5647" width="9" style="36" customWidth="1"/>
    <col min="5648" max="5888" width="9" style="36"/>
    <col min="5889" max="5889" width="9.125" style="36" customWidth="1"/>
    <col min="5890" max="5890" width="2.375" style="36" customWidth="1"/>
    <col min="5891" max="5891" width="18" style="36" customWidth="1"/>
    <col min="5892" max="5892" width="13.625" style="36" customWidth="1"/>
    <col min="5893" max="5893" width="13.5" style="36" customWidth="1"/>
    <col min="5894" max="5895" width="13.625" style="36" customWidth="1"/>
    <col min="5896" max="5897" width="13.5" style="36" customWidth="1"/>
    <col min="5898" max="5898" width="13.625" style="36" customWidth="1"/>
    <col min="5899" max="5899" width="13.5" style="36" customWidth="1"/>
    <col min="5900" max="5900" width="13" style="36" customWidth="1"/>
    <col min="5901" max="5902" width="9" style="36"/>
    <col min="5903" max="5903" width="9" style="36" customWidth="1"/>
    <col min="5904" max="6144" width="9" style="36"/>
    <col min="6145" max="6145" width="9.125" style="36" customWidth="1"/>
    <col min="6146" max="6146" width="2.375" style="36" customWidth="1"/>
    <col min="6147" max="6147" width="18" style="36" customWidth="1"/>
    <col min="6148" max="6148" width="13.625" style="36" customWidth="1"/>
    <col min="6149" max="6149" width="13.5" style="36" customWidth="1"/>
    <col min="6150" max="6151" width="13.625" style="36" customWidth="1"/>
    <col min="6152" max="6153" width="13.5" style="36" customWidth="1"/>
    <col min="6154" max="6154" width="13.625" style="36" customWidth="1"/>
    <col min="6155" max="6155" width="13.5" style="36" customWidth="1"/>
    <col min="6156" max="6156" width="13" style="36" customWidth="1"/>
    <col min="6157" max="6158" width="9" style="36"/>
    <col min="6159" max="6159" width="9" style="36" customWidth="1"/>
    <col min="6160" max="6400" width="9" style="36"/>
    <col min="6401" max="6401" width="9.125" style="36" customWidth="1"/>
    <col min="6402" max="6402" width="2.375" style="36" customWidth="1"/>
    <col min="6403" max="6403" width="18" style="36" customWidth="1"/>
    <col min="6404" max="6404" width="13.625" style="36" customWidth="1"/>
    <col min="6405" max="6405" width="13.5" style="36" customWidth="1"/>
    <col min="6406" max="6407" width="13.625" style="36" customWidth="1"/>
    <col min="6408" max="6409" width="13.5" style="36" customWidth="1"/>
    <col min="6410" max="6410" width="13.625" style="36" customWidth="1"/>
    <col min="6411" max="6411" width="13.5" style="36" customWidth="1"/>
    <col min="6412" max="6412" width="13" style="36" customWidth="1"/>
    <col min="6413" max="6414" width="9" style="36"/>
    <col min="6415" max="6415" width="9" style="36" customWidth="1"/>
    <col min="6416" max="6656" width="9" style="36"/>
    <col min="6657" max="6657" width="9.125" style="36" customWidth="1"/>
    <col min="6658" max="6658" width="2.375" style="36" customWidth="1"/>
    <col min="6659" max="6659" width="18" style="36" customWidth="1"/>
    <col min="6660" max="6660" width="13.625" style="36" customWidth="1"/>
    <col min="6661" max="6661" width="13.5" style="36" customWidth="1"/>
    <col min="6662" max="6663" width="13.625" style="36" customWidth="1"/>
    <col min="6664" max="6665" width="13.5" style="36" customWidth="1"/>
    <col min="6666" max="6666" width="13.625" style="36" customWidth="1"/>
    <col min="6667" max="6667" width="13.5" style="36" customWidth="1"/>
    <col min="6668" max="6668" width="13" style="36" customWidth="1"/>
    <col min="6669" max="6670" width="9" style="36"/>
    <col min="6671" max="6671" width="9" style="36" customWidth="1"/>
    <col min="6672" max="6912" width="9" style="36"/>
    <col min="6913" max="6913" width="9.125" style="36" customWidth="1"/>
    <col min="6914" max="6914" width="2.375" style="36" customWidth="1"/>
    <col min="6915" max="6915" width="18" style="36" customWidth="1"/>
    <col min="6916" max="6916" width="13.625" style="36" customWidth="1"/>
    <col min="6917" max="6917" width="13.5" style="36" customWidth="1"/>
    <col min="6918" max="6919" width="13.625" style="36" customWidth="1"/>
    <col min="6920" max="6921" width="13.5" style="36" customWidth="1"/>
    <col min="6922" max="6922" width="13.625" style="36" customWidth="1"/>
    <col min="6923" max="6923" width="13.5" style="36" customWidth="1"/>
    <col min="6924" max="6924" width="13" style="36" customWidth="1"/>
    <col min="6925" max="6926" width="9" style="36"/>
    <col min="6927" max="6927" width="9" style="36" customWidth="1"/>
    <col min="6928" max="7168" width="9" style="36"/>
    <col min="7169" max="7169" width="9.125" style="36" customWidth="1"/>
    <col min="7170" max="7170" width="2.375" style="36" customWidth="1"/>
    <col min="7171" max="7171" width="18" style="36" customWidth="1"/>
    <col min="7172" max="7172" width="13.625" style="36" customWidth="1"/>
    <col min="7173" max="7173" width="13.5" style="36" customWidth="1"/>
    <col min="7174" max="7175" width="13.625" style="36" customWidth="1"/>
    <col min="7176" max="7177" width="13.5" style="36" customWidth="1"/>
    <col min="7178" max="7178" width="13.625" style="36" customWidth="1"/>
    <col min="7179" max="7179" width="13.5" style="36" customWidth="1"/>
    <col min="7180" max="7180" width="13" style="36" customWidth="1"/>
    <col min="7181" max="7182" width="9" style="36"/>
    <col min="7183" max="7183" width="9" style="36" customWidth="1"/>
    <col min="7184" max="7424" width="9" style="36"/>
    <col min="7425" max="7425" width="9.125" style="36" customWidth="1"/>
    <col min="7426" max="7426" width="2.375" style="36" customWidth="1"/>
    <col min="7427" max="7427" width="18" style="36" customWidth="1"/>
    <col min="7428" max="7428" width="13.625" style="36" customWidth="1"/>
    <col min="7429" max="7429" width="13.5" style="36" customWidth="1"/>
    <col min="7430" max="7431" width="13.625" style="36" customWidth="1"/>
    <col min="7432" max="7433" width="13.5" style="36" customWidth="1"/>
    <col min="7434" max="7434" width="13.625" style="36" customWidth="1"/>
    <col min="7435" max="7435" width="13.5" style="36" customWidth="1"/>
    <col min="7436" max="7436" width="13" style="36" customWidth="1"/>
    <col min="7437" max="7438" width="9" style="36"/>
    <col min="7439" max="7439" width="9" style="36" customWidth="1"/>
    <col min="7440" max="7680" width="9" style="36"/>
    <col min="7681" max="7681" width="9.125" style="36" customWidth="1"/>
    <col min="7682" max="7682" width="2.375" style="36" customWidth="1"/>
    <col min="7683" max="7683" width="18" style="36" customWidth="1"/>
    <col min="7684" max="7684" width="13.625" style="36" customWidth="1"/>
    <col min="7685" max="7685" width="13.5" style="36" customWidth="1"/>
    <col min="7686" max="7687" width="13.625" style="36" customWidth="1"/>
    <col min="7688" max="7689" width="13.5" style="36" customWidth="1"/>
    <col min="7690" max="7690" width="13.625" style="36" customWidth="1"/>
    <col min="7691" max="7691" width="13.5" style="36" customWidth="1"/>
    <col min="7692" max="7692" width="13" style="36" customWidth="1"/>
    <col min="7693" max="7694" width="9" style="36"/>
    <col min="7695" max="7695" width="9" style="36" customWidth="1"/>
    <col min="7696" max="7936" width="9" style="36"/>
    <col min="7937" max="7937" width="9.125" style="36" customWidth="1"/>
    <col min="7938" max="7938" width="2.375" style="36" customWidth="1"/>
    <col min="7939" max="7939" width="18" style="36" customWidth="1"/>
    <col min="7940" max="7940" width="13.625" style="36" customWidth="1"/>
    <col min="7941" max="7941" width="13.5" style="36" customWidth="1"/>
    <col min="7942" max="7943" width="13.625" style="36" customWidth="1"/>
    <col min="7944" max="7945" width="13.5" style="36" customWidth="1"/>
    <col min="7946" max="7946" width="13.625" style="36" customWidth="1"/>
    <col min="7947" max="7947" width="13.5" style="36" customWidth="1"/>
    <col min="7948" max="7948" width="13" style="36" customWidth="1"/>
    <col min="7949" max="7950" width="9" style="36"/>
    <col min="7951" max="7951" width="9" style="36" customWidth="1"/>
    <col min="7952" max="8192" width="9" style="36"/>
    <col min="8193" max="8193" width="9.125" style="36" customWidth="1"/>
    <col min="8194" max="8194" width="2.375" style="36" customWidth="1"/>
    <col min="8195" max="8195" width="18" style="36" customWidth="1"/>
    <col min="8196" max="8196" width="13.625" style="36" customWidth="1"/>
    <col min="8197" max="8197" width="13.5" style="36" customWidth="1"/>
    <col min="8198" max="8199" width="13.625" style="36" customWidth="1"/>
    <col min="8200" max="8201" width="13.5" style="36" customWidth="1"/>
    <col min="8202" max="8202" width="13.625" style="36" customWidth="1"/>
    <col min="8203" max="8203" width="13.5" style="36" customWidth="1"/>
    <col min="8204" max="8204" width="13" style="36" customWidth="1"/>
    <col min="8205" max="8206" width="9" style="36"/>
    <col min="8207" max="8207" width="9" style="36" customWidth="1"/>
    <col min="8208" max="8448" width="9" style="36"/>
    <col min="8449" max="8449" width="9.125" style="36" customWidth="1"/>
    <col min="8450" max="8450" width="2.375" style="36" customWidth="1"/>
    <col min="8451" max="8451" width="18" style="36" customWidth="1"/>
    <col min="8452" max="8452" width="13.625" style="36" customWidth="1"/>
    <col min="8453" max="8453" width="13.5" style="36" customWidth="1"/>
    <col min="8454" max="8455" width="13.625" style="36" customWidth="1"/>
    <col min="8456" max="8457" width="13.5" style="36" customWidth="1"/>
    <col min="8458" max="8458" width="13.625" style="36" customWidth="1"/>
    <col min="8459" max="8459" width="13.5" style="36" customWidth="1"/>
    <col min="8460" max="8460" width="13" style="36" customWidth="1"/>
    <col min="8461" max="8462" width="9" style="36"/>
    <col min="8463" max="8463" width="9" style="36" customWidth="1"/>
    <col min="8464" max="8704" width="9" style="36"/>
    <col min="8705" max="8705" width="9.125" style="36" customWidth="1"/>
    <col min="8706" max="8706" width="2.375" style="36" customWidth="1"/>
    <col min="8707" max="8707" width="18" style="36" customWidth="1"/>
    <col min="8708" max="8708" width="13.625" style="36" customWidth="1"/>
    <col min="8709" max="8709" width="13.5" style="36" customWidth="1"/>
    <col min="8710" max="8711" width="13.625" style="36" customWidth="1"/>
    <col min="8712" max="8713" width="13.5" style="36" customWidth="1"/>
    <col min="8714" max="8714" width="13.625" style="36" customWidth="1"/>
    <col min="8715" max="8715" width="13.5" style="36" customWidth="1"/>
    <col min="8716" max="8716" width="13" style="36" customWidth="1"/>
    <col min="8717" max="8718" width="9" style="36"/>
    <col min="8719" max="8719" width="9" style="36" customWidth="1"/>
    <col min="8720" max="8960" width="9" style="36"/>
    <col min="8961" max="8961" width="9.125" style="36" customWidth="1"/>
    <col min="8962" max="8962" width="2.375" style="36" customWidth="1"/>
    <col min="8963" max="8963" width="18" style="36" customWidth="1"/>
    <col min="8964" max="8964" width="13.625" style="36" customWidth="1"/>
    <col min="8965" max="8965" width="13.5" style="36" customWidth="1"/>
    <col min="8966" max="8967" width="13.625" style="36" customWidth="1"/>
    <col min="8968" max="8969" width="13.5" style="36" customWidth="1"/>
    <col min="8970" max="8970" width="13.625" style="36" customWidth="1"/>
    <col min="8971" max="8971" width="13.5" style="36" customWidth="1"/>
    <col min="8972" max="8972" width="13" style="36" customWidth="1"/>
    <col min="8973" max="8974" width="9" style="36"/>
    <col min="8975" max="8975" width="9" style="36" customWidth="1"/>
    <col min="8976" max="9216" width="9" style="36"/>
    <col min="9217" max="9217" width="9.125" style="36" customWidth="1"/>
    <col min="9218" max="9218" width="2.375" style="36" customWidth="1"/>
    <col min="9219" max="9219" width="18" style="36" customWidth="1"/>
    <col min="9220" max="9220" width="13.625" style="36" customWidth="1"/>
    <col min="9221" max="9221" width="13.5" style="36" customWidth="1"/>
    <col min="9222" max="9223" width="13.625" style="36" customWidth="1"/>
    <col min="9224" max="9225" width="13.5" style="36" customWidth="1"/>
    <col min="9226" max="9226" width="13.625" style="36" customWidth="1"/>
    <col min="9227" max="9227" width="13.5" style="36" customWidth="1"/>
    <col min="9228" max="9228" width="13" style="36" customWidth="1"/>
    <col min="9229" max="9230" width="9" style="36"/>
    <col min="9231" max="9231" width="9" style="36" customWidth="1"/>
    <col min="9232" max="9472" width="9" style="36"/>
    <col min="9473" max="9473" width="9.125" style="36" customWidth="1"/>
    <col min="9474" max="9474" width="2.375" style="36" customWidth="1"/>
    <col min="9475" max="9475" width="18" style="36" customWidth="1"/>
    <col min="9476" max="9476" width="13.625" style="36" customWidth="1"/>
    <col min="9477" max="9477" width="13.5" style="36" customWidth="1"/>
    <col min="9478" max="9479" width="13.625" style="36" customWidth="1"/>
    <col min="9480" max="9481" width="13.5" style="36" customWidth="1"/>
    <col min="9482" max="9482" width="13.625" style="36" customWidth="1"/>
    <col min="9483" max="9483" width="13.5" style="36" customWidth="1"/>
    <col min="9484" max="9484" width="13" style="36" customWidth="1"/>
    <col min="9485" max="9486" width="9" style="36"/>
    <col min="9487" max="9487" width="9" style="36" customWidth="1"/>
    <col min="9488" max="9728" width="9" style="36"/>
    <col min="9729" max="9729" width="9.125" style="36" customWidth="1"/>
    <col min="9730" max="9730" width="2.375" style="36" customWidth="1"/>
    <col min="9731" max="9731" width="18" style="36" customWidth="1"/>
    <col min="9732" max="9732" width="13.625" style="36" customWidth="1"/>
    <col min="9733" max="9733" width="13.5" style="36" customWidth="1"/>
    <col min="9734" max="9735" width="13.625" style="36" customWidth="1"/>
    <col min="9736" max="9737" width="13.5" style="36" customWidth="1"/>
    <col min="9738" max="9738" width="13.625" style="36" customWidth="1"/>
    <col min="9739" max="9739" width="13.5" style="36" customWidth="1"/>
    <col min="9740" max="9740" width="13" style="36" customWidth="1"/>
    <col min="9741" max="9742" width="9" style="36"/>
    <col min="9743" max="9743" width="9" style="36" customWidth="1"/>
    <col min="9744" max="9984" width="9" style="36"/>
    <col min="9985" max="9985" width="9.125" style="36" customWidth="1"/>
    <col min="9986" max="9986" width="2.375" style="36" customWidth="1"/>
    <col min="9987" max="9987" width="18" style="36" customWidth="1"/>
    <col min="9988" max="9988" width="13.625" style="36" customWidth="1"/>
    <col min="9989" max="9989" width="13.5" style="36" customWidth="1"/>
    <col min="9990" max="9991" width="13.625" style="36" customWidth="1"/>
    <col min="9992" max="9993" width="13.5" style="36" customWidth="1"/>
    <col min="9994" max="9994" width="13.625" style="36" customWidth="1"/>
    <col min="9995" max="9995" width="13.5" style="36" customWidth="1"/>
    <col min="9996" max="9996" width="13" style="36" customWidth="1"/>
    <col min="9997" max="9998" width="9" style="36"/>
    <col min="9999" max="9999" width="9" style="36" customWidth="1"/>
    <col min="10000" max="10240" width="9" style="36"/>
    <col min="10241" max="10241" width="9.125" style="36" customWidth="1"/>
    <col min="10242" max="10242" width="2.375" style="36" customWidth="1"/>
    <col min="10243" max="10243" width="18" style="36" customWidth="1"/>
    <col min="10244" max="10244" width="13.625" style="36" customWidth="1"/>
    <col min="10245" max="10245" width="13.5" style="36" customWidth="1"/>
    <col min="10246" max="10247" width="13.625" style="36" customWidth="1"/>
    <col min="10248" max="10249" width="13.5" style="36" customWidth="1"/>
    <col min="10250" max="10250" width="13.625" style="36" customWidth="1"/>
    <col min="10251" max="10251" width="13.5" style="36" customWidth="1"/>
    <col min="10252" max="10252" width="13" style="36" customWidth="1"/>
    <col min="10253" max="10254" width="9" style="36"/>
    <col min="10255" max="10255" width="9" style="36" customWidth="1"/>
    <col min="10256" max="10496" width="9" style="36"/>
    <col min="10497" max="10497" width="9.125" style="36" customWidth="1"/>
    <col min="10498" max="10498" width="2.375" style="36" customWidth="1"/>
    <col min="10499" max="10499" width="18" style="36" customWidth="1"/>
    <col min="10500" max="10500" width="13.625" style="36" customWidth="1"/>
    <col min="10501" max="10501" width="13.5" style="36" customWidth="1"/>
    <col min="10502" max="10503" width="13.625" style="36" customWidth="1"/>
    <col min="10504" max="10505" width="13.5" style="36" customWidth="1"/>
    <col min="10506" max="10506" width="13.625" style="36" customWidth="1"/>
    <col min="10507" max="10507" width="13.5" style="36" customWidth="1"/>
    <col min="10508" max="10508" width="13" style="36" customWidth="1"/>
    <col min="10509" max="10510" width="9" style="36"/>
    <col min="10511" max="10511" width="9" style="36" customWidth="1"/>
    <col min="10512" max="10752" width="9" style="36"/>
    <col min="10753" max="10753" width="9.125" style="36" customWidth="1"/>
    <col min="10754" max="10754" width="2.375" style="36" customWidth="1"/>
    <col min="10755" max="10755" width="18" style="36" customWidth="1"/>
    <col min="10756" max="10756" width="13.625" style="36" customWidth="1"/>
    <col min="10757" max="10757" width="13.5" style="36" customWidth="1"/>
    <col min="10758" max="10759" width="13.625" style="36" customWidth="1"/>
    <col min="10760" max="10761" width="13.5" style="36" customWidth="1"/>
    <col min="10762" max="10762" width="13.625" style="36" customWidth="1"/>
    <col min="10763" max="10763" width="13.5" style="36" customWidth="1"/>
    <col min="10764" max="10764" width="13" style="36" customWidth="1"/>
    <col min="10765" max="10766" width="9" style="36"/>
    <col min="10767" max="10767" width="9" style="36" customWidth="1"/>
    <col min="10768" max="11008" width="9" style="36"/>
    <col min="11009" max="11009" width="9.125" style="36" customWidth="1"/>
    <col min="11010" max="11010" width="2.375" style="36" customWidth="1"/>
    <col min="11011" max="11011" width="18" style="36" customWidth="1"/>
    <col min="11012" max="11012" width="13.625" style="36" customWidth="1"/>
    <col min="11013" max="11013" width="13.5" style="36" customWidth="1"/>
    <col min="11014" max="11015" width="13.625" style="36" customWidth="1"/>
    <col min="11016" max="11017" width="13.5" style="36" customWidth="1"/>
    <col min="11018" max="11018" width="13.625" style="36" customWidth="1"/>
    <col min="11019" max="11019" width="13.5" style="36" customWidth="1"/>
    <col min="11020" max="11020" width="13" style="36" customWidth="1"/>
    <col min="11021" max="11022" width="9" style="36"/>
    <col min="11023" max="11023" width="9" style="36" customWidth="1"/>
    <col min="11024" max="11264" width="9" style="36"/>
    <col min="11265" max="11265" width="9.125" style="36" customWidth="1"/>
    <col min="11266" max="11266" width="2.375" style="36" customWidth="1"/>
    <col min="11267" max="11267" width="18" style="36" customWidth="1"/>
    <col min="11268" max="11268" width="13.625" style="36" customWidth="1"/>
    <col min="11269" max="11269" width="13.5" style="36" customWidth="1"/>
    <col min="11270" max="11271" width="13.625" style="36" customWidth="1"/>
    <col min="11272" max="11273" width="13.5" style="36" customWidth="1"/>
    <col min="11274" max="11274" width="13.625" style="36" customWidth="1"/>
    <col min="11275" max="11275" width="13.5" style="36" customWidth="1"/>
    <col min="11276" max="11276" width="13" style="36" customWidth="1"/>
    <col min="11277" max="11278" width="9" style="36"/>
    <col min="11279" max="11279" width="9" style="36" customWidth="1"/>
    <col min="11280" max="11520" width="9" style="36"/>
    <col min="11521" max="11521" width="9.125" style="36" customWidth="1"/>
    <col min="11522" max="11522" width="2.375" style="36" customWidth="1"/>
    <col min="11523" max="11523" width="18" style="36" customWidth="1"/>
    <col min="11524" max="11524" width="13.625" style="36" customWidth="1"/>
    <col min="11525" max="11525" width="13.5" style="36" customWidth="1"/>
    <col min="11526" max="11527" width="13.625" style="36" customWidth="1"/>
    <col min="11528" max="11529" width="13.5" style="36" customWidth="1"/>
    <col min="11530" max="11530" width="13.625" style="36" customWidth="1"/>
    <col min="11531" max="11531" width="13.5" style="36" customWidth="1"/>
    <col min="11532" max="11532" width="13" style="36" customWidth="1"/>
    <col min="11533" max="11534" width="9" style="36"/>
    <col min="11535" max="11535" width="9" style="36" customWidth="1"/>
    <col min="11536" max="11776" width="9" style="36"/>
    <col min="11777" max="11777" width="9.125" style="36" customWidth="1"/>
    <col min="11778" max="11778" width="2.375" style="36" customWidth="1"/>
    <col min="11779" max="11779" width="18" style="36" customWidth="1"/>
    <col min="11780" max="11780" width="13.625" style="36" customWidth="1"/>
    <col min="11781" max="11781" width="13.5" style="36" customWidth="1"/>
    <col min="11782" max="11783" width="13.625" style="36" customWidth="1"/>
    <col min="11784" max="11785" width="13.5" style="36" customWidth="1"/>
    <col min="11786" max="11786" width="13.625" style="36" customWidth="1"/>
    <col min="11787" max="11787" width="13.5" style="36" customWidth="1"/>
    <col min="11788" max="11788" width="13" style="36" customWidth="1"/>
    <col min="11789" max="11790" width="9" style="36"/>
    <col min="11791" max="11791" width="9" style="36" customWidth="1"/>
    <col min="11792" max="12032" width="9" style="36"/>
    <col min="12033" max="12033" width="9.125" style="36" customWidth="1"/>
    <col min="12034" max="12034" width="2.375" style="36" customWidth="1"/>
    <col min="12035" max="12035" width="18" style="36" customWidth="1"/>
    <col min="12036" max="12036" width="13.625" style="36" customWidth="1"/>
    <col min="12037" max="12037" width="13.5" style="36" customWidth="1"/>
    <col min="12038" max="12039" width="13.625" style="36" customWidth="1"/>
    <col min="12040" max="12041" width="13.5" style="36" customWidth="1"/>
    <col min="12042" max="12042" width="13.625" style="36" customWidth="1"/>
    <col min="12043" max="12043" width="13.5" style="36" customWidth="1"/>
    <col min="12044" max="12044" width="13" style="36" customWidth="1"/>
    <col min="12045" max="12046" width="9" style="36"/>
    <col min="12047" max="12047" width="9" style="36" customWidth="1"/>
    <col min="12048" max="12288" width="9" style="36"/>
    <col min="12289" max="12289" width="9.125" style="36" customWidth="1"/>
    <col min="12290" max="12290" width="2.375" style="36" customWidth="1"/>
    <col min="12291" max="12291" width="18" style="36" customWidth="1"/>
    <col min="12292" max="12292" width="13.625" style="36" customWidth="1"/>
    <col min="12293" max="12293" width="13.5" style="36" customWidth="1"/>
    <col min="12294" max="12295" width="13.625" style="36" customWidth="1"/>
    <col min="12296" max="12297" width="13.5" style="36" customWidth="1"/>
    <col min="12298" max="12298" width="13.625" style="36" customWidth="1"/>
    <col min="12299" max="12299" width="13.5" style="36" customWidth="1"/>
    <col min="12300" max="12300" width="13" style="36" customWidth="1"/>
    <col min="12301" max="12302" width="9" style="36"/>
    <col min="12303" max="12303" width="9" style="36" customWidth="1"/>
    <col min="12304" max="12544" width="9" style="36"/>
    <col min="12545" max="12545" width="9.125" style="36" customWidth="1"/>
    <col min="12546" max="12546" width="2.375" style="36" customWidth="1"/>
    <col min="12547" max="12547" width="18" style="36" customWidth="1"/>
    <col min="12548" max="12548" width="13.625" style="36" customWidth="1"/>
    <col min="12549" max="12549" width="13.5" style="36" customWidth="1"/>
    <col min="12550" max="12551" width="13.625" style="36" customWidth="1"/>
    <col min="12552" max="12553" width="13.5" style="36" customWidth="1"/>
    <col min="12554" max="12554" width="13.625" style="36" customWidth="1"/>
    <col min="12555" max="12555" width="13.5" style="36" customWidth="1"/>
    <col min="12556" max="12556" width="13" style="36" customWidth="1"/>
    <col min="12557" max="12558" width="9" style="36"/>
    <col min="12559" max="12559" width="9" style="36" customWidth="1"/>
    <col min="12560" max="12800" width="9" style="36"/>
    <col min="12801" max="12801" width="9.125" style="36" customWidth="1"/>
    <col min="12802" max="12802" width="2.375" style="36" customWidth="1"/>
    <col min="12803" max="12803" width="18" style="36" customWidth="1"/>
    <col min="12804" max="12804" width="13.625" style="36" customWidth="1"/>
    <col min="12805" max="12805" width="13.5" style="36" customWidth="1"/>
    <col min="12806" max="12807" width="13.625" style="36" customWidth="1"/>
    <col min="12808" max="12809" width="13.5" style="36" customWidth="1"/>
    <col min="12810" max="12810" width="13.625" style="36" customWidth="1"/>
    <col min="12811" max="12811" width="13.5" style="36" customWidth="1"/>
    <col min="12812" max="12812" width="13" style="36" customWidth="1"/>
    <col min="12813" max="12814" width="9" style="36"/>
    <col min="12815" max="12815" width="9" style="36" customWidth="1"/>
    <col min="12816" max="13056" width="9" style="36"/>
    <col min="13057" max="13057" width="9.125" style="36" customWidth="1"/>
    <col min="13058" max="13058" width="2.375" style="36" customWidth="1"/>
    <col min="13059" max="13059" width="18" style="36" customWidth="1"/>
    <col min="13060" max="13060" width="13.625" style="36" customWidth="1"/>
    <col min="13061" max="13061" width="13.5" style="36" customWidth="1"/>
    <col min="13062" max="13063" width="13.625" style="36" customWidth="1"/>
    <col min="13064" max="13065" width="13.5" style="36" customWidth="1"/>
    <col min="13066" max="13066" width="13.625" style="36" customWidth="1"/>
    <col min="13067" max="13067" width="13.5" style="36" customWidth="1"/>
    <col min="13068" max="13068" width="13" style="36" customWidth="1"/>
    <col min="13069" max="13070" width="9" style="36"/>
    <col min="13071" max="13071" width="9" style="36" customWidth="1"/>
    <col min="13072" max="13312" width="9" style="36"/>
    <col min="13313" max="13313" width="9.125" style="36" customWidth="1"/>
    <col min="13314" max="13314" width="2.375" style="36" customWidth="1"/>
    <col min="13315" max="13315" width="18" style="36" customWidth="1"/>
    <col min="13316" max="13316" width="13.625" style="36" customWidth="1"/>
    <col min="13317" max="13317" width="13.5" style="36" customWidth="1"/>
    <col min="13318" max="13319" width="13.625" style="36" customWidth="1"/>
    <col min="13320" max="13321" width="13.5" style="36" customWidth="1"/>
    <col min="13322" max="13322" width="13.625" style="36" customWidth="1"/>
    <col min="13323" max="13323" width="13.5" style="36" customWidth="1"/>
    <col min="13324" max="13324" width="13" style="36" customWidth="1"/>
    <col min="13325" max="13326" width="9" style="36"/>
    <col min="13327" max="13327" width="9" style="36" customWidth="1"/>
    <col min="13328" max="13568" width="9" style="36"/>
    <col min="13569" max="13569" width="9.125" style="36" customWidth="1"/>
    <col min="13570" max="13570" width="2.375" style="36" customWidth="1"/>
    <col min="13571" max="13571" width="18" style="36" customWidth="1"/>
    <col min="13572" max="13572" width="13.625" style="36" customWidth="1"/>
    <col min="13573" max="13573" width="13.5" style="36" customWidth="1"/>
    <col min="13574" max="13575" width="13.625" style="36" customWidth="1"/>
    <col min="13576" max="13577" width="13.5" style="36" customWidth="1"/>
    <col min="13578" max="13578" width="13.625" style="36" customWidth="1"/>
    <col min="13579" max="13579" width="13.5" style="36" customWidth="1"/>
    <col min="13580" max="13580" width="13" style="36" customWidth="1"/>
    <col min="13581" max="13582" width="9" style="36"/>
    <col min="13583" max="13583" width="9" style="36" customWidth="1"/>
    <col min="13584" max="13824" width="9" style="36"/>
    <col min="13825" max="13825" width="9.125" style="36" customWidth="1"/>
    <col min="13826" max="13826" width="2.375" style="36" customWidth="1"/>
    <col min="13827" max="13827" width="18" style="36" customWidth="1"/>
    <col min="13828" max="13828" width="13.625" style="36" customWidth="1"/>
    <col min="13829" max="13829" width="13.5" style="36" customWidth="1"/>
    <col min="13830" max="13831" width="13.625" style="36" customWidth="1"/>
    <col min="13832" max="13833" width="13.5" style="36" customWidth="1"/>
    <col min="13834" max="13834" width="13.625" style="36" customWidth="1"/>
    <col min="13835" max="13835" width="13.5" style="36" customWidth="1"/>
    <col min="13836" max="13836" width="13" style="36" customWidth="1"/>
    <col min="13837" max="13838" width="9" style="36"/>
    <col min="13839" max="13839" width="9" style="36" customWidth="1"/>
    <col min="13840" max="14080" width="9" style="36"/>
    <col min="14081" max="14081" width="9.125" style="36" customWidth="1"/>
    <col min="14082" max="14082" width="2.375" style="36" customWidth="1"/>
    <col min="14083" max="14083" width="18" style="36" customWidth="1"/>
    <col min="14084" max="14084" width="13.625" style="36" customWidth="1"/>
    <col min="14085" max="14085" width="13.5" style="36" customWidth="1"/>
    <col min="14086" max="14087" width="13.625" style="36" customWidth="1"/>
    <col min="14088" max="14089" width="13.5" style="36" customWidth="1"/>
    <col min="14090" max="14090" width="13.625" style="36" customWidth="1"/>
    <col min="14091" max="14091" width="13.5" style="36" customWidth="1"/>
    <col min="14092" max="14092" width="13" style="36" customWidth="1"/>
    <col min="14093" max="14094" width="9" style="36"/>
    <col min="14095" max="14095" width="9" style="36" customWidth="1"/>
    <col min="14096" max="14336" width="9" style="36"/>
    <col min="14337" max="14337" width="9.125" style="36" customWidth="1"/>
    <col min="14338" max="14338" width="2.375" style="36" customWidth="1"/>
    <col min="14339" max="14339" width="18" style="36" customWidth="1"/>
    <col min="14340" max="14340" width="13.625" style="36" customWidth="1"/>
    <col min="14341" max="14341" width="13.5" style="36" customWidth="1"/>
    <col min="14342" max="14343" width="13.625" style="36" customWidth="1"/>
    <col min="14344" max="14345" width="13.5" style="36" customWidth="1"/>
    <col min="14346" max="14346" width="13.625" style="36" customWidth="1"/>
    <col min="14347" max="14347" width="13.5" style="36" customWidth="1"/>
    <col min="14348" max="14348" width="13" style="36" customWidth="1"/>
    <col min="14349" max="14350" width="9" style="36"/>
    <col min="14351" max="14351" width="9" style="36" customWidth="1"/>
    <col min="14352" max="14592" width="9" style="36"/>
    <col min="14593" max="14593" width="9.125" style="36" customWidth="1"/>
    <col min="14594" max="14594" width="2.375" style="36" customWidth="1"/>
    <col min="14595" max="14595" width="18" style="36" customWidth="1"/>
    <col min="14596" max="14596" width="13.625" style="36" customWidth="1"/>
    <col min="14597" max="14597" width="13.5" style="36" customWidth="1"/>
    <col min="14598" max="14599" width="13.625" style="36" customWidth="1"/>
    <col min="14600" max="14601" width="13.5" style="36" customWidth="1"/>
    <col min="14602" max="14602" width="13.625" style="36" customWidth="1"/>
    <col min="14603" max="14603" width="13.5" style="36" customWidth="1"/>
    <col min="14604" max="14604" width="13" style="36" customWidth="1"/>
    <col min="14605" max="14606" width="9" style="36"/>
    <col min="14607" max="14607" width="9" style="36" customWidth="1"/>
    <col min="14608" max="14848" width="9" style="36"/>
    <col min="14849" max="14849" width="9.125" style="36" customWidth="1"/>
    <col min="14850" max="14850" width="2.375" style="36" customWidth="1"/>
    <col min="14851" max="14851" width="18" style="36" customWidth="1"/>
    <col min="14852" max="14852" width="13.625" style="36" customWidth="1"/>
    <col min="14853" max="14853" width="13.5" style="36" customWidth="1"/>
    <col min="14854" max="14855" width="13.625" style="36" customWidth="1"/>
    <col min="14856" max="14857" width="13.5" style="36" customWidth="1"/>
    <col min="14858" max="14858" width="13.625" style="36" customWidth="1"/>
    <col min="14859" max="14859" width="13.5" style="36" customWidth="1"/>
    <col min="14860" max="14860" width="13" style="36" customWidth="1"/>
    <col min="14861" max="14862" width="9" style="36"/>
    <col min="14863" max="14863" width="9" style="36" customWidth="1"/>
    <col min="14864" max="15104" width="9" style="36"/>
    <col min="15105" max="15105" width="9.125" style="36" customWidth="1"/>
    <col min="15106" max="15106" width="2.375" style="36" customWidth="1"/>
    <col min="15107" max="15107" width="18" style="36" customWidth="1"/>
    <col min="15108" max="15108" width="13.625" style="36" customWidth="1"/>
    <col min="15109" max="15109" width="13.5" style="36" customWidth="1"/>
    <col min="15110" max="15111" width="13.625" style="36" customWidth="1"/>
    <col min="15112" max="15113" width="13.5" style="36" customWidth="1"/>
    <col min="15114" max="15114" width="13.625" style="36" customWidth="1"/>
    <col min="15115" max="15115" width="13.5" style="36" customWidth="1"/>
    <col min="15116" max="15116" width="13" style="36" customWidth="1"/>
    <col min="15117" max="15118" width="9" style="36"/>
    <col min="15119" max="15119" width="9" style="36" customWidth="1"/>
    <col min="15120" max="15360" width="9" style="36"/>
    <col min="15361" max="15361" width="9.125" style="36" customWidth="1"/>
    <col min="15362" max="15362" width="2.375" style="36" customWidth="1"/>
    <col min="15363" max="15363" width="18" style="36" customWidth="1"/>
    <col min="15364" max="15364" width="13.625" style="36" customWidth="1"/>
    <col min="15365" max="15365" width="13.5" style="36" customWidth="1"/>
    <col min="15366" max="15367" width="13.625" style="36" customWidth="1"/>
    <col min="15368" max="15369" width="13.5" style="36" customWidth="1"/>
    <col min="15370" max="15370" width="13.625" style="36" customWidth="1"/>
    <col min="15371" max="15371" width="13.5" style="36" customWidth="1"/>
    <col min="15372" max="15372" width="13" style="36" customWidth="1"/>
    <col min="15373" max="15374" width="9" style="36"/>
    <col min="15375" max="15375" width="9" style="36" customWidth="1"/>
    <col min="15376" max="15616" width="9" style="36"/>
    <col min="15617" max="15617" width="9.125" style="36" customWidth="1"/>
    <col min="15618" max="15618" width="2.375" style="36" customWidth="1"/>
    <col min="15619" max="15619" width="18" style="36" customWidth="1"/>
    <col min="15620" max="15620" width="13.625" style="36" customWidth="1"/>
    <col min="15621" max="15621" width="13.5" style="36" customWidth="1"/>
    <col min="15622" max="15623" width="13.625" style="36" customWidth="1"/>
    <col min="15624" max="15625" width="13.5" style="36" customWidth="1"/>
    <col min="15626" max="15626" width="13.625" style="36" customWidth="1"/>
    <col min="15627" max="15627" width="13.5" style="36" customWidth="1"/>
    <col min="15628" max="15628" width="13" style="36" customWidth="1"/>
    <col min="15629" max="15630" width="9" style="36"/>
    <col min="15631" max="15631" width="9" style="36" customWidth="1"/>
    <col min="15632" max="15872" width="9" style="36"/>
    <col min="15873" max="15873" width="9.125" style="36" customWidth="1"/>
    <col min="15874" max="15874" width="2.375" style="36" customWidth="1"/>
    <col min="15875" max="15875" width="18" style="36" customWidth="1"/>
    <col min="15876" max="15876" width="13.625" style="36" customWidth="1"/>
    <col min="15877" max="15877" width="13.5" style="36" customWidth="1"/>
    <col min="15878" max="15879" width="13.625" style="36" customWidth="1"/>
    <col min="15880" max="15881" width="13.5" style="36" customWidth="1"/>
    <col min="15882" max="15882" width="13.625" style="36" customWidth="1"/>
    <col min="15883" max="15883" width="13.5" style="36" customWidth="1"/>
    <col min="15884" max="15884" width="13" style="36" customWidth="1"/>
    <col min="15885" max="15886" width="9" style="36"/>
    <col min="15887" max="15887" width="9" style="36" customWidth="1"/>
    <col min="15888" max="16128" width="9" style="36"/>
    <col min="16129" max="16129" width="9.125" style="36" customWidth="1"/>
    <col min="16130" max="16130" width="2.375" style="36" customWidth="1"/>
    <col min="16131" max="16131" width="18" style="36" customWidth="1"/>
    <col min="16132" max="16132" width="13.625" style="36" customWidth="1"/>
    <col min="16133" max="16133" width="13.5" style="36" customWidth="1"/>
    <col min="16134" max="16135" width="13.625" style="36" customWidth="1"/>
    <col min="16136" max="16137" width="13.5" style="36" customWidth="1"/>
    <col min="16138" max="16138" width="13.625" style="36" customWidth="1"/>
    <col min="16139" max="16139" width="13.5" style="36" customWidth="1"/>
    <col min="16140" max="16140" width="13" style="36" customWidth="1"/>
    <col min="16141" max="16142" width="9" style="36"/>
    <col min="16143" max="16143" width="9" style="36" customWidth="1"/>
    <col min="16144" max="16384" width="9" style="36"/>
  </cols>
  <sheetData>
    <row r="1" spans="1:12">
      <c r="A1" s="36" t="s">
        <v>834</v>
      </c>
    </row>
    <row r="2" spans="1:12" ht="13.5" customHeight="1">
      <c r="A2" s="1185" t="s">
        <v>362</v>
      </c>
      <c r="B2" s="1185"/>
      <c r="C2" s="1185"/>
      <c r="D2" s="1185"/>
      <c r="E2" s="1185"/>
      <c r="F2" s="1185"/>
      <c r="G2" s="1185"/>
      <c r="H2" s="1185"/>
      <c r="I2" s="1185"/>
      <c r="J2" s="1185"/>
      <c r="K2" s="1185"/>
      <c r="L2" s="1185"/>
    </row>
    <row r="3" spans="1:12" ht="19.5" thickBot="1">
      <c r="A3" s="1186" t="s">
        <v>151</v>
      </c>
      <c r="B3" s="1186"/>
      <c r="C3" s="1186"/>
      <c r="D3" s="1186"/>
      <c r="E3" s="1186"/>
      <c r="F3" s="1186"/>
      <c r="G3" s="1186"/>
      <c r="H3" s="1186"/>
      <c r="I3" s="1186"/>
      <c r="J3" s="1186"/>
      <c r="K3" s="1186"/>
      <c r="L3" s="1186"/>
    </row>
    <row r="4" spans="1:12" ht="30" customHeight="1" thickBot="1">
      <c r="A4" s="1187" t="s">
        <v>152</v>
      </c>
      <c r="B4" s="1188"/>
      <c r="C4" s="1189"/>
      <c r="D4" s="1190"/>
      <c r="E4" s="1191"/>
      <c r="F4" s="1191"/>
      <c r="G4" s="1191"/>
      <c r="H4" s="1191"/>
      <c r="I4" s="1191"/>
      <c r="J4" s="1191"/>
      <c r="K4" s="1191"/>
      <c r="L4" s="1192"/>
    </row>
    <row r="5" spans="1:12" ht="30" customHeight="1">
      <c r="A5" s="1193" t="s">
        <v>363</v>
      </c>
      <c r="B5" s="1194"/>
      <c r="C5" s="1195"/>
      <c r="D5" s="1167"/>
      <c r="E5" s="1168"/>
      <c r="F5" s="1168"/>
      <c r="G5" s="1168"/>
      <c r="H5" s="1168"/>
      <c r="I5" s="1168"/>
      <c r="J5" s="1168"/>
      <c r="K5" s="1168"/>
      <c r="L5" s="1169"/>
    </row>
    <row r="6" spans="1:12" ht="30" customHeight="1">
      <c r="A6" s="1164" t="s">
        <v>147</v>
      </c>
      <c r="B6" s="1165"/>
      <c r="C6" s="1166"/>
      <c r="D6" s="1167"/>
      <c r="E6" s="1168"/>
      <c r="F6" s="1168"/>
      <c r="G6" s="1168"/>
      <c r="H6" s="1168"/>
      <c r="I6" s="1168"/>
      <c r="J6" s="1168"/>
      <c r="K6" s="1168"/>
      <c r="L6" s="1169"/>
    </row>
    <row r="7" spans="1:12" ht="30" customHeight="1">
      <c r="A7" s="1170" t="s">
        <v>0</v>
      </c>
      <c r="B7" s="1171"/>
      <c r="C7" s="37" t="s">
        <v>1</v>
      </c>
      <c r="D7" s="1174"/>
      <c r="E7" s="1175"/>
      <c r="F7" s="1175"/>
      <c r="G7" s="1176"/>
      <c r="H7" s="1177" t="s">
        <v>154</v>
      </c>
      <c r="I7" s="1179"/>
      <c r="J7" s="1180"/>
      <c r="K7" s="1180"/>
      <c r="L7" s="1181"/>
    </row>
    <row r="8" spans="1:12" ht="30" customHeight="1" thickBot="1">
      <c r="A8" s="1172"/>
      <c r="B8" s="1173"/>
      <c r="C8" s="177" t="s">
        <v>2</v>
      </c>
      <c r="D8" s="1182"/>
      <c r="E8" s="1183"/>
      <c r="F8" s="1183"/>
      <c r="G8" s="1184"/>
      <c r="H8" s="1178"/>
      <c r="I8" s="1179"/>
      <c r="J8" s="1180"/>
      <c r="K8" s="1180"/>
      <c r="L8" s="1181"/>
    </row>
    <row r="9" spans="1:12" ht="30" customHeight="1" thickTop="1" thickBot="1">
      <c r="A9" s="1140" t="s">
        <v>155</v>
      </c>
      <c r="B9" s="38">
        <v>1</v>
      </c>
      <c r="C9" s="178" t="s">
        <v>364</v>
      </c>
      <c r="D9" s="1141"/>
      <c r="E9" s="1142"/>
      <c r="F9" s="1142"/>
      <c r="G9" s="1142"/>
      <c r="H9" s="1142"/>
      <c r="I9" s="1142"/>
      <c r="J9" s="1142"/>
      <c r="K9" s="1142"/>
      <c r="L9" s="1143"/>
    </row>
    <row r="10" spans="1:12" ht="27.95" customHeight="1">
      <c r="A10" s="1104"/>
      <c r="B10" s="1099">
        <v>2</v>
      </c>
      <c r="C10" s="1144" t="s">
        <v>156</v>
      </c>
      <c r="D10" s="1145" t="s">
        <v>365</v>
      </c>
      <c r="E10" s="1146"/>
      <c r="F10" s="1149" t="s">
        <v>366</v>
      </c>
      <c r="G10" s="1151" t="s">
        <v>157</v>
      </c>
      <c r="H10" s="1152"/>
      <c r="I10" s="1152"/>
      <c r="J10" s="1152"/>
      <c r="K10" s="1153"/>
      <c r="L10" s="1154" t="s">
        <v>368</v>
      </c>
    </row>
    <row r="11" spans="1:12" ht="27.95" customHeight="1">
      <c r="A11" s="1104"/>
      <c r="B11" s="1099"/>
      <c r="C11" s="1144"/>
      <c r="D11" s="1147"/>
      <c r="E11" s="1148"/>
      <c r="F11" s="1150"/>
      <c r="G11" s="39" t="s">
        <v>369</v>
      </c>
      <c r="H11" s="40" t="s">
        <v>370</v>
      </c>
      <c r="I11" s="179" t="s">
        <v>371</v>
      </c>
      <c r="J11" s="180" t="s">
        <v>372</v>
      </c>
      <c r="K11" s="181" t="s">
        <v>373</v>
      </c>
      <c r="L11" s="1155"/>
    </row>
    <row r="12" spans="1:12" ht="27.95" customHeight="1">
      <c r="A12" s="1104"/>
      <c r="B12" s="1099"/>
      <c r="C12" s="1144"/>
      <c r="D12" s="1156"/>
      <c r="E12" s="1157"/>
      <c r="F12" s="46"/>
      <c r="G12" s="47"/>
      <c r="H12" s="48"/>
      <c r="I12" s="182"/>
      <c r="J12" s="183"/>
      <c r="K12" s="184"/>
      <c r="L12" s="185"/>
    </row>
    <row r="13" spans="1:12" ht="27.95" customHeight="1">
      <c r="A13" s="1104"/>
      <c r="B13" s="1099"/>
      <c r="C13" s="1144"/>
      <c r="D13" s="1156"/>
      <c r="E13" s="1157"/>
      <c r="F13" s="46"/>
      <c r="G13" s="47"/>
      <c r="H13" s="48"/>
      <c r="I13" s="182"/>
      <c r="J13" s="183"/>
      <c r="K13" s="184"/>
      <c r="L13" s="185"/>
    </row>
    <row r="14" spans="1:12" ht="27.95" customHeight="1">
      <c r="A14" s="1104"/>
      <c r="B14" s="1099"/>
      <c r="C14" s="1144"/>
      <c r="D14" s="1156"/>
      <c r="E14" s="1157"/>
      <c r="F14" s="46"/>
      <c r="G14" s="47"/>
      <c r="H14" s="48"/>
      <c r="I14" s="182"/>
      <c r="J14" s="183"/>
      <c r="K14" s="184"/>
      <c r="L14" s="185"/>
    </row>
    <row r="15" spans="1:12" ht="27.95" customHeight="1">
      <c r="A15" s="1104"/>
      <c r="B15" s="1099"/>
      <c r="C15" s="1144"/>
      <c r="D15" s="1156"/>
      <c r="E15" s="1158"/>
      <c r="F15" s="186"/>
      <c r="G15" s="187"/>
      <c r="H15" s="188"/>
      <c r="I15" s="189"/>
      <c r="J15" s="190"/>
      <c r="K15" s="184"/>
      <c r="L15" s="185"/>
    </row>
    <row r="16" spans="1:12" ht="27.95" customHeight="1">
      <c r="A16" s="1104"/>
      <c r="B16" s="1099"/>
      <c r="C16" s="1144"/>
      <c r="D16" s="1156"/>
      <c r="E16" s="1158"/>
      <c r="F16" s="186"/>
      <c r="G16" s="187"/>
      <c r="H16" s="188"/>
      <c r="I16" s="189"/>
      <c r="J16" s="190"/>
      <c r="K16" s="191"/>
      <c r="L16" s="185"/>
    </row>
    <row r="17" spans="1:12" ht="30" customHeight="1" thickBot="1">
      <c r="A17" s="1104"/>
      <c r="B17" s="1099"/>
      <c r="C17" s="1144"/>
      <c r="D17" s="1159" t="s">
        <v>145</v>
      </c>
      <c r="E17" s="1160"/>
      <c r="F17" s="192"/>
      <c r="G17" s="193"/>
      <c r="H17" s="194"/>
      <c r="I17" s="195"/>
      <c r="J17" s="196"/>
      <c r="K17" s="197"/>
      <c r="L17" s="198"/>
    </row>
    <row r="18" spans="1:12" ht="30" customHeight="1">
      <c r="A18" s="1104"/>
      <c r="B18" s="1093">
        <v>3</v>
      </c>
      <c r="C18" s="1161" t="s">
        <v>374</v>
      </c>
      <c r="D18" s="173" t="s">
        <v>376</v>
      </c>
      <c r="E18" s="1123"/>
      <c r="F18" s="1124"/>
      <c r="G18" s="1124"/>
      <c r="H18" s="1124"/>
      <c r="I18" s="1124"/>
      <c r="J18" s="1124"/>
      <c r="K18" s="1124"/>
      <c r="L18" s="1125"/>
    </row>
    <row r="19" spans="1:12" ht="30" customHeight="1">
      <c r="A19" s="1104"/>
      <c r="B19" s="1136"/>
      <c r="C19" s="1162"/>
      <c r="D19" s="173" t="s">
        <v>377</v>
      </c>
      <c r="E19" s="1079"/>
      <c r="F19" s="1080"/>
      <c r="G19" s="1080"/>
      <c r="H19" s="1080"/>
      <c r="I19" s="1080"/>
      <c r="J19" s="1080"/>
      <c r="K19" s="1080"/>
      <c r="L19" s="1081"/>
    </row>
    <row r="20" spans="1:12" ht="30" customHeight="1">
      <c r="A20" s="1104"/>
      <c r="B20" s="1136"/>
      <c r="C20" s="1162"/>
      <c r="D20" s="173" t="s">
        <v>378</v>
      </c>
      <c r="E20" s="1079"/>
      <c r="F20" s="1080"/>
      <c r="G20" s="1080"/>
      <c r="H20" s="1080"/>
      <c r="I20" s="1080"/>
      <c r="J20" s="1080"/>
      <c r="K20" s="1080"/>
      <c r="L20" s="1081"/>
    </row>
    <row r="21" spans="1:12" ht="30" customHeight="1">
      <c r="A21" s="1104"/>
      <c r="B21" s="1136"/>
      <c r="C21" s="1162"/>
      <c r="D21" s="173" t="s">
        <v>379</v>
      </c>
      <c r="E21" s="1079"/>
      <c r="F21" s="1080"/>
      <c r="G21" s="1080"/>
      <c r="H21" s="1080"/>
      <c r="I21" s="1080"/>
      <c r="J21" s="1080"/>
      <c r="K21" s="1080"/>
      <c r="L21" s="1081"/>
    </row>
    <row r="22" spans="1:12" ht="30" customHeight="1">
      <c r="A22" s="1104"/>
      <c r="B22" s="1094"/>
      <c r="C22" s="1163"/>
      <c r="D22" s="173" t="s">
        <v>380</v>
      </c>
      <c r="E22" s="1079"/>
      <c r="F22" s="1080"/>
      <c r="G22" s="1080"/>
      <c r="H22" s="1080"/>
      <c r="I22" s="1080"/>
      <c r="J22" s="1080"/>
      <c r="K22" s="1080"/>
      <c r="L22" s="1081"/>
    </row>
    <row r="23" spans="1:12" ht="30" customHeight="1">
      <c r="A23" s="1104"/>
      <c r="B23" s="1093">
        <v>4</v>
      </c>
      <c r="C23" s="1137" t="s">
        <v>161</v>
      </c>
      <c r="D23" s="173" t="s">
        <v>376</v>
      </c>
      <c r="E23" s="1079"/>
      <c r="F23" s="1080"/>
      <c r="G23" s="1080"/>
      <c r="H23" s="1080"/>
      <c r="I23" s="1080"/>
      <c r="J23" s="1080"/>
      <c r="K23" s="1080"/>
      <c r="L23" s="1081"/>
    </row>
    <row r="24" spans="1:12" ht="30" customHeight="1">
      <c r="A24" s="1104"/>
      <c r="B24" s="1136"/>
      <c r="C24" s="1138"/>
      <c r="D24" s="173" t="s">
        <v>377</v>
      </c>
      <c r="E24" s="1079"/>
      <c r="F24" s="1080"/>
      <c r="G24" s="1080"/>
      <c r="H24" s="1080"/>
      <c r="I24" s="1080"/>
      <c r="J24" s="1080"/>
      <c r="K24" s="1080"/>
      <c r="L24" s="1081"/>
    </row>
    <row r="25" spans="1:12" ht="30" customHeight="1">
      <c r="A25" s="1104"/>
      <c r="B25" s="1136"/>
      <c r="C25" s="1138"/>
      <c r="D25" s="173" t="s">
        <v>378</v>
      </c>
      <c r="E25" s="1079"/>
      <c r="F25" s="1080"/>
      <c r="G25" s="1080"/>
      <c r="H25" s="1080"/>
      <c r="I25" s="1080"/>
      <c r="J25" s="1080"/>
      <c r="K25" s="1080"/>
      <c r="L25" s="1081"/>
    </row>
    <row r="26" spans="1:12" ht="30" customHeight="1">
      <c r="A26" s="1104"/>
      <c r="B26" s="1136"/>
      <c r="C26" s="1138"/>
      <c r="D26" s="173" t="s">
        <v>381</v>
      </c>
      <c r="E26" s="1079"/>
      <c r="F26" s="1080"/>
      <c r="G26" s="1080"/>
      <c r="H26" s="1080"/>
      <c r="I26" s="1080"/>
      <c r="J26" s="1080"/>
      <c r="K26" s="1080"/>
      <c r="L26" s="1081"/>
    </row>
    <row r="27" spans="1:12" ht="30" customHeight="1">
      <c r="A27" s="1104"/>
      <c r="B27" s="1094"/>
      <c r="C27" s="1139"/>
      <c r="D27" s="173" t="s">
        <v>380</v>
      </c>
      <c r="E27" s="1079"/>
      <c r="F27" s="1080"/>
      <c r="G27" s="1080"/>
      <c r="H27" s="1080"/>
      <c r="I27" s="1080"/>
      <c r="J27" s="1080"/>
      <c r="K27" s="1080"/>
      <c r="L27" s="1081"/>
    </row>
    <row r="28" spans="1:12" ht="30" customHeight="1">
      <c r="A28" s="1104"/>
      <c r="B28" s="1093">
        <v>5</v>
      </c>
      <c r="C28" s="1137" t="s">
        <v>162</v>
      </c>
      <c r="D28" s="173" t="s">
        <v>382</v>
      </c>
      <c r="E28" s="1079"/>
      <c r="F28" s="1080"/>
      <c r="G28" s="1080"/>
      <c r="H28" s="1080"/>
      <c r="I28" s="1080"/>
      <c r="J28" s="1080"/>
      <c r="K28" s="1080"/>
      <c r="L28" s="1081"/>
    </row>
    <row r="29" spans="1:12" ht="30" customHeight="1">
      <c r="A29" s="1104"/>
      <c r="B29" s="1136"/>
      <c r="C29" s="1138"/>
      <c r="D29" s="173" t="s">
        <v>377</v>
      </c>
      <c r="E29" s="1079"/>
      <c r="F29" s="1080"/>
      <c r="G29" s="1080"/>
      <c r="H29" s="1080"/>
      <c r="I29" s="1080"/>
      <c r="J29" s="1080"/>
      <c r="K29" s="1080"/>
      <c r="L29" s="1081"/>
    </row>
    <row r="30" spans="1:12" ht="30" customHeight="1">
      <c r="A30" s="1104"/>
      <c r="B30" s="1136"/>
      <c r="C30" s="1138"/>
      <c r="D30" s="173" t="s">
        <v>378</v>
      </c>
      <c r="E30" s="1079"/>
      <c r="F30" s="1080"/>
      <c r="G30" s="1080"/>
      <c r="H30" s="1080"/>
      <c r="I30" s="1080"/>
      <c r="J30" s="1080"/>
      <c r="K30" s="1080"/>
      <c r="L30" s="1081"/>
    </row>
    <row r="31" spans="1:12" ht="30" customHeight="1">
      <c r="A31" s="1104"/>
      <c r="B31" s="1136"/>
      <c r="C31" s="1138"/>
      <c r="D31" s="173" t="s">
        <v>379</v>
      </c>
      <c r="E31" s="1079"/>
      <c r="F31" s="1080"/>
      <c r="G31" s="1080"/>
      <c r="H31" s="1080"/>
      <c r="I31" s="1080"/>
      <c r="J31" s="1080"/>
      <c r="K31" s="1080"/>
      <c r="L31" s="1081"/>
    </row>
    <row r="32" spans="1:12" ht="30" customHeight="1">
      <c r="A32" s="1104"/>
      <c r="B32" s="1094"/>
      <c r="C32" s="1139"/>
      <c r="D32" s="173" t="s">
        <v>380</v>
      </c>
      <c r="E32" s="1079"/>
      <c r="F32" s="1080"/>
      <c r="G32" s="1080"/>
      <c r="H32" s="1080"/>
      <c r="I32" s="1080"/>
      <c r="J32" s="1080"/>
      <c r="K32" s="1080"/>
      <c r="L32" s="1081"/>
    </row>
    <row r="33" spans="1:12" ht="19.5" customHeight="1">
      <c r="A33" s="1104"/>
      <c r="B33" s="1099">
        <v>6</v>
      </c>
      <c r="C33" s="1126" t="s">
        <v>163</v>
      </c>
      <c r="D33" s="1087"/>
      <c r="E33" s="1088"/>
      <c r="F33" s="1088"/>
      <c r="G33" s="1088"/>
      <c r="H33" s="1088"/>
      <c r="I33" s="1088"/>
      <c r="J33" s="1088"/>
      <c r="K33" s="1088"/>
      <c r="L33" s="1089"/>
    </row>
    <row r="34" spans="1:12" ht="19.5" customHeight="1">
      <c r="A34" s="1104"/>
      <c r="B34" s="1099"/>
      <c r="C34" s="1126"/>
      <c r="D34" s="1127"/>
      <c r="E34" s="1128"/>
      <c r="F34" s="1128"/>
      <c r="G34" s="1128"/>
      <c r="H34" s="1128"/>
      <c r="I34" s="1128"/>
      <c r="J34" s="1128"/>
      <c r="K34" s="1128"/>
      <c r="L34" s="1129"/>
    </row>
    <row r="35" spans="1:12" ht="19.5" customHeight="1">
      <c r="A35" s="1104"/>
      <c r="B35" s="1130">
        <v>7</v>
      </c>
      <c r="C35" s="1131" t="s">
        <v>107</v>
      </c>
      <c r="D35" s="1133"/>
      <c r="E35" s="1134"/>
      <c r="F35" s="1134"/>
      <c r="G35" s="1134"/>
      <c r="H35" s="1134"/>
      <c r="I35" s="1134"/>
      <c r="J35" s="1134"/>
      <c r="K35" s="1134"/>
      <c r="L35" s="1135"/>
    </row>
    <row r="36" spans="1:12" ht="19.5" customHeight="1" thickBot="1">
      <c r="A36" s="1105"/>
      <c r="B36" s="1130"/>
      <c r="C36" s="1132"/>
      <c r="D36" s="1133"/>
      <c r="E36" s="1134"/>
      <c r="F36" s="1134"/>
      <c r="G36" s="1134"/>
      <c r="H36" s="1134"/>
      <c r="I36" s="1134"/>
      <c r="J36" s="1134"/>
      <c r="K36" s="1134"/>
      <c r="L36" s="1135"/>
    </row>
    <row r="37" spans="1:12" ht="36" customHeight="1">
      <c r="A37" s="1113" t="s">
        <v>164</v>
      </c>
      <c r="B37" s="41">
        <v>1</v>
      </c>
      <c r="C37" s="42" t="s">
        <v>165</v>
      </c>
      <c r="D37" s="1116"/>
      <c r="E37" s="1116"/>
      <c r="F37" s="1116"/>
      <c r="G37" s="1116"/>
      <c r="H37" s="1116"/>
      <c r="I37" s="1116"/>
      <c r="J37" s="1117"/>
      <c r="K37" s="1117"/>
      <c r="L37" s="1118"/>
    </row>
    <row r="38" spans="1:12" ht="39" customHeight="1">
      <c r="A38" s="1114"/>
      <c r="B38" s="43">
        <v>2</v>
      </c>
      <c r="C38" s="43" t="s">
        <v>383</v>
      </c>
      <c r="D38" s="1079"/>
      <c r="E38" s="1095"/>
      <c r="F38" s="1079"/>
      <c r="G38" s="1095"/>
      <c r="H38" s="1098"/>
      <c r="I38" s="1099"/>
      <c r="J38" s="1098"/>
      <c r="K38" s="1099"/>
      <c r="L38" s="1119"/>
    </row>
    <row r="39" spans="1:12" ht="36" customHeight="1">
      <c r="A39" s="1114"/>
      <c r="B39" s="43">
        <v>3</v>
      </c>
      <c r="C39" s="44" t="s">
        <v>166</v>
      </c>
      <c r="D39" s="1098"/>
      <c r="E39" s="1099"/>
      <c r="F39" s="1098"/>
      <c r="G39" s="1099"/>
      <c r="H39" s="1079"/>
      <c r="I39" s="1095"/>
      <c r="J39" s="1098"/>
      <c r="K39" s="1099"/>
      <c r="L39" s="1120"/>
    </row>
    <row r="40" spans="1:12" ht="36" customHeight="1" thickBot="1">
      <c r="A40" s="1115"/>
      <c r="B40" s="45">
        <v>4</v>
      </c>
      <c r="C40" s="45" t="s">
        <v>107</v>
      </c>
      <c r="D40" s="1100"/>
      <c r="E40" s="1101"/>
      <c r="F40" s="1101"/>
      <c r="G40" s="1101"/>
      <c r="H40" s="1101"/>
      <c r="I40" s="1101"/>
      <c r="J40" s="1101"/>
      <c r="K40" s="1101"/>
      <c r="L40" s="1102"/>
    </row>
    <row r="41" spans="1:12" ht="36" customHeight="1">
      <c r="A41" s="1103" t="s">
        <v>384</v>
      </c>
      <c r="B41" s="1106">
        <v>1</v>
      </c>
      <c r="C41" s="1109" t="s">
        <v>385</v>
      </c>
      <c r="D41" s="199"/>
      <c r="E41" s="1111" t="s">
        <v>165</v>
      </c>
      <c r="F41" s="1112"/>
      <c r="G41" s="200" t="s">
        <v>386</v>
      </c>
      <c r="H41" s="1111" t="s">
        <v>165</v>
      </c>
      <c r="I41" s="1112"/>
      <c r="J41" s="201" t="s">
        <v>387</v>
      </c>
      <c r="K41" s="202" t="s">
        <v>388</v>
      </c>
      <c r="L41" s="1090"/>
    </row>
    <row r="42" spans="1:12" ht="30" customHeight="1">
      <c r="A42" s="1104"/>
      <c r="B42" s="1107"/>
      <c r="C42" s="1086"/>
      <c r="D42" s="1093" t="s">
        <v>389</v>
      </c>
      <c r="E42" s="1079"/>
      <c r="F42" s="1095"/>
      <c r="G42" s="174"/>
      <c r="H42" s="1079"/>
      <c r="I42" s="1095"/>
      <c r="J42" s="175"/>
      <c r="K42" s="1096"/>
      <c r="L42" s="1091"/>
    </row>
    <row r="43" spans="1:12" ht="30" customHeight="1">
      <c r="A43" s="1104"/>
      <c r="B43" s="1107"/>
      <c r="C43" s="1086"/>
      <c r="D43" s="1094"/>
      <c r="E43" s="1079"/>
      <c r="F43" s="1095"/>
      <c r="G43" s="174"/>
      <c r="H43" s="1098"/>
      <c r="I43" s="1099"/>
      <c r="J43" s="203"/>
      <c r="K43" s="1097"/>
      <c r="L43" s="1091"/>
    </row>
    <row r="44" spans="1:12" ht="30" customHeight="1">
      <c r="A44" s="1104"/>
      <c r="B44" s="1107"/>
      <c r="C44" s="1086"/>
      <c r="D44" s="1093" t="s">
        <v>390</v>
      </c>
      <c r="E44" s="1079"/>
      <c r="F44" s="1095"/>
      <c r="G44" s="174"/>
      <c r="H44" s="1098"/>
      <c r="I44" s="1099"/>
      <c r="J44" s="203"/>
      <c r="K44" s="1121"/>
      <c r="L44" s="1091"/>
    </row>
    <row r="45" spans="1:12" ht="30" customHeight="1">
      <c r="A45" s="1104"/>
      <c r="B45" s="1108"/>
      <c r="C45" s="1110"/>
      <c r="D45" s="1094"/>
      <c r="E45" s="1098"/>
      <c r="F45" s="1099"/>
      <c r="G45" s="173"/>
      <c r="H45" s="1098"/>
      <c r="I45" s="1099"/>
      <c r="J45" s="203"/>
      <c r="K45" s="1122"/>
      <c r="L45" s="1092"/>
    </row>
    <row r="46" spans="1:12" ht="30" customHeight="1">
      <c r="A46" s="1104"/>
      <c r="B46" s="1075">
        <v>2</v>
      </c>
      <c r="C46" s="1077" t="s">
        <v>391</v>
      </c>
      <c r="D46" s="204" t="s">
        <v>392</v>
      </c>
      <c r="E46" s="1079"/>
      <c r="F46" s="1080"/>
      <c r="G46" s="1080"/>
      <c r="H46" s="1080"/>
      <c r="I46" s="1080"/>
      <c r="J46" s="1080"/>
      <c r="K46" s="1080"/>
      <c r="L46" s="1081"/>
    </row>
    <row r="47" spans="1:12" ht="30" customHeight="1">
      <c r="A47" s="1104"/>
      <c r="B47" s="1107"/>
      <c r="C47" s="1086"/>
      <c r="D47" s="205" t="s">
        <v>393</v>
      </c>
      <c r="E47" s="1087"/>
      <c r="F47" s="1088"/>
      <c r="G47" s="1088"/>
      <c r="H47" s="1088"/>
      <c r="I47" s="1088"/>
      <c r="J47" s="1088"/>
      <c r="K47" s="1088"/>
      <c r="L47" s="1089"/>
    </row>
    <row r="48" spans="1:12" ht="30" customHeight="1">
      <c r="A48" s="1104"/>
      <c r="B48" s="1075">
        <v>3</v>
      </c>
      <c r="C48" s="1077" t="s">
        <v>394</v>
      </c>
      <c r="D48" s="173" t="s">
        <v>392</v>
      </c>
      <c r="E48" s="1079"/>
      <c r="F48" s="1080"/>
      <c r="G48" s="1080"/>
      <c r="H48" s="1080"/>
      <c r="I48" s="1080"/>
      <c r="J48" s="1080"/>
      <c r="K48" s="1080"/>
      <c r="L48" s="1081"/>
    </row>
    <row r="49" spans="1:12" ht="30" customHeight="1" thickBot="1">
      <c r="A49" s="1105"/>
      <c r="B49" s="1076"/>
      <c r="C49" s="1078"/>
      <c r="D49" s="172" t="s">
        <v>393</v>
      </c>
      <c r="E49" s="1082"/>
      <c r="F49" s="1083"/>
      <c r="G49" s="1083"/>
      <c r="H49" s="1083"/>
      <c r="I49" s="1083"/>
      <c r="J49" s="1083"/>
      <c r="K49" s="1083"/>
      <c r="L49" s="1084"/>
    </row>
    <row r="50" spans="1:12" ht="21" customHeight="1">
      <c r="A50" s="1085" t="s">
        <v>167</v>
      </c>
      <c r="B50" s="1085"/>
      <c r="C50" s="1085"/>
      <c r="D50" s="1085"/>
      <c r="E50" s="1085"/>
      <c r="F50" s="1085"/>
      <c r="G50" s="1085"/>
      <c r="H50" s="1085"/>
      <c r="I50" s="1085"/>
      <c r="J50" s="1085"/>
      <c r="K50" s="1085"/>
      <c r="L50" s="1085"/>
    </row>
    <row r="51" spans="1:12" ht="25.5" customHeight="1">
      <c r="A51" s="1074" t="s">
        <v>395</v>
      </c>
      <c r="B51" s="1074"/>
      <c r="C51" s="1074"/>
      <c r="D51" s="1074"/>
      <c r="E51" s="1074"/>
      <c r="F51" s="1074"/>
      <c r="G51" s="1074"/>
      <c r="H51" s="1074"/>
      <c r="I51" s="1074"/>
      <c r="J51" s="1074"/>
      <c r="K51" s="1074"/>
      <c r="L51" s="1074"/>
    </row>
    <row r="52" spans="1:12" ht="39.75" customHeight="1">
      <c r="A52" s="1074" t="s">
        <v>396</v>
      </c>
      <c r="B52" s="1074"/>
      <c r="C52" s="1074"/>
      <c r="D52" s="1074"/>
      <c r="E52" s="1074"/>
      <c r="F52" s="1074"/>
      <c r="G52" s="1074"/>
      <c r="H52" s="1074"/>
      <c r="I52" s="1074"/>
      <c r="J52" s="1074"/>
      <c r="K52" s="1074"/>
      <c r="L52" s="1074"/>
    </row>
    <row r="53" spans="1:12" ht="35.25" customHeight="1">
      <c r="A53" s="1074" t="s">
        <v>397</v>
      </c>
      <c r="B53" s="1074"/>
      <c r="C53" s="1074"/>
      <c r="D53" s="1074"/>
      <c r="E53" s="1074"/>
      <c r="F53" s="1074"/>
      <c r="G53" s="1074"/>
      <c r="H53" s="1074"/>
      <c r="I53" s="1074"/>
      <c r="J53" s="1074"/>
      <c r="K53" s="1074"/>
      <c r="L53" s="1074"/>
    </row>
    <row r="54" spans="1:12" ht="24.75" customHeight="1">
      <c r="A54" s="1074" t="s">
        <v>398</v>
      </c>
      <c r="B54" s="1074"/>
      <c r="C54" s="1074"/>
      <c r="D54" s="1074"/>
      <c r="E54" s="1074"/>
      <c r="F54" s="1074"/>
      <c r="G54" s="1074"/>
      <c r="H54" s="1074"/>
      <c r="I54" s="1074"/>
      <c r="J54" s="1074"/>
      <c r="K54" s="1074"/>
      <c r="L54" s="1074"/>
    </row>
    <row r="55" spans="1:12" ht="21" customHeight="1">
      <c r="A55" s="1072" t="s">
        <v>168</v>
      </c>
      <c r="B55" s="1072"/>
      <c r="C55" s="1072"/>
      <c r="D55" s="1072"/>
      <c r="E55" s="1072"/>
      <c r="F55" s="1072"/>
      <c r="G55" s="1072"/>
      <c r="H55" s="1072"/>
      <c r="I55" s="1072"/>
      <c r="J55" s="1072"/>
      <c r="K55" s="1072"/>
      <c r="L55" s="1072"/>
    </row>
    <row r="56" spans="1:12">
      <c r="A56" s="1072" t="s">
        <v>169</v>
      </c>
      <c r="B56" s="1072"/>
      <c r="C56" s="1072"/>
      <c r="D56" s="1072"/>
      <c r="E56" s="1072"/>
      <c r="F56" s="1072"/>
      <c r="G56" s="1072"/>
      <c r="H56" s="1072"/>
      <c r="I56" s="1072"/>
      <c r="J56" s="1072"/>
      <c r="K56" s="1072"/>
      <c r="L56" s="1072"/>
    </row>
    <row r="57" spans="1:12">
      <c r="A57" s="1073" t="s">
        <v>399</v>
      </c>
      <c r="B57" s="1073"/>
      <c r="C57" s="1073"/>
      <c r="D57" s="1073"/>
      <c r="E57" s="1073"/>
      <c r="F57" s="1073"/>
      <c r="G57" s="1073"/>
      <c r="H57" s="1073"/>
      <c r="I57" s="1073"/>
      <c r="J57" s="1073"/>
      <c r="K57" s="1073"/>
      <c r="L57" s="1073"/>
    </row>
    <row r="58" spans="1:12">
      <c r="A58" s="1072" t="s">
        <v>400</v>
      </c>
      <c r="B58" s="1073"/>
      <c r="C58" s="1073"/>
      <c r="D58" s="1073"/>
      <c r="E58" s="1073"/>
      <c r="F58" s="1073"/>
      <c r="G58" s="1073"/>
      <c r="H58" s="1073"/>
      <c r="I58" s="1073"/>
      <c r="J58" s="1073"/>
      <c r="K58" s="1073"/>
      <c r="L58" s="1073"/>
    </row>
    <row r="59" spans="1:12">
      <c r="A59" s="206" t="s">
        <v>401</v>
      </c>
    </row>
  </sheetData>
  <mergeCells count="104">
    <mergeCell ref="A6:C6"/>
    <mergeCell ref="D6:L6"/>
    <mergeCell ref="A7:B8"/>
    <mergeCell ref="D7:G7"/>
    <mergeCell ref="H7:H8"/>
    <mergeCell ref="I7:L8"/>
    <mergeCell ref="D8:G8"/>
    <mergeCell ref="A2:L2"/>
    <mergeCell ref="A3:L3"/>
    <mergeCell ref="A4:C4"/>
    <mergeCell ref="D4:L4"/>
    <mergeCell ref="A5:C5"/>
    <mergeCell ref="D5:L5"/>
    <mergeCell ref="A9:A36"/>
    <mergeCell ref="D9:L9"/>
    <mergeCell ref="B10:B17"/>
    <mergeCell ref="C10:C17"/>
    <mergeCell ref="D10:E11"/>
    <mergeCell ref="F10:F11"/>
    <mergeCell ref="G10:K10"/>
    <mergeCell ref="L10:L11"/>
    <mergeCell ref="D12:E12"/>
    <mergeCell ref="D13:E13"/>
    <mergeCell ref="E22:L22"/>
    <mergeCell ref="B23:B27"/>
    <mergeCell ref="C23:C27"/>
    <mergeCell ref="E23:L23"/>
    <mergeCell ref="E24:L24"/>
    <mergeCell ref="E25:L25"/>
    <mergeCell ref="E26:L26"/>
    <mergeCell ref="E27:L27"/>
    <mergeCell ref="D14:E14"/>
    <mergeCell ref="D15:E15"/>
    <mergeCell ref="D16:E16"/>
    <mergeCell ref="D17:E17"/>
    <mergeCell ref="B18:B22"/>
    <mergeCell ref="C18:C22"/>
    <mergeCell ref="E18:L18"/>
    <mergeCell ref="E19:L19"/>
    <mergeCell ref="E20:L20"/>
    <mergeCell ref="E21:L21"/>
    <mergeCell ref="B33:B34"/>
    <mergeCell ref="C33:C34"/>
    <mergeCell ref="D33:L34"/>
    <mergeCell ref="B35:B36"/>
    <mergeCell ref="C35:C36"/>
    <mergeCell ref="D35:L36"/>
    <mergeCell ref="B28:B32"/>
    <mergeCell ref="C28:C32"/>
    <mergeCell ref="E28:L28"/>
    <mergeCell ref="E29:L29"/>
    <mergeCell ref="E30:L30"/>
    <mergeCell ref="E31:L31"/>
    <mergeCell ref="E32:L32"/>
    <mergeCell ref="D39:E39"/>
    <mergeCell ref="F39:G39"/>
    <mergeCell ref="H39:I39"/>
    <mergeCell ref="J39:K39"/>
    <mergeCell ref="D40:L40"/>
    <mergeCell ref="A41:A49"/>
    <mergeCell ref="B41:B45"/>
    <mergeCell ref="C41:C45"/>
    <mergeCell ref="E41:F41"/>
    <mergeCell ref="H41:I41"/>
    <mergeCell ref="A37:A40"/>
    <mergeCell ref="D37:E37"/>
    <mergeCell ref="F37:G37"/>
    <mergeCell ref="H37:I37"/>
    <mergeCell ref="J37:K37"/>
    <mergeCell ref="L37:L39"/>
    <mergeCell ref="D38:E38"/>
    <mergeCell ref="F38:G38"/>
    <mergeCell ref="H38:I38"/>
    <mergeCell ref="J38:K38"/>
    <mergeCell ref="K44:K45"/>
    <mergeCell ref="E45:F45"/>
    <mergeCell ref="H45:I45"/>
    <mergeCell ref="B46:B47"/>
    <mergeCell ref="C46:C47"/>
    <mergeCell ref="E46:L46"/>
    <mergeCell ref="E47:L47"/>
    <mergeCell ref="L41:L45"/>
    <mergeCell ref="D42:D43"/>
    <mergeCell ref="E42:F42"/>
    <mergeCell ref="H42:I42"/>
    <mergeCell ref="K42:K43"/>
    <mergeCell ref="E43:F43"/>
    <mergeCell ref="H43:I43"/>
    <mergeCell ref="D44:D45"/>
    <mergeCell ref="E44:F44"/>
    <mergeCell ref="H44:I44"/>
    <mergeCell ref="A58:L58"/>
    <mergeCell ref="A52:L52"/>
    <mergeCell ref="A53:L53"/>
    <mergeCell ref="A54:L54"/>
    <mergeCell ref="A55:L55"/>
    <mergeCell ref="A56:L56"/>
    <mergeCell ref="A57:L57"/>
    <mergeCell ref="B48:B49"/>
    <mergeCell ref="C48:C49"/>
    <mergeCell ref="E48:L48"/>
    <mergeCell ref="E49:L49"/>
    <mergeCell ref="A50:L50"/>
    <mergeCell ref="A51:L51"/>
  </mergeCells>
  <phoneticPr fontId="2"/>
  <pageMargins left="0.7" right="0.7" top="0.75" bottom="0.75" header="0.3" footer="0.3"/>
  <pageSetup paperSize="9" scale="4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L58"/>
  <sheetViews>
    <sheetView view="pageBreakPreview" zoomScale="80" zoomScaleNormal="100" zoomScaleSheetLayoutView="80" workbookViewId="0">
      <selection activeCell="E17" sqref="E17:L17"/>
    </sheetView>
  </sheetViews>
  <sheetFormatPr defaultRowHeight="13.5"/>
  <cols>
    <col min="1" max="1" width="17.125" style="36" customWidth="1"/>
    <col min="2" max="2" width="2.375" style="36" customWidth="1"/>
    <col min="3" max="3" width="23.375" style="36" customWidth="1"/>
    <col min="4" max="4" width="13.625" style="36" customWidth="1"/>
    <col min="5" max="5" width="13.5" style="36" customWidth="1"/>
    <col min="6" max="12" width="14.75" style="36" customWidth="1"/>
    <col min="13" max="14" width="9" style="36"/>
    <col min="15" max="15" width="9" style="36" customWidth="1"/>
    <col min="16" max="256" width="9" style="36"/>
    <col min="257" max="257" width="9.125" style="36" customWidth="1"/>
    <col min="258" max="258" width="2.375" style="36" customWidth="1"/>
    <col min="259" max="259" width="18" style="36" customWidth="1"/>
    <col min="260" max="260" width="13.625" style="36" customWidth="1"/>
    <col min="261" max="261" width="13.5" style="36" customWidth="1"/>
    <col min="262" max="263" width="13.625" style="36" customWidth="1"/>
    <col min="264" max="265" width="13.5" style="36" customWidth="1"/>
    <col min="266" max="266" width="13.625" style="36" customWidth="1"/>
    <col min="267" max="267" width="13.5" style="36" customWidth="1"/>
    <col min="268" max="268" width="13" style="36" customWidth="1"/>
    <col min="269" max="270" width="9" style="36"/>
    <col min="271" max="271" width="9" style="36" customWidth="1"/>
    <col min="272" max="512" width="9" style="36"/>
    <col min="513" max="513" width="9.125" style="36" customWidth="1"/>
    <col min="514" max="514" width="2.375" style="36" customWidth="1"/>
    <col min="515" max="515" width="18" style="36" customWidth="1"/>
    <col min="516" max="516" width="13.625" style="36" customWidth="1"/>
    <col min="517" max="517" width="13.5" style="36" customWidth="1"/>
    <col min="518" max="519" width="13.625" style="36" customWidth="1"/>
    <col min="520" max="521" width="13.5" style="36" customWidth="1"/>
    <col min="522" max="522" width="13.625" style="36" customWidth="1"/>
    <col min="523" max="523" width="13.5" style="36" customWidth="1"/>
    <col min="524" max="524" width="13" style="36" customWidth="1"/>
    <col min="525" max="526" width="9" style="36"/>
    <col min="527" max="527" width="9" style="36" customWidth="1"/>
    <col min="528" max="768" width="9" style="36"/>
    <col min="769" max="769" width="9.125" style="36" customWidth="1"/>
    <col min="770" max="770" width="2.375" style="36" customWidth="1"/>
    <col min="771" max="771" width="18" style="36" customWidth="1"/>
    <col min="772" max="772" width="13.625" style="36" customWidth="1"/>
    <col min="773" max="773" width="13.5" style="36" customWidth="1"/>
    <col min="774" max="775" width="13.625" style="36" customWidth="1"/>
    <col min="776" max="777" width="13.5" style="36" customWidth="1"/>
    <col min="778" max="778" width="13.625" style="36" customWidth="1"/>
    <col min="779" max="779" width="13.5" style="36" customWidth="1"/>
    <col min="780" max="780" width="13" style="36" customWidth="1"/>
    <col min="781" max="782" width="9" style="36"/>
    <col min="783" max="783" width="9" style="36" customWidth="1"/>
    <col min="784" max="1024" width="9" style="36"/>
    <col min="1025" max="1025" width="9.125" style="36" customWidth="1"/>
    <col min="1026" max="1026" width="2.375" style="36" customWidth="1"/>
    <col min="1027" max="1027" width="18" style="36" customWidth="1"/>
    <col min="1028" max="1028" width="13.625" style="36" customWidth="1"/>
    <col min="1029" max="1029" width="13.5" style="36" customWidth="1"/>
    <col min="1030" max="1031" width="13.625" style="36" customWidth="1"/>
    <col min="1032" max="1033" width="13.5" style="36" customWidth="1"/>
    <col min="1034" max="1034" width="13.625" style="36" customWidth="1"/>
    <col min="1035" max="1035" width="13.5" style="36" customWidth="1"/>
    <col min="1036" max="1036" width="13" style="36" customWidth="1"/>
    <col min="1037" max="1038" width="9" style="36"/>
    <col min="1039" max="1039" width="9" style="36" customWidth="1"/>
    <col min="1040" max="1280" width="9" style="36"/>
    <col min="1281" max="1281" width="9.125" style="36" customWidth="1"/>
    <col min="1282" max="1282" width="2.375" style="36" customWidth="1"/>
    <col min="1283" max="1283" width="18" style="36" customWidth="1"/>
    <col min="1284" max="1284" width="13.625" style="36" customWidth="1"/>
    <col min="1285" max="1285" width="13.5" style="36" customWidth="1"/>
    <col min="1286" max="1287" width="13.625" style="36" customWidth="1"/>
    <col min="1288" max="1289" width="13.5" style="36" customWidth="1"/>
    <col min="1290" max="1290" width="13.625" style="36" customWidth="1"/>
    <col min="1291" max="1291" width="13.5" style="36" customWidth="1"/>
    <col min="1292" max="1292" width="13" style="36" customWidth="1"/>
    <col min="1293" max="1294" width="9" style="36"/>
    <col min="1295" max="1295" width="9" style="36" customWidth="1"/>
    <col min="1296" max="1536" width="9" style="36"/>
    <col min="1537" max="1537" width="9.125" style="36" customWidth="1"/>
    <col min="1538" max="1538" width="2.375" style="36" customWidth="1"/>
    <col min="1539" max="1539" width="18" style="36" customWidth="1"/>
    <col min="1540" max="1540" width="13.625" style="36" customWidth="1"/>
    <col min="1541" max="1541" width="13.5" style="36" customWidth="1"/>
    <col min="1542" max="1543" width="13.625" style="36" customWidth="1"/>
    <col min="1544" max="1545" width="13.5" style="36" customWidth="1"/>
    <col min="1546" max="1546" width="13.625" style="36" customWidth="1"/>
    <col min="1547" max="1547" width="13.5" style="36" customWidth="1"/>
    <col min="1548" max="1548" width="13" style="36" customWidth="1"/>
    <col min="1549" max="1550" width="9" style="36"/>
    <col min="1551" max="1551" width="9" style="36" customWidth="1"/>
    <col min="1552" max="1792" width="9" style="36"/>
    <col min="1793" max="1793" width="9.125" style="36" customWidth="1"/>
    <col min="1794" max="1794" width="2.375" style="36" customWidth="1"/>
    <col min="1795" max="1795" width="18" style="36" customWidth="1"/>
    <col min="1796" max="1796" width="13.625" style="36" customWidth="1"/>
    <col min="1797" max="1797" width="13.5" style="36" customWidth="1"/>
    <col min="1798" max="1799" width="13.625" style="36" customWidth="1"/>
    <col min="1800" max="1801" width="13.5" style="36" customWidth="1"/>
    <col min="1802" max="1802" width="13.625" style="36" customWidth="1"/>
    <col min="1803" max="1803" width="13.5" style="36" customWidth="1"/>
    <col min="1804" max="1804" width="13" style="36" customWidth="1"/>
    <col min="1805" max="1806" width="9" style="36"/>
    <col min="1807" max="1807" width="9" style="36" customWidth="1"/>
    <col min="1808" max="2048" width="9" style="36"/>
    <col min="2049" max="2049" width="9.125" style="36" customWidth="1"/>
    <col min="2050" max="2050" width="2.375" style="36" customWidth="1"/>
    <col min="2051" max="2051" width="18" style="36" customWidth="1"/>
    <col min="2052" max="2052" width="13.625" style="36" customWidth="1"/>
    <col min="2053" max="2053" width="13.5" style="36" customWidth="1"/>
    <col min="2054" max="2055" width="13.625" style="36" customWidth="1"/>
    <col min="2056" max="2057" width="13.5" style="36" customWidth="1"/>
    <col min="2058" max="2058" width="13.625" style="36" customWidth="1"/>
    <col min="2059" max="2059" width="13.5" style="36" customWidth="1"/>
    <col min="2060" max="2060" width="13" style="36" customWidth="1"/>
    <col min="2061" max="2062" width="9" style="36"/>
    <col min="2063" max="2063" width="9" style="36" customWidth="1"/>
    <col min="2064" max="2304" width="9" style="36"/>
    <col min="2305" max="2305" width="9.125" style="36" customWidth="1"/>
    <col min="2306" max="2306" width="2.375" style="36" customWidth="1"/>
    <col min="2307" max="2307" width="18" style="36" customWidth="1"/>
    <col min="2308" max="2308" width="13.625" style="36" customWidth="1"/>
    <col min="2309" max="2309" width="13.5" style="36" customWidth="1"/>
    <col min="2310" max="2311" width="13.625" style="36" customWidth="1"/>
    <col min="2312" max="2313" width="13.5" style="36" customWidth="1"/>
    <col min="2314" max="2314" width="13.625" style="36" customWidth="1"/>
    <col min="2315" max="2315" width="13.5" style="36" customWidth="1"/>
    <col min="2316" max="2316" width="13" style="36" customWidth="1"/>
    <col min="2317" max="2318" width="9" style="36"/>
    <col min="2319" max="2319" width="9" style="36" customWidth="1"/>
    <col min="2320" max="2560" width="9" style="36"/>
    <col min="2561" max="2561" width="9.125" style="36" customWidth="1"/>
    <col min="2562" max="2562" width="2.375" style="36" customWidth="1"/>
    <col min="2563" max="2563" width="18" style="36" customWidth="1"/>
    <col min="2564" max="2564" width="13.625" style="36" customWidth="1"/>
    <col min="2565" max="2565" width="13.5" style="36" customWidth="1"/>
    <col min="2566" max="2567" width="13.625" style="36" customWidth="1"/>
    <col min="2568" max="2569" width="13.5" style="36" customWidth="1"/>
    <col min="2570" max="2570" width="13.625" style="36" customWidth="1"/>
    <col min="2571" max="2571" width="13.5" style="36" customWidth="1"/>
    <col min="2572" max="2572" width="13" style="36" customWidth="1"/>
    <col min="2573" max="2574" width="9" style="36"/>
    <col min="2575" max="2575" width="9" style="36" customWidth="1"/>
    <col min="2576" max="2816" width="9" style="36"/>
    <col min="2817" max="2817" width="9.125" style="36" customWidth="1"/>
    <col min="2818" max="2818" width="2.375" style="36" customWidth="1"/>
    <col min="2819" max="2819" width="18" style="36" customWidth="1"/>
    <col min="2820" max="2820" width="13.625" style="36" customWidth="1"/>
    <col min="2821" max="2821" width="13.5" style="36" customWidth="1"/>
    <col min="2822" max="2823" width="13.625" style="36" customWidth="1"/>
    <col min="2824" max="2825" width="13.5" style="36" customWidth="1"/>
    <col min="2826" max="2826" width="13.625" style="36" customWidth="1"/>
    <col min="2827" max="2827" width="13.5" style="36" customWidth="1"/>
    <col min="2828" max="2828" width="13" style="36" customWidth="1"/>
    <col min="2829" max="2830" width="9" style="36"/>
    <col min="2831" max="2831" width="9" style="36" customWidth="1"/>
    <col min="2832" max="3072" width="9" style="36"/>
    <col min="3073" max="3073" width="9.125" style="36" customWidth="1"/>
    <col min="3074" max="3074" width="2.375" style="36" customWidth="1"/>
    <col min="3075" max="3075" width="18" style="36" customWidth="1"/>
    <col min="3076" max="3076" width="13.625" style="36" customWidth="1"/>
    <col min="3077" max="3077" width="13.5" style="36" customWidth="1"/>
    <col min="3078" max="3079" width="13.625" style="36" customWidth="1"/>
    <col min="3080" max="3081" width="13.5" style="36" customWidth="1"/>
    <col min="3082" max="3082" width="13.625" style="36" customWidth="1"/>
    <col min="3083" max="3083" width="13.5" style="36" customWidth="1"/>
    <col min="3084" max="3084" width="13" style="36" customWidth="1"/>
    <col min="3085" max="3086" width="9" style="36"/>
    <col min="3087" max="3087" width="9" style="36" customWidth="1"/>
    <col min="3088" max="3328" width="9" style="36"/>
    <col min="3329" max="3329" width="9.125" style="36" customWidth="1"/>
    <col min="3330" max="3330" width="2.375" style="36" customWidth="1"/>
    <col min="3331" max="3331" width="18" style="36" customWidth="1"/>
    <col min="3332" max="3332" width="13.625" style="36" customWidth="1"/>
    <col min="3333" max="3333" width="13.5" style="36" customWidth="1"/>
    <col min="3334" max="3335" width="13.625" style="36" customWidth="1"/>
    <col min="3336" max="3337" width="13.5" style="36" customWidth="1"/>
    <col min="3338" max="3338" width="13.625" style="36" customWidth="1"/>
    <col min="3339" max="3339" width="13.5" style="36" customWidth="1"/>
    <col min="3340" max="3340" width="13" style="36" customWidth="1"/>
    <col min="3341" max="3342" width="9" style="36"/>
    <col min="3343" max="3343" width="9" style="36" customWidth="1"/>
    <col min="3344" max="3584" width="9" style="36"/>
    <col min="3585" max="3585" width="9.125" style="36" customWidth="1"/>
    <col min="3586" max="3586" width="2.375" style="36" customWidth="1"/>
    <col min="3587" max="3587" width="18" style="36" customWidth="1"/>
    <col min="3588" max="3588" width="13.625" style="36" customWidth="1"/>
    <col min="3589" max="3589" width="13.5" style="36" customWidth="1"/>
    <col min="3590" max="3591" width="13.625" style="36" customWidth="1"/>
    <col min="3592" max="3593" width="13.5" style="36" customWidth="1"/>
    <col min="3594" max="3594" width="13.625" style="36" customWidth="1"/>
    <col min="3595" max="3595" width="13.5" style="36" customWidth="1"/>
    <col min="3596" max="3596" width="13" style="36" customWidth="1"/>
    <col min="3597" max="3598" width="9" style="36"/>
    <col min="3599" max="3599" width="9" style="36" customWidth="1"/>
    <col min="3600" max="3840" width="9" style="36"/>
    <col min="3841" max="3841" width="9.125" style="36" customWidth="1"/>
    <col min="3842" max="3842" width="2.375" style="36" customWidth="1"/>
    <col min="3843" max="3843" width="18" style="36" customWidth="1"/>
    <col min="3844" max="3844" width="13.625" style="36" customWidth="1"/>
    <col min="3845" max="3845" width="13.5" style="36" customWidth="1"/>
    <col min="3846" max="3847" width="13.625" style="36" customWidth="1"/>
    <col min="3848" max="3849" width="13.5" style="36" customWidth="1"/>
    <col min="3850" max="3850" width="13.625" style="36" customWidth="1"/>
    <col min="3851" max="3851" width="13.5" style="36" customWidth="1"/>
    <col min="3852" max="3852" width="13" style="36" customWidth="1"/>
    <col min="3853" max="3854" width="9" style="36"/>
    <col min="3855" max="3855" width="9" style="36" customWidth="1"/>
    <col min="3856" max="4096" width="9" style="36"/>
    <col min="4097" max="4097" width="9.125" style="36" customWidth="1"/>
    <col min="4098" max="4098" width="2.375" style="36" customWidth="1"/>
    <col min="4099" max="4099" width="18" style="36" customWidth="1"/>
    <col min="4100" max="4100" width="13.625" style="36" customWidth="1"/>
    <col min="4101" max="4101" width="13.5" style="36" customWidth="1"/>
    <col min="4102" max="4103" width="13.625" style="36" customWidth="1"/>
    <col min="4104" max="4105" width="13.5" style="36" customWidth="1"/>
    <col min="4106" max="4106" width="13.625" style="36" customWidth="1"/>
    <col min="4107" max="4107" width="13.5" style="36" customWidth="1"/>
    <col min="4108" max="4108" width="13" style="36" customWidth="1"/>
    <col min="4109" max="4110" width="9" style="36"/>
    <col min="4111" max="4111" width="9" style="36" customWidth="1"/>
    <col min="4112" max="4352" width="9" style="36"/>
    <col min="4353" max="4353" width="9.125" style="36" customWidth="1"/>
    <col min="4354" max="4354" width="2.375" style="36" customWidth="1"/>
    <col min="4355" max="4355" width="18" style="36" customWidth="1"/>
    <col min="4356" max="4356" width="13.625" style="36" customWidth="1"/>
    <col min="4357" max="4357" width="13.5" style="36" customWidth="1"/>
    <col min="4358" max="4359" width="13.625" style="36" customWidth="1"/>
    <col min="4360" max="4361" width="13.5" style="36" customWidth="1"/>
    <col min="4362" max="4362" width="13.625" style="36" customWidth="1"/>
    <col min="4363" max="4363" width="13.5" style="36" customWidth="1"/>
    <col min="4364" max="4364" width="13" style="36" customWidth="1"/>
    <col min="4365" max="4366" width="9" style="36"/>
    <col min="4367" max="4367" width="9" style="36" customWidth="1"/>
    <col min="4368" max="4608" width="9" style="36"/>
    <col min="4609" max="4609" width="9.125" style="36" customWidth="1"/>
    <col min="4610" max="4610" width="2.375" style="36" customWidth="1"/>
    <col min="4611" max="4611" width="18" style="36" customWidth="1"/>
    <col min="4612" max="4612" width="13.625" style="36" customWidth="1"/>
    <col min="4613" max="4613" width="13.5" style="36" customWidth="1"/>
    <col min="4614" max="4615" width="13.625" style="36" customWidth="1"/>
    <col min="4616" max="4617" width="13.5" style="36" customWidth="1"/>
    <col min="4618" max="4618" width="13.625" style="36" customWidth="1"/>
    <col min="4619" max="4619" width="13.5" style="36" customWidth="1"/>
    <col min="4620" max="4620" width="13" style="36" customWidth="1"/>
    <col min="4621" max="4622" width="9" style="36"/>
    <col min="4623" max="4623" width="9" style="36" customWidth="1"/>
    <col min="4624" max="4864" width="9" style="36"/>
    <col min="4865" max="4865" width="9.125" style="36" customWidth="1"/>
    <col min="4866" max="4866" width="2.375" style="36" customWidth="1"/>
    <col min="4867" max="4867" width="18" style="36" customWidth="1"/>
    <col min="4868" max="4868" width="13.625" style="36" customWidth="1"/>
    <col min="4869" max="4869" width="13.5" style="36" customWidth="1"/>
    <col min="4870" max="4871" width="13.625" style="36" customWidth="1"/>
    <col min="4872" max="4873" width="13.5" style="36" customWidth="1"/>
    <col min="4874" max="4874" width="13.625" style="36" customWidth="1"/>
    <col min="4875" max="4875" width="13.5" style="36" customWidth="1"/>
    <col min="4876" max="4876" width="13" style="36" customWidth="1"/>
    <col min="4877" max="4878" width="9" style="36"/>
    <col min="4879" max="4879" width="9" style="36" customWidth="1"/>
    <col min="4880" max="5120" width="9" style="36"/>
    <col min="5121" max="5121" width="9.125" style="36" customWidth="1"/>
    <col min="5122" max="5122" width="2.375" style="36" customWidth="1"/>
    <col min="5123" max="5123" width="18" style="36" customWidth="1"/>
    <col min="5124" max="5124" width="13.625" style="36" customWidth="1"/>
    <col min="5125" max="5125" width="13.5" style="36" customWidth="1"/>
    <col min="5126" max="5127" width="13.625" style="36" customWidth="1"/>
    <col min="5128" max="5129" width="13.5" style="36" customWidth="1"/>
    <col min="5130" max="5130" width="13.625" style="36" customWidth="1"/>
    <col min="5131" max="5131" width="13.5" style="36" customWidth="1"/>
    <col min="5132" max="5132" width="13" style="36" customWidth="1"/>
    <col min="5133" max="5134" width="9" style="36"/>
    <col min="5135" max="5135" width="9" style="36" customWidth="1"/>
    <col min="5136" max="5376" width="9" style="36"/>
    <col min="5377" max="5377" width="9.125" style="36" customWidth="1"/>
    <col min="5378" max="5378" width="2.375" style="36" customWidth="1"/>
    <col min="5379" max="5379" width="18" style="36" customWidth="1"/>
    <col min="5380" max="5380" width="13.625" style="36" customWidth="1"/>
    <col min="5381" max="5381" width="13.5" style="36" customWidth="1"/>
    <col min="5382" max="5383" width="13.625" style="36" customWidth="1"/>
    <col min="5384" max="5385" width="13.5" style="36" customWidth="1"/>
    <col min="5386" max="5386" width="13.625" style="36" customWidth="1"/>
    <col min="5387" max="5387" width="13.5" style="36" customWidth="1"/>
    <col min="5388" max="5388" width="13" style="36" customWidth="1"/>
    <col min="5389" max="5390" width="9" style="36"/>
    <col min="5391" max="5391" width="9" style="36" customWidth="1"/>
    <col min="5392" max="5632" width="9" style="36"/>
    <col min="5633" max="5633" width="9.125" style="36" customWidth="1"/>
    <col min="5634" max="5634" width="2.375" style="36" customWidth="1"/>
    <col min="5635" max="5635" width="18" style="36" customWidth="1"/>
    <col min="5636" max="5636" width="13.625" style="36" customWidth="1"/>
    <col min="5637" max="5637" width="13.5" style="36" customWidth="1"/>
    <col min="5638" max="5639" width="13.625" style="36" customWidth="1"/>
    <col min="5640" max="5641" width="13.5" style="36" customWidth="1"/>
    <col min="5642" max="5642" width="13.625" style="36" customWidth="1"/>
    <col min="5643" max="5643" width="13.5" style="36" customWidth="1"/>
    <col min="5644" max="5644" width="13" style="36" customWidth="1"/>
    <col min="5645" max="5646" width="9" style="36"/>
    <col min="5647" max="5647" width="9" style="36" customWidth="1"/>
    <col min="5648" max="5888" width="9" style="36"/>
    <col min="5889" max="5889" width="9.125" style="36" customWidth="1"/>
    <col min="5890" max="5890" width="2.375" style="36" customWidth="1"/>
    <col min="5891" max="5891" width="18" style="36" customWidth="1"/>
    <col min="5892" max="5892" width="13.625" style="36" customWidth="1"/>
    <col min="5893" max="5893" width="13.5" style="36" customWidth="1"/>
    <col min="5894" max="5895" width="13.625" style="36" customWidth="1"/>
    <col min="5896" max="5897" width="13.5" style="36" customWidth="1"/>
    <col min="5898" max="5898" width="13.625" style="36" customWidth="1"/>
    <col min="5899" max="5899" width="13.5" style="36" customWidth="1"/>
    <col min="5900" max="5900" width="13" style="36" customWidth="1"/>
    <col min="5901" max="5902" width="9" style="36"/>
    <col min="5903" max="5903" width="9" style="36" customWidth="1"/>
    <col min="5904" max="6144" width="9" style="36"/>
    <col min="6145" max="6145" width="9.125" style="36" customWidth="1"/>
    <col min="6146" max="6146" width="2.375" style="36" customWidth="1"/>
    <col min="6147" max="6147" width="18" style="36" customWidth="1"/>
    <col min="6148" max="6148" width="13.625" style="36" customWidth="1"/>
    <col min="6149" max="6149" width="13.5" style="36" customWidth="1"/>
    <col min="6150" max="6151" width="13.625" style="36" customWidth="1"/>
    <col min="6152" max="6153" width="13.5" style="36" customWidth="1"/>
    <col min="6154" max="6154" width="13.625" style="36" customWidth="1"/>
    <col min="6155" max="6155" width="13.5" style="36" customWidth="1"/>
    <col min="6156" max="6156" width="13" style="36" customWidth="1"/>
    <col min="6157" max="6158" width="9" style="36"/>
    <col min="6159" max="6159" width="9" style="36" customWidth="1"/>
    <col min="6160" max="6400" width="9" style="36"/>
    <col min="6401" max="6401" width="9.125" style="36" customWidth="1"/>
    <col min="6402" max="6402" width="2.375" style="36" customWidth="1"/>
    <col min="6403" max="6403" width="18" style="36" customWidth="1"/>
    <col min="6404" max="6404" width="13.625" style="36" customWidth="1"/>
    <col min="6405" max="6405" width="13.5" style="36" customWidth="1"/>
    <col min="6406" max="6407" width="13.625" style="36" customWidth="1"/>
    <col min="6408" max="6409" width="13.5" style="36" customWidth="1"/>
    <col min="6410" max="6410" width="13.625" style="36" customWidth="1"/>
    <col min="6411" max="6411" width="13.5" style="36" customWidth="1"/>
    <col min="6412" max="6412" width="13" style="36" customWidth="1"/>
    <col min="6413" max="6414" width="9" style="36"/>
    <col min="6415" max="6415" width="9" style="36" customWidth="1"/>
    <col min="6416" max="6656" width="9" style="36"/>
    <col min="6657" max="6657" width="9.125" style="36" customWidth="1"/>
    <col min="6658" max="6658" width="2.375" style="36" customWidth="1"/>
    <col min="6659" max="6659" width="18" style="36" customWidth="1"/>
    <col min="6660" max="6660" width="13.625" style="36" customWidth="1"/>
    <col min="6661" max="6661" width="13.5" style="36" customWidth="1"/>
    <col min="6662" max="6663" width="13.625" style="36" customWidth="1"/>
    <col min="6664" max="6665" width="13.5" style="36" customWidth="1"/>
    <col min="6666" max="6666" width="13.625" style="36" customWidth="1"/>
    <col min="6667" max="6667" width="13.5" style="36" customWidth="1"/>
    <col min="6668" max="6668" width="13" style="36" customWidth="1"/>
    <col min="6669" max="6670" width="9" style="36"/>
    <col min="6671" max="6671" width="9" style="36" customWidth="1"/>
    <col min="6672" max="6912" width="9" style="36"/>
    <col min="6913" max="6913" width="9.125" style="36" customWidth="1"/>
    <col min="6914" max="6914" width="2.375" style="36" customWidth="1"/>
    <col min="6915" max="6915" width="18" style="36" customWidth="1"/>
    <col min="6916" max="6916" width="13.625" style="36" customWidth="1"/>
    <col min="6917" max="6917" width="13.5" style="36" customWidth="1"/>
    <col min="6918" max="6919" width="13.625" style="36" customWidth="1"/>
    <col min="6920" max="6921" width="13.5" style="36" customWidth="1"/>
    <col min="6922" max="6922" width="13.625" style="36" customWidth="1"/>
    <col min="6923" max="6923" width="13.5" style="36" customWidth="1"/>
    <col min="6924" max="6924" width="13" style="36" customWidth="1"/>
    <col min="6925" max="6926" width="9" style="36"/>
    <col min="6927" max="6927" width="9" style="36" customWidth="1"/>
    <col min="6928" max="7168" width="9" style="36"/>
    <col min="7169" max="7169" width="9.125" style="36" customWidth="1"/>
    <col min="7170" max="7170" width="2.375" style="36" customWidth="1"/>
    <col min="7171" max="7171" width="18" style="36" customWidth="1"/>
    <col min="7172" max="7172" width="13.625" style="36" customWidth="1"/>
    <col min="7173" max="7173" width="13.5" style="36" customWidth="1"/>
    <col min="7174" max="7175" width="13.625" style="36" customWidth="1"/>
    <col min="7176" max="7177" width="13.5" style="36" customWidth="1"/>
    <col min="7178" max="7178" width="13.625" style="36" customWidth="1"/>
    <col min="7179" max="7179" width="13.5" style="36" customWidth="1"/>
    <col min="7180" max="7180" width="13" style="36" customWidth="1"/>
    <col min="7181" max="7182" width="9" style="36"/>
    <col min="7183" max="7183" width="9" style="36" customWidth="1"/>
    <col min="7184" max="7424" width="9" style="36"/>
    <col min="7425" max="7425" width="9.125" style="36" customWidth="1"/>
    <col min="7426" max="7426" width="2.375" style="36" customWidth="1"/>
    <col min="7427" max="7427" width="18" style="36" customWidth="1"/>
    <col min="7428" max="7428" width="13.625" style="36" customWidth="1"/>
    <col min="7429" max="7429" width="13.5" style="36" customWidth="1"/>
    <col min="7430" max="7431" width="13.625" style="36" customWidth="1"/>
    <col min="7432" max="7433" width="13.5" style="36" customWidth="1"/>
    <col min="7434" max="7434" width="13.625" style="36" customWidth="1"/>
    <col min="7435" max="7435" width="13.5" style="36" customWidth="1"/>
    <col min="7436" max="7436" width="13" style="36" customWidth="1"/>
    <col min="7437" max="7438" width="9" style="36"/>
    <col min="7439" max="7439" width="9" style="36" customWidth="1"/>
    <col min="7440" max="7680" width="9" style="36"/>
    <col min="7681" max="7681" width="9.125" style="36" customWidth="1"/>
    <col min="7682" max="7682" width="2.375" style="36" customWidth="1"/>
    <col min="7683" max="7683" width="18" style="36" customWidth="1"/>
    <col min="7684" max="7684" width="13.625" style="36" customWidth="1"/>
    <col min="7685" max="7685" width="13.5" style="36" customWidth="1"/>
    <col min="7686" max="7687" width="13.625" style="36" customWidth="1"/>
    <col min="7688" max="7689" width="13.5" style="36" customWidth="1"/>
    <col min="7690" max="7690" width="13.625" style="36" customWidth="1"/>
    <col min="7691" max="7691" width="13.5" style="36" customWidth="1"/>
    <col min="7692" max="7692" width="13" style="36" customWidth="1"/>
    <col min="7693" max="7694" width="9" style="36"/>
    <col min="7695" max="7695" width="9" style="36" customWidth="1"/>
    <col min="7696" max="7936" width="9" style="36"/>
    <col min="7937" max="7937" width="9.125" style="36" customWidth="1"/>
    <col min="7938" max="7938" width="2.375" style="36" customWidth="1"/>
    <col min="7939" max="7939" width="18" style="36" customWidth="1"/>
    <col min="7940" max="7940" width="13.625" style="36" customWidth="1"/>
    <col min="7941" max="7941" width="13.5" style="36" customWidth="1"/>
    <col min="7942" max="7943" width="13.625" style="36" customWidth="1"/>
    <col min="7944" max="7945" width="13.5" style="36" customWidth="1"/>
    <col min="7946" max="7946" width="13.625" style="36" customWidth="1"/>
    <col min="7947" max="7947" width="13.5" style="36" customWidth="1"/>
    <col min="7948" max="7948" width="13" style="36" customWidth="1"/>
    <col min="7949" max="7950" width="9" style="36"/>
    <col min="7951" max="7951" width="9" style="36" customWidth="1"/>
    <col min="7952" max="8192" width="9" style="36"/>
    <col min="8193" max="8193" width="9.125" style="36" customWidth="1"/>
    <col min="8194" max="8194" width="2.375" style="36" customWidth="1"/>
    <col min="8195" max="8195" width="18" style="36" customWidth="1"/>
    <col min="8196" max="8196" width="13.625" style="36" customWidth="1"/>
    <col min="8197" max="8197" width="13.5" style="36" customWidth="1"/>
    <col min="8198" max="8199" width="13.625" style="36" customWidth="1"/>
    <col min="8200" max="8201" width="13.5" style="36" customWidth="1"/>
    <col min="8202" max="8202" width="13.625" style="36" customWidth="1"/>
    <col min="8203" max="8203" width="13.5" style="36" customWidth="1"/>
    <col min="8204" max="8204" width="13" style="36" customWidth="1"/>
    <col min="8205" max="8206" width="9" style="36"/>
    <col min="8207" max="8207" width="9" style="36" customWidth="1"/>
    <col min="8208" max="8448" width="9" style="36"/>
    <col min="8449" max="8449" width="9.125" style="36" customWidth="1"/>
    <col min="8450" max="8450" width="2.375" style="36" customWidth="1"/>
    <col min="8451" max="8451" width="18" style="36" customWidth="1"/>
    <col min="8452" max="8452" width="13.625" style="36" customWidth="1"/>
    <col min="8453" max="8453" width="13.5" style="36" customWidth="1"/>
    <col min="8454" max="8455" width="13.625" style="36" customWidth="1"/>
    <col min="8456" max="8457" width="13.5" style="36" customWidth="1"/>
    <col min="8458" max="8458" width="13.625" style="36" customWidth="1"/>
    <col min="8459" max="8459" width="13.5" style="36" customWidth="1"/>
    <col min="8460" max="8460" width="13" style="36" customWidth="1"/>
    <col min="8461" max="8462" width="9" style="36"/>
    <col min="8463" max="8463" width="9" style="36" customWidth="1"/>
    <col min="8464" max="8704" width="9" style="36"/>
    <col min="8705" max="8705" width="9.125" style="36" customWidth="1"/>
    <col min="8706" max="8706" width="2.375" style="36" customWidth="1"/>
    <col min="8707" max="8707" width="18" style="36" customWidth="1"/>
    <col min="8708" max="8708" width="13.625" style="36" customWidth="1"/>
    <col min="8709" max="8709" width="13.5" style="36" customWidth="1"/>
    <col min="8710" max="8711" width="13.625" style="36" customWidth="1"/>
    <col min="8712" max="8713" width="13.5" style="36" customWidth="1"/>
    <col min="8714" max="8714" width="13.625" style="36" customWidth="1"/>
    <col min="8715" max="8715" width="13.5" style="36" customWidth="1"/>
    <col min="8716" max="8716" width="13" style="36" customWidth="1"/>
    <col min="8717" max="8718" width="9" style="36"/>
    <col min="8719" max="8719" width="9" style="36" customWidth="1"/>
    <col min="8720" max="8960" width="9" style="36"/>
    <col min="8961" max="8961" width="9.125" style="36" customWidth="1"/>
    <col min="8962" max="8962" width="2.375" style="36" customWidth="1"/>
    <col min="8963" max="8963" width="18" style="36" customWidth="1"/>
    <col min="8964" max="8964" width="13.625" style="36" customWidth="1"/>
    <col min="8965" max="8965" width="13.5" style="36" customWidth="1"/>
    <col min="8966" max="8967" width="13.625" style="36" customWidth="1"/>
    <col min="8968" max="8969" width="13.5" style="36" customWidth="1"/>
    <col min="8970" max="8970" width="13.625" style="36" customWidth="1"/>
    <col min="8971" max="8971" width="13.5" style="36" customWidth="1"/>
    <col min="8972" max="8972" width="13" style="36" customWidth="1"/>
    <col min="8973" max="8974" width="9" style="36"/>
    <col min="8975" max="8975" width="9" style="36" customWidth="1"/>
    <col min="8976" max="9216" width="9" style="36"/>
    <col min="9217" max="9217" width="9.125" style="36" customWidth="1"/>
    <col min="9218" max="9218" width="2.375" style="36" customWidth="1"/>
    <col min="9219" max="9219" width="18" style="36" customWidth="1"/>
    <col min="9220" max="9220" width="13.625" style="36" customWidth="1"/>
    <col min="9221" max="9221" width="13.5" style="36" customWidth="1"/>
    <col min="9222" max="9223" width="13.625" style="36" customWidth="1"/>
    <col min="9224" max="9225" width="13.5" style="36" customWidth="1"/>
    <col min="9226" max="9226" width="13.625" style="36" customWidth="1"/>
    <col min="9227" max="9227" width="13.5" style="36" customWidth="1"/>
    <col min="9228" max="9228" width="13" style="36" customWidth="1"/>
    <col min="9229" max="9230" width="9" style="36"/>
    <col min="9231" max="9231" width="9" style="36" customWidth="1"/>
    <col min="9232" max="9472" width="9" style="36"/>
    <col min="9473" max="9473" width="9.125" style="36" customWidth="1"/>
    <col min="9474" max="9474" width="2.375" style="36" customWidth="1"/>
    <col min="9475" max="9475" width="18" style="36" customWidth="1"/>
    <col min="9476" max="9476" width="13.625" style="36" customWidth="1"/>
    <col min="9477" max="9477" width="13.5" style="36" customWidth="1"/>
    <col min="9478" max="9479" width="13.625" style="36" customWidth="1"/>
    <col min="9480" max="9481" width="13.5" style="36" customWidth="1"/>
    <col min="9482" max="9482" width="13.625" style="36" customWidth="1"/>
    <col min="9483" max="9483" width="13.5" style="36" customWidth="1"/>
    <col min="9484" max="9484" width="13" style="36" customWidth="1"/>
    <col min="9485" max="9486" width="9" style="36"/>
    <col min="9487" max="9487" width="9" style="36" customWidth="1"/>
    <col min="9488" max="9728" width="9" style="36"/>
    <col min="9729" max="9729" width="9.125" style="36" customWidth="1"/>
    <col min="9730" max="9730" width="2.375" style="36" customWidth="1"/>
    <col min="9731" max="9731" width="18" style="36" customWidth="1"/>
    <col min="9732" max="9732" width="13.625" style="36" customWidth="1"/>
    <col min="9733" max="9733" width="13.5" style="36" customWidth="1"/>
    <col min="9734" max="9735" width="13.625" style="36" customWidth="1"/>
    <col min="9736" max="9737" width="13.5" style="36" customWidth="1"/>
    <col min="9738" max="9738" width="13.625" style="36" customWidth="1"/>
    <col min="9739" max="9739" width="13.5" style="36" customWidth="1"/>
    <col min="9740" max="9740" width="13" style="36" customWidth="1"/>
    <col min="9741" max="9742" width="9" style="36"/>
    <col min="9743" max="9743" width="9" style="36" customWidth="1"/>
    <col min="9744" max="9984" width="9" style="36"/>
    <col min="9985" max="9985" width="9.125" style="36" customWidth="1"/>
    <col min="9986" max="9986" width="2.375" style="36" customWidth="1"/>
    <col min="9987" max="9987" width="18" style="36" customWidth="1"/>
    <col min="9988" max="9988" width="13.625" style="36" customWidth="1"/>
    <col min="9989" max="9989" width="13.5" style="36" customWidth="1"/>
    <col min="9990" max="9991" width="13.625" style="36" customWidth="1"/>
    <col min="9992" max="9993" width="13.5" style="36" customWidth="1"/>
    <col min="9994" max="9994" width="13.625" style="36" customWidth="1"/>
    <col min="9995" max="9995" width="13.5" style="36" customWidth="1"/>
    <col min="9996" max="9996" width="13" style="36" customWidth="1"/>
    <col min="9997" max="9998" width="9" style="36"/>
    <col min="9999" max="9999" width="9" style="36" customWidth="1"/>
    <col min="10000" max="10240" width="9" style="36"/>
    <col min="10241" max="10241" width="9.125" style="36" customWidth="1"/>
    <col min="10242" max="10242" width="2.375" style="36" customWidth="1"/>
    <col min="10243" max="10243" width="18" style="36" customWidth="1"/>
    <col min="10244" max="10244" width="13.625" style="36" customWidth="1"/>
    <col min="10245" max="10245" width="13.5" style="36" customWidth="1"/>
    <col min="10246" max="10247" width="13.625" style="36" customWidth="1"/>
    <col min="10248" max="10249" width="13.5" style="36" customWidth="1"/>
    <col min="10250" max="10250" width="13.625" style="36" customWidth="1"/>
    <col min="10251" max="10251" width="13.5" style="36" customWidth="1"/>
    <col min="10252" max="10252" width="13" style="36" customWidth="1"/>
    <col min="10253" max="10254" width="9" style="36"/>
    <col min="10255" max="10255" width="9" style="36" customWidth="1"/>
    <col min="10256" max="10496" width="9" style="36"/>
    <col min="10497" max="10497" width="9.125" style="36" customWidth="1"/>
    <col min="10498" max="10498" width="2.375" style="36" customWidth="1"/>
    <col min="10499" max="10499" width="18" style="36" customWidth="1"/>
    <col min="10500" max="10500" width="13.625" style="36" customWidth="1"/>
    <col min="10501" max="10501" width="13.5" style="36" customWidth="1"/>
    <col min="10502" max="10503" width="13.625" style="36" customWidth="1"/>
    <col min="10504" max="10505" width="13.5" style="36" customWidth="1"/>
    <col min="10506" max="10506" width="13.625" style="36" customWidth="1"/>
    <col min="10507" max="10507" width="13.5" style="36" customWidth="1"/>
    <col min="10508" max="10508" width="13" style="36" customWidth="1"/>
    <col min="10509" max="10510" width="9" style="36"/>
    <col min="10511" max="10511" width="9" style="36" customWidth="1"/>
    <col min="10512" max="10752" width="9" style="36"/>
    <col min="10753" max="10753" width="9.125" style="36" customWidth="1"/>
    <col min="10754" max="10754" width="2.375" style="36" customWidth="1"/>
    <col min="10755" max="10755" width="18" style="36" customWidth="1"/>
    <col min="10756" max="10756" width="13.625" style="36" customWidth="1"/>
    <col min="10757" max="10757" width="13.5" style="36" customWidth="1"/>
    <col min="10758" max="10759" width="13.625" style="36" customWidth="1"/>
    <col min="10760" max="10761" width="13.5" style="36" customWidth="1"/>
    <col min="10762" max="10762" width="13.625" style="36" customWidth="1"/>
    <col min="10763" max="10763" width="13.5" style="36" customWidth="1"/>
    <col min="10764" max="10764" width="13" style="36" customWidth="1"/>
    <col min="10765" max="10766" width="9" style="36"/>
    <col min="10767" max="10767" width="9" style="36" customWidth="1"/>
    <col min="10768" max="11008" width="9" style="36"/>
    <col min="11009" max="11009" width="9.125" style="36" customWidth="1"/>
    <col min="11010" max="11010" width="2.375" style="36" customWidth="1"/>
    <col min="11011" max="11011" width="18" style="36" customWidth="1"/>
    <col min="11012" max="11012" width="13.625" style="36" customWidth="1"/>
    <col min="11013" max="11013" width="13.5" style="36" customWidth="1"/>
    <col min="11014" max="11015" width="13.625" style="36" customWidth="1"/>
    <col min="11016" max="11017" width="13.5" style="36" customWidth="1"/>
    <col min="11018" max="11018" width="13.625" style="36" customWidth="1"/>
    <col min="11019" max="11019" width="13.5" style="36" customWidth="1"/>
    <col min="11020" max="11020" width="13" style="36" customWidth="1"/>
    <col min="11021" max="11022" width="9" style="36"/>
    <col min="11023" max="11023" width="9" style="36" customWidth="1"/>
    <col min="11024" max="11264" width="9" style="36"/>
    <col min="11265" max="11265" width="9.125" style="36" customWidth="1"/>
    <col min="11266" max="11266" width="2.375" style="36" customWidth="1"/>
    <col min="11267" max="11267" width="18" style="36" customWidth="1"/>
    <col min="11268" max="11268" width="13.625" style="36" customWidth="1"/>
    <col min="11269" max="11269" width="13.5" style="36" customWidth="1"/>
    <col min="11270" max="11271" width="13.625" style="36" customWidth="1"/>
    <col min="11272" max="11273" width="13.5" style="36" customWidth="1"/>
    <col min="11274" max="11274" width="13.625" style="36" customWidth="1"/>
    <col min="11275" max="11275" width="13.5" style="36" customWidth="1"/>
    <col min="11276" max="11276" width="13" style="36" customWidth="1"/>
    <col min="11277" max="11278" width="9" style="36"/>
    <col min="11279" max="11279" width="9" style="36" customWidth="1"/>
    <col min="11280" max="11520" width="9" style="36"/>
    <col min="11521" max="11521" width="9.125" style="36" customWidth="1"/>
    <col min="11522" max="11522" width="2.375" style="36" customWidth="1"/>
    <col min="11523" max="11523" width="18" style="36" customWidth="1"/>
    <col min="11524" max="11524" width="13.625" style="36" customWidth="1"/>
    <col min="11525" max="11525" width="13.5" style="36" customWidth="1"/>
    <col min="11526" max="11527" width="13.625" style="36" customWidth="1"/>
    <col min="11528" max="11529" width="13.5" style="36" customWidth="1"/>
    <col min="11530" max="11530" width="13.625" style="36" customWidth="1"/>
    <col min="11531" max="11531" width="13.5" style="36" customWidth="1"/>
    <col min="11532" max="11532" width="13" style="36" customWidth="1"/>
    <col min="11533" max="11534" width="9" style="36"/>
    <col min="11535" max="11535" width="9" style="36" customWidth="1"/>
    <col min="11536" max="11776" width="9" style="36"/>
    <col min="11777" max="11777" width="9.125" style="36" customWidth="1"/>
    <col min="11778" max="11778" width="2.375" style="36" customWidth="1"/>
    <col min="11779" max="11779" width="18" style="36" customWidth="1"/>
    <col min="11780" max="11780" width="13.625" style="36" customWidth="1"/>
    <col min="11781" max="11781" width="13.5" style="36" customWidth="1"/>
    <col min="11782" max="11783" width="13.625" style="36" customWidth="1"/>
    <col min="11784" max="11785" width="13.5" style="36" customWidth="1"/>
    <col min="11786" max="11786" width="13.625" style="36" customWidth="1"/>
    <col min="11787" max="11787" width="13.5" style="36" customWidth="1"/>
    <col min="11788" max="11788" width="13" style="36" customWidth="1"/>
    <col min="11789" max="11790" width="9" style="36"/>
    <col min="11791" max="11791" width="9" style="36" customWidth="1"/>
    <col min="11792" max="12032" width="9" style="36"/>
    <col min="12033" max="12033" width="9.125" style="36" customWidth="1"/>
    <col min="12034" max="12034" width="2.375" style="36" customWidth="1"/>
    <col min="12035" max="12035" width="18" style="36" customWidth="1"/>
    <col min="12036" max="12036" width="13.625" style="36" customWidth="1"/>
    <col min="12037" max="12037" width="13.5" style="36" customWidth="1"/>
    <col min="12038" max="12039" width="13.625" style="36" customWidth="1"/>
    <col min="12040" max="12041" width="13.5" style="36" customWidth="1"/>
    <col min="12042" max="12042" width="13.625" style="36" customWidth="1"/>
    <col min="12043" max="12043" width="13.5" style="36" customWidth="1"/>
    <col min="12044" max="12044" width="13" style="36" customWidth="1"/>
    <col min="12045" max="12046" width="9" style="36"/>
    <col min="12047" max="12047" width="9" style="36" customWidth="1"/>
    <col min="12048" max="12288" width="9" style="36"/>
    <col min="12289" max="12289" width="9.125" style="36" customWidth="1"/>
    <col min="12290" max="12290" width="2.375" style="36" customWidth="1"/>
    <col min="12291" max="12291" width="18" style="36" customWidth="1"/>
    <col min="12292" max="12292" width="13.625" style="36" customWidth="1"/>
    <col min="12293" max="12293" width="13.5" style="36" customWidth="1"/>
    <col min="12294" max="12295" width="13.625" style="36" customWidth="1"/>
    <col min="12296" max="12297" width="13.5" style="36" customWidth="1"/>
    <col min="12298" max="12298" width="13.625" style="36" customWidth="1"/>
    <col min="12299" max="12299" width="13.5" style="36" customWidth="1"/>
    <col min="12300" max="12300" width="13" style="36" customWidth="1"/>
    <col min="12301" max="12302" width="9" style="36"/>
    <col min="12303" max="12303" width="9" style="36" customWidth="1"/>
    <col min="12304" max="12544" width="9" style="36"/>
    <col min="12545" max="12545" width="9.125" style="36" customWidth="1"/>
    <col min="12546" max="12546" width="2.375" style="36" customWidth="1"/>
    <col min="12547" max="12547" width="18" style="36" customWidth="1"/>
    <col min="12548" max="12548" width="13.625" style="36" customWidth="1"/>
    <col min="12549" max="12549" width="13.5" style="36" customWidth="1"/>
    <col min="12550" max="12551" width="13.625" style="36" customWidth="1"/>
    <col min="12552" max="12553" width="13.5" style="36" customWidth="1"/>
    <col min="12554" max="12554" width="13.625" style="36" customWidth="1"/>
    <col min="12555" max="12555" width="13.5" style="36" customWidth="1"/>
    <col min="12556" max="12556" width="13" style="36" customWidth="1"/>
    <col min="12557" max="12558" width="9" style="36"/>
    <col min="12559" max="12559" width="9" style="36" customWidth="1"/>
    <col min="12560" max="12800" width="9" style="36"/>
    <col min="12801" max="12801" width="9.125" style="36" customWidth="1"/>
    <col min="12802" max="12802" width="2.375" style="36" customWidth="1"/>
    <col min="12803" max="12803" width="18" style="36" customWidth="1"/>
    <col min="12804" max="12804" width="13.625" style="36" customWidth="1"/>
    <col min="12805" max="12805" width="13.5" style="36" customWidth="1"/>
    <col min="12806" max="12807" width="13.625" style="36" customWidth="1"/>
    <col min="12808" max="12809" width="13.5" style="36" customWidth="1"/>
    <col min="12810" max="12810" width="13.625" style="36" customWidth="1"/>
    <col min="12811" max="12811" width="13.5" style="36" customWidth="1"/>
    <col min="12812" max="12812" width="13" style="36" customWidth="1"/>
    <col min="12813" max="12814" width="9" style="36"/>
    <col min="12815" max="12815" width="9" style="36" customWidth="1"/>
    <col min="12816" max="13056" width="9" style="36"/>
    <col min="13057" max="13057" width="9.125" style="36" customWidth="1"/>
    <col min="13058" max="13058" width="2.375" style="36" customWidth="1"/>
    <col min="13059" max="13059" width="18" style="36" customWidth="1"/>
    <col min="13060" max="13060" width="13.625" style="36" customWidth="1"/>
    <col min="13061" max="13061" width="13.5" style="36" customWidth="1"/>
    <col min="13062" max="13063" width="13.625" style="36" customWidth="1"/>
    <col min="13064" max="13065" width="13.5" style="36" customWidth="1"/>
    <col min="13066" max="13066" width="13.625" style="36" customWidth="1"/>
    <col min="13067" max="13067" width="13.5" style="36" customWidth="1"/>
    <col min="13068" max="13068" width="13" style="36" customWidth="1"/>
    <col min="13069" max="13070" width="9" style="36"/>
    <col min="13071" max="13071" width="9" style="36" customWidth="1"/>
    <col min="13072" max="13312" width="9" style="36"/>
    <col min="13313" max="13313" width="9.125" style="36" customWidth="1"/>
    <col min="13314" max="13314" width="2.375" style="36" customWidth="1"/>
    <col min="13315" max="13315" width="18" style="36" customWidth="1"/>
    <col min="13316" max="13316" width="13.625" style="36" customWidth="1"/>
    <col min="13317" max="13317" width="13.5" style="36" customWidth="1"/>
    <col min="13318" max="13319" width="13.625" style="36" customWidth="1"/>
    <col min="13320" max="13321" width="13.5" style="36" customWidth="1"/>
    <col min="13322" max="13322" width="13.625" style="36" customWidth="1"/>
    <col min="13323" max="13323" width="13.5" style="36" customWidth="1"/>
    <col min="13324" max="13324" width="13" style="36" customWidth="1"/>
    <col min="13325" max="13326" width="9" style="36"/>
    <col min="13327" max="13327" width="9" style="36" customWidth="1"/>
    <col min="13328" max="13568" width="9" style="36"/>
    <col min="13569" max="13569" width="9.125" style="36" customWidth="1"/>
    <col min="13570" max="13570" width="2.375" style="36" customWidth="1"/>
    <col min="13571" max="13571" width="18" style="36" customWidth="1"/>
    <col min="13572" max="13572" width="13.625" style="36" customWidth="1"/>
    <col min="13573" max="13573" width="13.5" style="36" customWidth="1"/>
    <col min="13574" max="13575" width="13.625" style="36" customWidth="1"/>
    <col min="13576" max="13577" width="13.5" style="36" customWidth="1"/>
    <col min="13578" max="13578" width="13.625" style="36" customWidth="1"/>
    <col min="13579" max="13579" width="13.5" style="36" customWidth="1"/>
    <col min="13580" max="13580" width="13" style="36" customWidth="1"/>
    <col min="13581" max="13582" width="9" style="36"/>
    <col min="13583" max="13583" width="9" style="36" customWidth="1"/>
    <col min="13584" max="13824" width="9" style="36"/>
    <col min="13825" max="13825" width="9.125" style="36" customWidth="1"/>
    <col min="13826" max="13826" width="2.375" style="36" customWidth="1"/>
    <col min="13827" max="13827" width="18" style="36" customWidth="1"/>
    <col min="13828" max="13828" width="13.625" style="36" customWidth="1"/>
    <col min="13829" max="13829" width="13.5" style="36" customWidth="1"/>
    <col min="13830" max="13831" width="13.625" style="36" customWidth="1"/>
    <col min="13832" max="13833" width="13.5" style="36" customWidth="1"/>
    <col min="13834" max="13834" width="13.625" style="36" customWidth="1"/>
    <col min="13835" max="13835" width="13.5" style="36" customWidth="1"/>
    <col min="13836" max="13836" width="13" style="36" customWidth="1"/>
    <col min="13837" max="13838" width="9" style="36"/>
    <col min="13839" max="13839" width="9" style="36" customWidth="1"/>
    <col min="13840" max="14080" width="9" style="36"/>
    <col min="14081" max="14081" width="9.125" style="36" customWidth="1"/>
    <col min="14082" max="14082" width="2.375" style="36" customWidth="1"/>
    <col min="14083" max="14083" width="18" style="36" customWidth="1"/>
    <col min="14084" max="14084" width="13.625" style="36" customWidth="1"/>
    <col min="14085" max="14085" width="13.5" style="36" customWidth="1"/>
    <col min="14086" max="14087" width="13.625" style="36" customWidth="1"/>
    <col min="14088" max="14089" width="13.5" style="36" customWidth="1"/>
    <col min="14090" max="14090" width="13.625" style="36" customWidth="1"/>
    <col min="14091" max="14091" width="13.5" style="36" customWidth="1"/>
    <col min="14092" max="14092" width="13" style="36" customWidth="1"/>
    <col min="14093" max="14094" width="9" style="36"/>
    <col min="14095" max="14095" width="9" style="36" customWidth="1"/>
    <col min="14096" max="14336" width="9" style="36"/>
    <col min="14337" max="14337" width="9.125" style="36" customWidth="1"/>
    <col min="14338" max="14338" width="2.375" style="36" customWidth="1"/>
    <col min="14339" max="14339" width="18" style="36" customWidth="1"/>
    <col min="14340" max="14340" width="13.625" style="36" customWidth="1"/>
    <col min="14341" max="14341" width="13.5" style="36" customWidth="1"/>
    <col min="14342" max="14343" width="13.625" style="36" customWidth="1"/>
    <col min="14344" max="14345" width="13.5" style="36" customWidth="1"/>
    <col min="14346" max="14346" width="13.625" style="36" customWidth="1"/>
    <col min="14347" max="14347" width="13.5" style="36" customWidth="1"/>
    <col min="14348" max="14348" width="13" style="36" customWidth="1"/>
    <col min="14349" max="14350" width="9" style="36"/>
    <col min="14351" max="14351" width="9" style="36" customWidth="1"/>
    <col min="14352" max="14592" width="9" style="36"/>
    <col min="14593" max="14593" width="9.125" style="36" customWidth="1"/>
    <col min="14594" max="14594" width="2.375" style="36" customWidth="1"/>
    <col min="14595" max="14595" width="18" style="36" customWidth="1"/>
    <col min="14596" max="14596" width="13.625" style="36" customWidth="1"/>
    <col min="14597" max="14597" width="13.5" style="36" customWidth="1"/>
    <col min="14598" max="14599" width="13.625" style="36" customWidth="1"/>
    <col min="14600" max="14601" width="13.5" style="36" customWidth="1"/>
    <col min="14602" max="14602" width="13.625" style="36" customWidth="1"/>
    <col min="14603" max="14603" width="13.5" style="36" customWidth="1"/>
    <col min="14604" max="14604" width="13" style="36" customWidth="1"/>
    <col min="14605" max="14606" width="9" style="36"/>
    <col min="14607" max="14607" width="9" style="36" customWidth="1"/>
    <col min="14608" max="14848" width="9" style="36"/>
    <col min="14849" max="14849" width="9.125" style="36" customWidth="1"/>
    <col min="14850" max="14850" width="2.375" style="36" customWidth="1"/>
    <col min="14851" max="14851" width="18" style="36" customWidth="1"/>
    <col min="14852" max="14852" width="13.625" style="36" customWidth="1"/>
    <col min="14853" max="14853" width="13.5" style="36" customWidth="1"/>
    <col min="14854" max="14855" width="13.625" style="36" customWidth="1"/>
    <col min="14856" max="14857" width="13.5" style="36" customWidth="1"/>
    <col min="14858" max="14858" width="13.625" style="36" customWidth="1"/>
    <col min="14859" max="14859" width="13.5" style="36" customWidth="1"/>
    <col min="14860" max="14860" width="13" style="36" customWidth="1"/>
    <col min="14861" max="14862" width="9" style="36"/>
    <col min="14863" max="14863" width="9" style="36" customWidth="1"/>
    <col min="14864" max="15104" width="9" style="36"/>
    <col min="15105" max="15105" width="9.125" style="36" customWidth="1"/>
    <col min="15106" max="15106" width="2.375" style="36" customWidth="1"/>
    <col min="15107" max="15107" width="18" style="36" customWidth="1"/>
    <col min="15108" max="15108" width="13.625" style="36" customWidth="1"/>
    <col min="15109" max="15109" width="13.5" style="36" customWidth="1"/>
    <col min="15110" max="15111" width="13.625" style="36" customWidth="1"/>
    <col min="15112" max="15113" width="13.5" style="36" customWidth="1"/>
    <col min="15114" max="15114" width="13.625" style="36" customWidth="1"/>
    <col min="15115" max="15115" width="13.5" style="36" customWidth="1"/>
    <col min="15116" max="15116" width="13" style="36" customWidth="1"/>
    <col min="15117" max="15118" width="9" style="36"/>
    <col min="15119" max="15119" width="9" style="36" customWidth="1"/>
    <col min="15120" max="15360" width="9" style="36"/>
    <col min="15361" max="15361" width="9.125" style="36" customWidth="1"/>
    <col min="15362" max="15362" width="2.375" style="36" customWidth="1"/>
    <col min="15363" max="15363" width="18" style="36" customWidth="1"/>
    <col min="15364" max="15364" width="13.625" style="36" customWidth="1"/>
    <col min="15365" max="15365" width="13.5" style="36" customWidth="1"/>
    <col min="15366" max="15367" width="13.625" style="36" customWidth="1"/>
    <col min="15368" max="15369" width="13.5" style="36" customWidth="1"/>
    <col min="15370" max="15370" width="13.625" style="36" customWidth="1"/>
    <col min="15371" max="15371" width="13.5" style="36" customWidth="1"/>
    <col min="15372" max="15372" width="13" style="36" customWidth="1"/>
    <col min="15373" max="15374" width="9" style="36"/>
    <col min="15375" max="15375" width="9" style="36" customWidth="1"/>
    <col min="15376" max="15616" width="9" style="36"/>
    <col min="15617" max="15617" width="9.125" style="36" customWidth="1"/>
    <col min="15618" max="15618" width="2.375" style="36" customWidth="1"/>
    <col min="15619" max="15619" width="18" style="36" customWidth="1"/>
    <col min="15620" max="15620" width="13.625" style="36" customWidth="1"/>
    <col min="15621" max="15621" width="13.5" style="36" customWidth="1"/>
    <col min="15622" max="15623" width="13.625" style="36" customWidth="1"/>
    <col min="15624" max="15625" width="13.5" style="36" customWidth="1"/>
    <col min="15626" max="15626" width="13.625" style="36" customWidth="1"/>
    <col min="15627" max="15627" width="13.5" style="36" customWidth="1"/>
    <col min="15628" max="15628" width="13" style="36" customWidth="1"/>
    <col min="15629" max="15630" width="9" style="36"/>
    <col min="15631" max="15631" width="9" style="36" customWidth="1"/>
    <col min="15632" max="15872" width="9" style="36"/>
    <col min="15873" max="15873" width="9.125" style="36" customWidth="1"/>
    <col min="15874" max="15874" width="2.375" style="36" customWidth="1"/>
    <col min="15875" max="15875" width="18" style="36" customWidth="1"/>
    <col min="15876" max="15876" width="13.625" style="36" customWidth="1"/>
    <col min="15877" max="15877" width="13.5" style="36" customWidth="1"/>
    <col min="15878" max="15879" width="13.625" style="36" customWidth="1"/>
    <col min="15880" max="15881" width="13.5" style="36" customWidth="1"/>
    <col min="15882" max="15882" width="13.625" style="36" customWidth="1"/>
    <col min="15883" max="15883" width="13.5" style="36" customWidth="1"/>
    <col min="15884" max="15884" width="13" style="36" customWidth="1"/>
    <col min="15885" max="15886" width="9" style="36"/>
    <col min="15887" max="15887" width="9" style="36" customWidth="1"/>
    <col min="15888" max="16128" width="9" style="36"/>
    <col min="16129" max="16129" width="9.125" style="36" customWidth="1"/>
    <col min="16130" max="16130" width="2.375" style="36" customWidth="1"/>
    <col min="16131" max="16131" width="18" style="36" customWidth="1"/>
    <col min="16132" max="16132" width="13.625" style="36" customWidth="1"/>
    <col min="16133" max="16133" width="13.5" style="36" customWidth="1"/>
    <col min="16134" max="16135" width="13.625" style="36" customWidth="1"/>
    <col min="16136" max="16137" width="13.5" style="36" customWidth="1"/>
    <col min="16138" max="16138" width="13.625" style="36" customWidth="1"/>
    <col min="16139" max="16139" width="13.5" style="36" customWidth="1"/>
    <col min="16140" max="16140" width="13" style="36" customWidth="1"/>
    <col min="16141" max="16142" width="9" style="36"/>
    <col min="16143" max="16143" width="9" style="36" customWidth="1"/>
    <col min="16144" max="16384" width="9" style="36"/>
  </cols>
  <sheetData>
    <row r="1" spans="1:12" ht="13.5" customHeight="1">
      <c r="A1" s="1185" t="s">
        <v>463</v>
      </c>
      <c r="B1" s="1185"/>
      <c r="C1" s="1185"/>
      <c r="D1" s="1185"/>
      <c r="E1" s="1185"/>
      <c r="F1" s="1185"/>
      <c r="G1" s="1185"/>
      <c r="H1" s="1185"/>
      <c r="I1" s="1185"/>
      <c r="J1" s="1185"/>
      <c r="K1" s="1185"/>
      <c r="L1" s="1185"/>
    </row>
    <row r="2" spans="1:12" ht="19.5" thickBot="1">
      <c r="A2" s="1186" t="s">
        <v>151</v>
      </c>
      <c r="B2" s="1186"/>
      <c r="C2" s="1186"/>
      <c r="D2" s="1186"/>
      <c r="E2" s="1186"/>
      <c r="F2" s="1186"/>
      <c r="G2" s="1186"/>
      <c r="H2" s="1186"/>
      <c r="I2" s="1186"/>
      <c r="J2" s="1186"/>
      <c r="K2" s="1186"/>
      <c r="L2" s="1186"/>
    </row>
    <row r="3" spans="1:12" ht="30" customHeight="1" thickBot="1">
      <c r="A3" s="1187" t="s">
        <v>152</v>
      </c>
      <c r="B3" s="1188"/>
      <c r="C3" s="1189"/>
      <c r="D3" s="1190" t="s">
        <v>464</v>
      </c>
      <c r="E3" s="1191"/>
      <c r="F3" s="1191"/>
      <c r="G3" s="1191"/>
      <c r="H3" s="1191"/>
      <c r="I3" s="1191"/>
      <c r="J3" s="1191"/>
      <c r="K3" s="1191"/>
      <c r="L3" s="1192"/>
    </row>
    <row r="4" spans="1:12" ht="30" customHeight="1">
      <c r="A4" s="1193" t="s">
        <v>153</v>
      </c>
      <c r="B4" s="1194"/>
      <c r="C4" s="1195"/>
      <c r="D4" s="1167" t="s">
        <v>465</v>
      </c>
      <c r="E4" s="1168"/>
      <c r="F4" s="1168"/>
      <c r="G4" s="1168"/>
      <c r="H4" s="1168"/>
      <c r="I4" s="1168"/>
      <c r="J4" s="1168"/>
      <c r="K4" s="1168"/>
      <c r="L4" s="1169"/>
    </row>
    <row r="5" spans="1:12" ht="30" customHeight="1">
      <c r="A5" s="1164" t="s">
        <v>147</v>
      </c>
      <c r="B5" s="1165"/>
      <c r="C5" s="1166"/>
      <c r="D5" s="1167" t="s">
        <v>406</v>
      </c>
      <c r="E5" s="1168"/>
      <c r="F5" s="1168"/>
      <c r="G5" s="1168"/>
      <c r="H5" s="1168"/>
      <c r="I5" s="1168"/>
      <c r="J5" s="1168"/>
      <c r="K5" s="1168"/>
      <c r="L5" s="1169"/>
    </row>
    <row r="6" spans="1:12" ht="30" customHeight="1">
      <c r="A6" s="1170" t="s">
        <v>0</v>
      </c>
      <c r="B6" s="1171"/>
      <c r="C6" s="37" t="s">
        <v>1</v>
      </c>
      <c r="D6" s="1174" t="s">
        <v>408</v>
      </c>
      <c r="E6" s="1175"/>
      <c r="F6" s="1175"/>
      <c r="G6" s="1176"/>
      <c r="H6" s="1177" t="s">
        <v>154</v>
      </c>
      <c r="I6" s="1179" t="s">
        <v>466</v>
      </c>
      <c r="J6" s="1180"/>
      <c r="K6" s="1180"/>
      <c r="L6" s="1181"/>
    </row>
    <row r="7" spans="1:12" ht="30" customHeight="1" thickBot="1">
      <c r="A7" s="1172"/>
      <c r="B7" s="1173"/>
      <c r="C7" s="177" t="s">
        <v>2</v>
      </c>
      <c r="D7" s="1182" t="s">
        <v>467</v>
      </c>
      <c r="E7" s="1183"/>
      <c r="F7" s="1183"/>
      <c r="G7" s="1184"/>
      <c r="H7" s="1178"/>
      <c r="I7" s="1179"/>
      <c r="J7" s="1180"/>
      <c r="K7" s="1180"/>
      <c r="L7" s="1181"/>
    </row>
    <row r="8" spans="1:12" ht="30" customHeight="1" thickTop="1" thickBot="1">
      <c r="A8" s="1140" t="s">
        <v>155</v>
      </c>
      <c r="B8" s="38">
        <v>1</v>
      </c>
      <c r="C8" s="178" t="s">
        <v>468</v>
      </c>
      <c r="D8" s="1141" t="s">
        <v>469</v>
      </c>
      <c r="E8" s="1142"/>
      <c r="F8" s="1142"/>
      <c r="G8" s="1142"/>
      <c r="H8" s="1142"/>
      <c r="I8" s="1142"/>
      <c r="J8" s="1142"/>
      <c r="K8" s="1142"/>
      <c r="L8" s="1143"/>
    </row>
    <row r="9" spans="1:12" ht="30" customHeight="1">
      <c r="A9" s="1104"/>
      <c r="B9" s="1099">
        <v>2</v>
      </c>
      <c r="C9" s="1144" t="s">
        <v>156</v>
      </c>
      <c r="D9" s="1145" t="s">
        <v>470</v>
      </c>
      <c r="E9" s="1146"/>
      <c r="F9" s="1149" t="s">
        <v>471</v>
      </c>
      <c r="G9" s="1151" t="s">
        <v>157</v>
      </c>
      <c r="H9" s="1152"/>
      <c r="I9" s="1152"/>
      <c r="J9" s="1152"/>
      <c r="K9" s="1153"/>
      <c r="L9" s="1154" t="s">
        <v>367</v>
      </c>
    </row>
    <row r="10" spans="1:12" ht="30" customHeight="1">
      <c r="A10" s="1104"/>
      <c r="B10" s="1099"/>
      <c r="C10" s="1144"/>
      <c r="D10" s="1147"/>
      <c r="E10" s="1148"/>
      <c r="F10" s="1150"/>
      <c r="G10" s="39" t="s">
        <v>158</v>
      </c>
      <c r="H10" s="40" t="s">
        <v>159</v>
      </c>
      <c r="I10" s="179" t="s">
        <v>472</v>
      </c>
      <c r="J10" s="180" t="s">
        <v>473</v>
      </c>
      <c r="K10" s="181" t="s">
        <v>474</v>
      </c>
      <c r="L10" s="1155"/>
    </row>
    <row r="11" spans="1:12" ht="27.95" customHeight="1">
      <c r="A11" s="1104"/>
      <c r="B11" s="1099"/>
      <c r="C11" s="1144"/>
      <c r="D11" s="1156" t="s">
        <v>475</v>
      </c>
      <c r="E11" s="1157"/>
      <c r="F11" s="46">
        <v>5</v>
      </c>
      <c r="G11" s="47">
        <v>5</v>
      </c>
      <c r="H11" s="48"/>
      <c r="I11" s="182"/>
      <c r="J11" s="183"/>
      <c r="K11" s="184"/>
      <c r="L11" s="185" t="s">
        <v>170</v>
      </c>
    </row>
    <row r="12" spans="1:12" ht="27.95" customHeight="1">
      <c r="A12" s="1104"/>
      <c r="B12" s="1099"/>
      <c r="C12" s="1144"/>
      <c r="D12" s="1156" t="s">
        <v>476</v>
      </c>
      <c r="E12" s="1157"/>
      <c r="F12" s="46">
        <v>6</v>
      </c>
      <c r="G12" s="47"/>
      <c r="H12" s="48">
        <v>6</v>
      </c>
      <c r="I12" s="182"/>
      <c r="J12" s="183"/>
      <c r="K12" s="184"/>
      <c r="L12" s="185" t="s">
        <v>171</v>
      </c>
    </row>
    <row r="13" spans="1:12" ht="27.95" customHeight="1">
      <c r="A13" s="1104"/>
      <c r="B13" s="1099"/>
      <c r="C13" s="1144"/>
      <c r="D13" s="1156" t="s">
        <v>477</v>
      </c>
      <c r="E13" s="1157"/>
      <c r="F13" s="46">
        <v>4</v>
      </c>
      <c r="G13" s="47"/>
      <c r="H13" s="48"/>
      <c r="I13" s="182">
        <v>4</v>
      </c>
      <c r="J13" s="183"/>
      <c r="K13" s="184"/>
      <c r="L13" s="185" t="s">
        <v>171</v>
      </c>
    </row>
    <row r="14" spans="1:12" ht="27.95" customHeight="1">
      <c r="A14" s="1104"/>
      <c r="B14" s="1099"/>
      <c r="C14" s="1144"/>
      <c r="D14" s="1156" t="s">
        <v>172</v>
      </c>
      <c r="E14" s="1158"/>
      <c r="F14" s="186">
        <v>5</v>
      </c>
      <c r="G14" s="187"/>
      <c r="H14" s="188"/>
      <c r="I14" s="189"/>
      <c r="J14" s="190">
        <v>5</v>
      </c>
      <c r="K14" s="184"/>
      <c r="L14" s="185" t="s">
        <v>171</v>
      </c>
    </row>
    <row r="15" spans="1:12" ht="27.95" customHeight="1">
      <c r="A15" s="1104"/>
      <c r="B15" s="1099"/>
      <c r="C15" s="1144"/>
      <c r="D15" s="1156" t="s">
        <v>425</v>
      </c>
      <c r="E15" s="1158"/>
      <c r="F15" s="186">
        <v>4</v>
      </c>
      <c r="G15" s="187"/>
      <c r="H15" s="188"/>
      <c r="I15" s="189"/>
      <c r="J15" s="190">
        <v>1</v>
      </c>
      <c r="K15" s="191">
        <v>3</v>
      </c>
      <c r="L15" s="185" t="s">
        <v>171</v>
      </c>
    </row>
    <row r="16" spans="1:12" ht="30" customHeight="1" thickBot="1">
      <c r="A16" s="1104"/>
      <c r="B16" s="1099"/>
      <c r="C16" s="1144"/>
      <c r="D16" s="1159" t="s">
        <v>145</v>
      </c>
      <c r="E16" s="1160"/>
      <c r="F16" s="192">
        <v>24</v>
      </c>
      <c r="G16" s="193">
        <v>5</v>
      </c>
      <c r="H16" s="194">
        <v>6</v>
      </c>
      <c r="I16" s="195">
        <v>4</v>
      </c>
      <c r="J16" s="196">
        <v>6</v>
      </c>
      <c r="K16" s="197">
        <v>3</v>
      </c>
      <c r="L16" s="198"/>
    </row>
    <row r="17" spans="1:12" ht="30" customHeight="1">
      <c r="A17" s="1104"/>
      <c r="B17" s="1093">
        <v>3</v>
      </c>
      <c r="C17" s="1161" t="s">
        <v>374</v>
      </c>
      <c r="D17" s="173" t="s">
        <v>478</v>
      </c>
      <c r="E17" s="1123" t="s">
        <v>420</v>
      </c>
      <c r="F17" s="1124"/>
      <c r="G17" s="1124"/>
      <c r="H17" s="1124"/>
      <c r="I17" s="1124"/>
      <c r="J17" s="1124"/>
      <c r="K17" s="1124"/>
      <c r="L17" s="1125"/>
    </row>
    <row r="18" spans="1:12" ht="30" customHeight="1">
      <c r="A18" s="1104"/>
      <c r="B18" s="1136"/>
      <c r="C18" s="1162"/>
      <c r="D18" s="173" t="s">
        <v>160</v>
      </c>
      <c r="E18" s="1079" t="s">
        <v>476</v>
      </c>
      <c r="F18" s="1080"/>
      <c r="G18" s="1080"/>
      <c r="H18" s="1080"/>
      <c r="I18" s="1080"/>
      <c r="J18" s="1080"/>
      <c r="K18" s="1080"/>
      <c r="L18" s="1081"/>
    </row>
    <row r="19" spans="1:12" ht="30" customHeight="1">
      <c r="A19" s="1104"/>
      <c r="B19" s="1136"/>
      <c r="C19" s="1162"/>
      <c r="D19" s="173" t="s">
        <v>479</v>
      </c>
      <c r="E19" s="1079" t="s">
        <v>480</v>
      </c>
      <c r="F19" s="1080"/>
      <c r="G19" s="1080"/>
      <c r="H19" s="1080"/>
      <c r="I19" s="1080"/>
      <c r="J19" s="1080"/>
      <c r="K19" s="1080"/>
      <c r="L19" s="1081"/>
    </row>
    <row r="20" spans="1:12" ht="30" customHeight="1">
      <c r="A20" s="1104"/>
      <c r="B20" s="1136"/>
      <c r="C20" s="1162"/>
      <c r="D20" s="173" t="s">
        <v>481</v>
      </c>
      <c r="E20" s="1079" t="s">
        <v>424</v>
      </c>
      <c r="F20" s="1080"/>
      <c r="G20" s="1080"/>
      <c r="H20" s="1080"/>
      <c r="I20" s="1080"/>
      <c r="J20" s="1080"/>
      <c r="K20" s="1080"/>
      <c r="L20" s="1081"/>
    </row>
    <row r="21" spans="1:12" ht="30" customHeight="1">
      <c r="A21" s="1104"/>
      <c r="B21" s="1094"/>
      <c r="C21" s="1163"/>
      <c r="D21" s="173" t="s">
        <v>482</v>
      </c>
      <c r="E21" s="1079" t="s">
        <v>425</v>
      </c>
      <c r="F21" s="1080"/>
      <c r="G21" s="1080"/>
      <c r="H21" s="1080"/>
      <c r="I21" s="1080"/>
      <c r="J21" s="1080"/>
      <c r="K21" s="1080"/>
      <c r="L21" s="1081"/>
    </row>
    <row r="22" spans="1:12" ht="30" customHeight="1">
      <c r="A22" s="1104"/>
      <c r="B22" s="1093">
        <v>4</v>
      </c>
      <c r="C22" s="1137" t="s">
        <v>161</v>
      </c>
      <c r="D22" s="173" t="s">
        <v>375</v>
      </c>
      <c r="E22" s="1079" t="s">
        <v>437</v>
      </c>
      <c r="F22" s="1080"/>
      <c r="G22" s="1080"/>
      <c r="H22" s="1080"/>
      <c r="I22" s="1080"/>
      <c r="J22" s="1080"/>
      <c r="K22" s="1080"/>
      <c r="L22" s="1081"/>
    </row>
    <row r="23" spans="1:12" ht="30" customHeight="1">
      <c r="A23" s="1104"/>
      <c r="B23" s="1136"/>
      <c r="C23" s="1138"/>
      <c r="D23" s="173" t="s">
        <v>483</v>
      </c>
      <c r="E23" s="1079" t="s">
        <v>438</v>
      </c>
      <c r="F23" s="1080"/>
      <c r="G23" s="1080"/>
      <c r="H23" s="1080"/>
      <c r="I23" s="1080"/>
      <c r="J23" s="1080"/>
      <c r="K23" s="1080"/>
      <c r="L23" s="1081"/>
    </row>
    <row r="24" spans="1:12" ht="30" customHeight="1">
      <c r="A24" s="1104"/>
      <c r="B24" s="1136"/>
      <c r="C24" s="1138"/>
      <c r="D24" s="173" t="s">
        <v>484</v>
      </c>
      <c r="E24" s="1079" t="s">
        <v>485</v>
      </c>
      <c r="F24" s="1080"/>
      <c r="G24" s="1080"/>
      <c r="H24" s="1080"/>
      <c r="I24" s="1080"/>
      <c r="J24" s="1080"/>
      <c r="K24" s="1080"/>
      <c r="L24" s="1081"/>
    </row>
    <row r="25" spans="1:12" ht="30" customHeight="1">
      <c r="A25" s="1104"/>
      <c r="B25" s="1136"/>
      <c r="C25" s="1138"/>
      <c r="D25" s="173" t="s">
        <v>486</v>
      </c>
      <c r="E25" s="1079" t="s">
        <v>487</v>
      </c>
      <c r="F25" s="1080"/>
      <c r="G25" s="1080"/>
      <c r="H25" s="1080"/>
      <c r="I25" s="1080"/>
      <c r="J25" s="1080"/>
      <c r="K25" s="1080"/>
      <c r="L25" s="1081"/>
    </row>
    <row r="26" spans="1:12" ht="30" customHeight="1">
      <c r="A26" s="1104"/>
      <c r="B26" s="1094"/>
      <c r="C26" s="1139"/>
      <c r="D26" s="173" t="s">
        <v>488</v>
      </c>
      <c r="E26" s="1079" t="s">
        <v>485</v>
      </c>
      <c r="F26" s="1080"/>
      <c r="G26" s="1080"/>
      <c r="H26" s="1080"/>
      <c r="I26" s="1080"/>
      <c r="J26" s="1080"/>
      <c r="K26" s="1080"/>
      <c r="L26" s="1081"/>
    </row>
    <row r="27" spans="1:12" ht="30" customHeight="1">
      <c r="A27" s="1104"/>
      <c r="B27" s="1093">
        <v>5</v>
      </c>
      <c r="C27" s="1137" t="s">
        <v>162</v>
      </c>
      <c r="D27" s="173" t="s">
        <v>441</v>
      </c>
      <c r="E27" s="1079" t="s">
        <v>489</v>
      </c>
      <c r="F27" s="1080"/>
      <c r="G27" s="1080"/>
      <c r="H27" s="1080"/>
      <c r="I27" s="1080"/>
      <c r="J27" s="1080"/>
      <c r="K27" s="1080"/>
      <c r="L27" s="1081"/>
    </row>
    <row r="28" spans="1:12" ht="30" customHeight="1">
      <c r="A28" s="1104"/>
      <c r="B28" s="1136"/>
      <c r="C28" s="1138"/>
      <c r="D28" s="173" t="s">
        <v>490</v>
      </c>
      <c r="E28" s="1079" t="s">
        <v>491</v>
      </c>
      <c r="F28" s="1080"/>
      <c r="G28" s="1080"/>
      <c r="H28" s="1080"/>
      <c r="I28" s="1080"/>
      <c r="J28" s="1080"/>
      <c r="K28" s="1080"/>
      <c r="L28" s="1081"/>
    </row>
    <row r="29" spans="1:12" ht="30" customHeight="1">
      <c r="A29" s="1104"/>
      <c r="B29" s="1136"/>
      <c r="C29" s="1138"/>
      <c r="D29" s="173" t="s">
        <v>484</v>
      </c>
      <c r="E29" s="1079" t="s">
        <v>492</v>
      </c>
      <c r="F29" s="1080"/>
      <c r="G29" s="1080"/>
      <c r="H29" s="1080"/>
      <c r="I29" s="1080"/>
      <c r="J29" s="1080"/>
      <c r="K29" s="1080"/>
      <c r="L29" s="1081"/>
    </row>
    <row r="30" spans="1:12" ht="30" customHeight="1">
      <c r="A30" s="1104"/>
      <c r="B30" s="1136"/>
      <c r="C30" s="1138"/>
      <c r="D30" s="173" t="s">
        <v>493</v>
      </c>
      <c r="E30" s="1079" t="s">
        <v>494</v>
      </c>
      <c r="F30" s="1080"/>
      <c r="G30" s="1080"/>
      <c r="H30" s="1080"/>
      <c r="I30" s="1080"/>
      <c r="J30" s="1080"/>
      <c r="K30" s="1080"/>
      <c r="L30" s="1081"/>
    </row>
    <row r="31" spans="1:12" ht="30" customHeight="1">
      <c r="A31" s="1104"/>
      <c r="B31" s="1094"/>
      <c r="C31" s="1139"/>
      <c r="D31" s="173" t="s">
        <v>488</v>
      </c>
      <c r="E31" s="1079" t="s">
        <v>491</v>
      </c>
      <c r="F31" s="1080"/>
      <c r="G31" s="1080"/>
      <c r="H31" s="1080"/>
      <c r="I31" s="1080"/>
      <c r="J31" s="1080"/>
      <c r="K31" s="1080"/>
      <c r="L31" s="1081"/>
    </row>
    <row r="32" spans="1:12" ht="19.5" customHeight="1">
      <c r="A32" s="1104"/>
      <c r="B32" s="1099">
        <v>6</v>
      </c>
      <c r="C32" s="1126" t="s">
        <v>163</v>
      </c>
      <c r="D32" s="1087" t="s">
        <v>462</v>
      </c>
      <c r="E32" s="1088"/>
      <c r="F32" s="1088"/>
      <c r="G32" s="1088"/>
      <c r="H32" s="1088"/>
      <c r="I32" s="1088"/>
      <c r="J32" s="1088"/>
      <c r="K32" s="1088"/>
      <c r="L32" s="1089"/>
    </row>
    <row r="33" spans="1:12" ht="19.5" customHeight="1">
      <c r="A33" s="1104"/>
      <c r="B33" s="1099"/>
      <c r="C33" s="1126"/>
      <c r="D33" s="1127"/>
      <c r="E33" s="1128"/>
      <c r="F33" s="1128"/>
      <c r="G33" s="1128"/>
      <c r="H33" s="1128"/>
      <c r="I33" s="1128"/>
      <c r="J33" s="1128"/>
      <c r="K33" s="1128"/>
      <c r="L33" s="1129"/>
    </row>
    <row r="34" spans="1:12" ht="19.5" customHeight="1">
      <c r="A34" s="1104"/>
      <c r="B34" s="1130">
        <v>7</v>
      </c>
      <c r="C34" s="1131" t="s">
        <v>107</v>
      </c>
      <c r="D34" s="1133"/>
      <c r="E34" s="1134"/>
      <c r="F34" s="1134"/>
      <c r="G34" s="1134"/>
      <c r="H34" s="1134"/>
      <c r="I34" s="1134"/>
      <c r="J34" s="1134"/>
      <c r="K34" s="1134"/>
      <c r="L34" s="1135"/>
    </row>
    <row r="35" spans="1:12" ht="19.5" customHeight="1" thickBot="1">
      <c r="A35" s="1105"/>
      <c r="B35" s="1130"/>
      <c r="C35" s="1132"/>
      <c r="D35" s="1133"/>
      <c r="E35" s="1134"/>
      <c r="F35" s="1134"/>
      <c r="G35" s="1134"/>
      <c r="H35" s="1134"/>
      <c r="I35" s="1134"/>
      <c r="J35" s="1134"/>
      <c r="K35" s="1134"/>
      <c r="L35" s="1135"/>
    </row>
    <row r="36" spans="1:12" ht="36" customHeight="1">
      <c r="A36" s="1113" t="s">
        <v>164</v>
      </c>
      <c r="B36" s="41">
        <v>1</v>
      </c>
      <c r="C36" s="42" t="s">
        <v>165</v>
      </c>
      <c r="D36" s="1116" t="s">
        <v>495</v>
      </c>
      <c r="E36" s="1116"/>
      <c r="F36" s="1116" t="s">
        <v>446</v>
      </c>
      <c r="G36" s="1116"/>
      <c r="H36" s="1116" t="s">
        <v>447</v>
      </c>
      <c r="I36" s="1116"/>
      <c r="J36" s="1117"/>
      <c r="K36" s="1117"/>
      <c r="L36" s="1118"/>
    </row>
    <row r="37" spans="1:12" ht="40.5" customHeight="1">
      <c r="A37" s="1114"/>
      <c r="B37" s="43">
        <v>2</v>
      </c>
      <c r="C37" s="43" t="s">
        <v>496</v>
      </c>
      <c r="D37" s="1079" t="s">
        <v>497</v>
      </c>
      <c r="E37" s="1095"/>
      <c r="F37" s="1079" t="s">
        <v>450</v>
      </c>
      <c r="G37" s="1095"/>
      <c r="H37" s="1098"/>
      <c r="I37" s="1099"/>
      <c r="J37" s="1098"/>
      <c r="K37" s="1099"/>
      <c r="L37" s="1119"/>
    </row>
    <row r="38" spans="1:12" ht="36" customHeight="1">
      <c r="A38" s="1114"/>
      <c r="B38" s="43">
        <v>3</v>
      </c>
      <c r="C38" s="44" t="s">
        <v>166</v>
      </c>
      <c r="D38" s="1098"/>
      <c r="E38" s="1099"/>
      <c r="F38" s="1098"/>
      <c r="G38" s="1099"/>
      <c r="H38" s="1079" t="s">
        <v>498</v>
      </c>
      <c r="I38" s="1095"/>
      <c r="J38" s="1098"/>
      <c r="K38" s="1099"/>
      <c r="L38" s="1120"/>
    </row>
    <row r="39" spans="1:12" ht="36" customHeight="1" thickBot="1">
      <c r="A39" s="1115"/>
      <c r="B39" s="45">
        <v>4</v>
      </c>
      <c r="C39" s="45" t="s">
        <v>107</v>
      </c>
      <c r="D39" s="1100"/>
      <c r="E39" s="1101"/>
      <c r="F39" s="1101"/>
      <c r="G39" s="1101"/>
      <c r="H39" s="1101"/>
      <c r="I39" s="1101"/>
      <c r="J39" s="1101"/>
      <c r="K39" s="1101"/>
      <c r="L39" s="1102"/>
    </row>
    <row r="40" spans="1:12" ht="36" customHeight="1">
      <c r="A40" s="1103" t="s">
        <v>499</v>
      </c>
      <c r="B40" s="1106">
        <v>1</v>
      </c>
      <c r="C40" s="1109" t="s">
        <v>385</v>
      </c>
      <c r="D40" s="199"/>
      <c r="E40" s="1111" t="s">
        <v>165</v>
      </c>
      <c r="F40" s="1112"/>
      <c r="G40" s="200" t="s">
        <v>386</v>
      </c>
      <c r="H40" s="1111" t="s">
        <v>165</v>
      </c>
      <c r="I40" s="1112"/>
      <c r="J40" s="201" t="s">
        <v>386</v>
      </c>
      <c r="K40" s="202" t="s">
        <v>388</v>
      </c>
      <c r="L40" s="1090"/>
    </row>
    <row r="41" spans="1:12" ht="30" customHeight="1">
      <c r="A41" s="1104"/>
      <c r="B41" s="1107"/>
      <c r="C41" s="1086"/>
      <c r="D41" s="1093" t="s">
        <v>389</v>
      </c>
      <c r="E41" s="1079" t="s">
        <v>430</v>
      </c>
      <c r="F41" s="1095"/>
      <c r="G41" s="174" t="s">
        <v>500</v>
      </c>
      <c r="H41" s="1079" t="s">
        <v>501</v>
      </c>
      <c r="I41" s="1095"/>
      <c r="J41" s="175" t="s">
        <v>502</v>
      </c>
      <c r="K41" s="1096" t="s">
        <v>457</v>
      </c>
      <c r="L41" s="1091"/>
    </row>
    <row r="42" spans="1:12" ht="30" customHeight="1">
      <c r="A42" s="1104"/>
      <c r="B42" s="1107"/>
      <c r="C42" s="1086"/>
      <c r="D42" s="1094"/>
      <c r="E42" s="1079" t="s">
        <v>503</v>
      </c>
      <c r="F42" s="1095"/>
      <c r="G42" s="174" t="s">
        <v>504</v>
      </c>
      <c r="H42" s="1098"/>
      <c r="I42" s="1099"/>
      <c r="J42" s="203"/>
      <c r="K42" s="1097"/>
      <c r="L42" s="1091"/>
    </row>
    <row r="43" spans="1:12" ht="30" customHeight="1">
      <c r="A43" s="1104"/>
      <c r="B43" s="1107"/>
      <c r="C43" s="1086"/>
      <c r="D43" s="1093" t="s">
        <v>390</v>
      </c>
      <c r="E43" s="1079" t="s">
        <v>426</v>
      </c>
      <c r="F43" s="1095"/>
      <c r="G43" s="174" t="s">
        <v>505</v>
      </c>
      <c r="H43" s="1098"/>
      <c r="I43" s="1099"/>
      <c r="J43" s="203"/>
      <c r="K43" s="1096" t="s">
        <v>460</v>
      </c>
      <c r="L43" s="1091"/>
    </row>
    <row r="44" spans="1:12" ht="30" customHeight="1">
      <c r="A44" s="1104"/>
      <c r="B44" s="1108"/>
      <c r="C44" s="1110"/>
      <c r="D44" s="1094"/>
      <c r="E44" s="1098"/>
      <c r="F44" s="1099"/>
      <c r="G44" s="173"/>
      <c r="H44" s="1098"/>
      <c r="I44" s="1099"/>
      <c r="J44" s="203"/>
      <c r="K44" s="1097"/>
      <c r="L44" s="1092"/>
    </row>
    <row r="45" spans="1:12" ht="30" customHeight="1">
      <c r="A45" s="1104"/>
      <c r="B45" s="1075">
        <v>2</v>
      </c>
      <c r="C45" s="1077" t="s">
        <v>391</v>
      </c>
      <c r="D45" s="204" t="s">
        <v>392</v>
      </c>
      <c r="E45" s="1079" t="s">
        <v>506</v>
      </c>
      <c r="F45" s="1080"/>
      <c r="G45" s="1080"/>
      <c r="H45" s="1080"/>
      <c r="I45" s="1080"/>
      <c r="J45" s="1080"/>
      <c r="K45" s="1080"/>
      <c r="L45" s="1081"/>
    </row>
    <row r="46" spans="1:12" ht="30" customHeight="1">
      <c r="A46" s="1104"/>
      <c r="B46" s="1107"/>
      <c r="C46" s="1086"/>
      <c r="D46" s="205" t="s">
        <v>393</v>
      </c>
      <c r="E46" s="1087" t="s">
        <v>507</v>
      </c>
      <c r="F46" s="1088"/>
      <c r="G46" s="1088"/>
      <c r="H46" s="1088"/>
      <c r="I46" s="1088"/>
      <c r="J46" s="1088"/>
      <c r="K46" s="1088"/>
      <c r="L46" s="1089"/>
    </row>
    <row r="47" spans="1:12" ht="30" customHeight="1">
      <c r="A47" s="1104"/>
      <c r="B47" s="1075">
        <v>3</v>
      </c>
      <c r="C47" s="1077" t="s">
        <v>461</v>
      </c>
      <c r="D47" s="173" t="s">
        <v>392</v>
      </c>
      <c r="E47" s="1079" t="s">
        <v>508</v>
      </c>
      <c r="F47" s="1080"/>
      <c r="G47" s="1080"/>
      <c r="H47" s="1080"/>
      <c r="I47" s="1080"/>
      <c r="J47" s="1080"/>
      <c r="K47" s="1080"/>
      <c r="L47" s="1081"/>
    </row>
    <row r="48" spans="1:12" ht="30" customHeight="1" thickBot="1">
      <c r="A48" s="1105"/>
      <c r="B48" s="1076"/>
      <c r="C48" s="1078"/>
      <c r="D48" s="172" t="s">
        <v>393</v>
      </c>
      <c r="E48" s="1082" t="s">
        <v>509</v>
      </c>
      <c r="F48" s="1083"/>
      <c r="G48" s="1083"/>
      <c r="H48" s="1083"/>
      <c r="I48" s="1083"/>
      <c r="J48" s="1083"/>
      <c r="K48" s="1083"/>
      <c r="L48" s="1084"/>
    </row>
    <row r="49" spans="1:12" ht="21" customHeight="1">
      <c r="A49" s="1085" t="s">
        <v>167</v>
      </c>
      <c r="B49" s="1085"/>
      <c r="C49" s="1085"/>
      <c r="D49" s="1085"/>
      <c r="E49" s="1085"/>
      <c r="F49" s="1085"/>
      <c r="G49" s="1085"/>
      <c r="H49" s="1085"/>
      <c r="I49" s="1085"/>
      <c r="J49" s="1085"/>
      <c r="K49" s="1085"/>
      <c r="L49" s="1085"/>
    </row>
    <row r="50" spans="1:12" ht="25.5" customHeight="1">
      <c r="A50" s="1074" t="s">
        <v>395</v>
      </c>
      <c r="B50" s="1074"/>
      <c r="C50" s="1074"/>
      <c r="D50" s="1074"/>
      <c r="E50" s="1074"/>
      <c r="F50" s="1074"/>
      <c r="G50" s="1074"/>
      <c r="H50" s="1074"/>
      <c r="I50" s="1074"/>
      <c r="J50" s="1074"/>
      <c r="K50" s="1074"/>
      <c r="L50" s="1074"/>
    </row>
    <row r="51" spans="1:12" ht="39.75" customHeight="1">
      <c r="A51" s="1074" t="s">
        <v>396</v>
      </c>
      <c r="B51" s="1074"/>
      <c r="C51" s="1074"/>
      <c r="D51" s="1074"/>
      <c r="E51" s="1074"/>
      <c r="F51" s="1074"/>
      <c r="G51" s="1074"/>
      <c r="H51" s="1074"/>
      <c r="I51" s="1074"/>
      <c r="J51" s="1074"/>
      <c r="K51" s="1074"/>
      <c r="L51" s="1074"/>
    </row>
    <row r="52" spans="1:12" ht="35.25" customHeight="1">
      <c r="A52" s="1074" t="s">
        <v>397</v>
      </c>
      <c r="B52" s="1074"/>
      <c r="C52" s="1074"/>
      <c r="D52" s="1074"/>
      <c r="E52" s="1074"/>
      <c r="F52" s="1074"/>
      <c r="G52" s="1074"/>
      <c r="H52" s="1074"/>
      <c r="I52" s="1074"/>
      <c r="J52" s="1074"/>
      <c r="K52" s="1074"/>
      <c r="L52" s="1074"/>
    </row>
    <row r="53" spans="1:12" ht="24.75" customHeight="1">
      <c r="A53" s="1074" t="s">
        <v>398</v>
      </c>
      <c r="B53" s="1074"/>
      <c r="C53" s="1074"/>
      <c r="D53" s="1074"/>
      <c r="E53" s="1074"/>
      <c r="F53" s="1074"/>
      <c r="G53" s="1074"/>
      <c r="H53" s="1074"/>
      <c r="I53" s="1074"/>
      <c r="J53" s="1074"/>
      <c r="K53" s="1074"/>
      <c r="L53" s="1074"/>
    </row>
    <row r="54" spans="1:12" ht="21" customHeight="1">
      <c r="A54" s="1072" t="s">
        <v>168</v>
      </c>
      <c r="B54" s="1072"/>
      <c r="C54" s="1072"/>
      <c r="D54" s="1072"/>
      <c r="E54" s="1072"/>
      <c r="F54" s="1072"/>
      <c r="G54" s="1072"/>
      <c r="H54" s="1072"/>
      <c r="I54" s="1072"/>
      <c r="J54" s="1072"/>
      <c r="K54" s="1072"/>
      <c r="L54" s="1072"/>
    </row>
    <row r="55" spans="1:12" ht="13.5" customHeight="1">
      <c r="A55" s="1072" t="s">
        <v>169</v>
      </c>
      <c r="B55" s="1072"/>
      <c r="C55" s="1072"/>
      <c r="D55" s="1072"/>
      <c r="E55" s="1072"/>
      <c r="F55" s="1072"/>
      <c r="G55" s="1072"/>
      <c r="H55" s="1072"/>
      <c r="I55" s="1072"/>
      <c r="J55" s="1072"/>
      <c r="K55" s="1072"/>
      <c r="L55" s="1072"/>
    </row>
    <row r="56" spans="1:12">
      <c r="A56" s="1073" t="s">
        <v>399</v>
      </c>
      <c r="B56" s="1073"/>
      <c r="C56" s="1073"/>
      <c r="D56" s="1073"/>
      <c r="E56" s="1073"/>
      <c r="F56" s="1073"/>
      <c r="G56" s="1073"/>
      <c r="H56" s="1073"/>
      <c r="I56" s="1073"/>
      <c r="J56" s="1073"/>
      <c r="K56" s="1073"/>
      <c r="L56" s="1073"/>
    </row>
    <row r="57" spans="1:12">
      <c r="A57" s="1072" t="s">
        <v>400</v>
      </c>
      <c r="B57" s="1073"/>
      <c r="C57" s="1073"/>
      <c r="D57" s="1073"/>
      <c r="E57" s="1073"/>
      <c r="F57" s="1073"/>
      <c r="G57" s="1073"/>
      <c r="H57" s="1073"/>
      <c r="I57" s="1073"/>
      <c r="J57" s="1073"/>
      <c r="K57" s="1073"/>
      <c r="L57" s="1073"/>
    </row>
    <row r="58" spans="1:12">
      <c r="A58" s="206" t="s">
        <v>401</v>
      </c>
    </row>
  </sheetData>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2"/>
  <pageMargins left="0.7" right="0.7" top="0.75" bottom="0.75" header="0.3" footer="0.3"/>
  <pageSetup paperSize="9" scale="4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L58"/>
  <sheetViews>
    <sheetView view="pageBreakPreview" topLeftCell="A38" zoomScale="80" zoomScaleNormal="100" zoomScaleSheetLayoutView="80" workbookViewId="0">
      <selection activeCell="O23" sqref="O23"/>
    </sheetView>
  </sheetViews>
  <sheetFormatPr defaultRowHeight="13.5"/>
  <cols>
    <col min="1" max="1" width="16.75" style="36" customWidth="1"/>
    <col min="2" max="2" width="2.375" style="36" customWidth="1"/>
    <col min="3" max="3" width="21.5" style="36" customWidth="1"/>
    <col min="4" max="4" width="18" style="36" customWidth="1"/>
    <col min="5" max="5" width="13.5" style="36" customWidth="1"/>
    <col min="6" max="6" width="14.625" style="36" customWidth="1"/>
    <col min="7" max="12" width="14.5" style="36" customWidth="1"/>
    <col min="13" max="14" width="9" style="36"/>
    <col min="15" max="15" width="9" style="36" customWidth="1"/>
    <col min="16" max="256" width="9" style="36"/>
    <col min="257" max="257" width="9.125" style="36" customWidth="1"/>
    <col min="258" max="258" width="2.375" style="36" customWidth="1"/>
    <col min="259" max="259" width="18" style="36" customWidth="1"/>
    <col min="260" max="260" width="13.625" style="36" customWidth="1"/>
    <col min="261" max="261" width="13.5" style="36" customWidth="1"/>
    <col min="262" max="263" width="13.625" style="36" customWidth="1"/>
    <col min="264" max="265" width="13.5" style="36" customWidth="1"/>
    <col min="266" max="266" width="13.625" style="36" customWidth="1"/>
    <col min="267" max="267" width="13.5" style="36" customWidth="1"/>
    <col min="268" max="268" width="13" style="36" customWidth="1"/>
    <col min="269" max="270" width="9" style="36"/>
    <col min="271" max="271" width="9" style="36" customWidth="1"/>
    <col min="272" max="512" width="9" style="36"/>
    <col min="513" max="513" width="9.125" style="36" customWidth="1"/>
    <col min="514" max="514" width="2.375" style="36" customWidth="1"/>
    <col min="515" max="515" width="18" style="36" customWidth="1"/>
    <col min="516" max="516" width="13.625" style="36" customWidth="1"/>
    <col min="517" max="517" width="13.5" style="36" customWidth="1"/>
    <col min="518" max="519" width="13.625" style="36" customWidth="1"/>
    <col min="520" max="521" width="13.5" style="36" customWidth="1"/>
    <col min="522" max="522" width="13.625" style="36" customWidth="1"/>
    <col min="523" max="523" width="13.5" style="36" customWidth="1"/>
    <col min="524" max="524" width="13" style="36" customWidth="1"/>
    <col min="525" max="526" width="9" style="36"/>
    <col min="527" max="527" width="9" style="36" customWidth="1"/>
    <col min="528" max="768" width="9" style="36"/>
    <col min="769" max="769" width="9.125" style="36" customWidth="1"/>
    <col min="770" max="770" width="2.375" style="36" customWidth="1"/>
    <col min="771" max="771" width="18" style="36" customWidth="1"/>
    <col min="772" max="772" width="13.625" style="36" customWidth="1"/>
    <col min="773" max="773" width="13.5" style="36" customWidth="1"/>
    <col min="774" max="775" width="13.625" style="36" customWidth="1"/>
    <col min="776" max="777" width="13.5" style="36" customWidth="1"/>
    <col min="778" max="778" width="13.625" style="36" customWidth="1"/>
    <col min="779" max="779" width="13.5" style="36" customWidth="1"/>
    <col min="780" max="780" width="13" style="36" customWidth="1"/>
    <col min="781" max="782" width="9" style="36"/>
    <col min="783" max="783" width="9" style="36" customWidth="1"/>
    <col min="784" max="1024" width="9" style="36"/>
    <col min="1025" max="1025" width="9.125" style="36" customWidth="1"/>
    <col min="1026" max="1026" width="2.375" style="36" customWidth="1"/>
    <col min="1027" max="1027" width="18" style="36" customWidth="1"/>
    <col min="1028" max="1028" width="13.625" style="36" customWidth="1"/>
    <col min="1029" max="1029" width="13.5" style="36" customWidth="1"/>
    <col min="1030" max="1031" width="13.625" style="36" customWidth="1"/>
    <col min="1032" max="1033" width="13.5" style="36" customWidth="1"/>
    <col min="1034" max="1034" width="13.625" style="36" customWidth="1"/>
    <col min="1035" max="1035" width="13.5" style="36" customWidth="1"/>
    <col min="1036" max="1036" width="13" style="36" customWidth="1"/>
    <col min="1037" max="1038" width="9" style="36"/>
    <col min="1039" max="1039" width="9" style="36" customWidth="1"/>
    <col min="1040" max="1280" width="9" style="36"/>
    <col min="1281" max="1281" width="9.125" style="36" customWidth="1"/>
    <col min="1282" max="1282" width="2.375" style="36" customWidth="1"/>
    <col min="1283" max="1283" width="18" style="36" customWidth="1"/>
    <col min="1284" max="1284" width="13.625" style="36" customWidth="1"/>
    <col min="1285" max="1285" width="13.5" style="36" customWidth="1"/>
    <col min="1286" max="1287" width="13.625" style="36" customWidth="1"/>
    <col min="1288" max="1289" width="13.5" style="36" customWidth="1"/>
    <col min="1290" max="1290" width="13.625" style="36" customWidth="1"/>
    <col min="1291" max="1291" width="13.5" style="36" customWidth="1"/>
    <col min="1292" max="1292" width="13" style="36" customWidth="1"/>
    <col min="1293" max="1294" width="9" style="36"/>
    <col min="1295" max="1295" width="9" style="36" customWidth="1"/>
    <col min="1296" max="1536" width="9" style="36"/>
    <col min="1537" max="1537" width="9.125" style="36" customWidth="1"/>
    <col min="1538" max="1538" width="2.375" style="36" customWidth="1"/>
    <col min="1539" max="1539" width="18" style="36" customWidth="1"/>
    <col min="1540" max="1540" width="13.625" style="36" customWidth="1"/>
    <col min="1541" max="1541" width="13.5" style="36" customWidth="1"/>
    <col min="1542" max="1543" width="13.625" style="36" customWidth="1"/>
    <col min="1544" max="1545" width="13.5" style="36" customWidth="1"/>
    <col min="1546" max="1546" width="13.625" style="36" customWidth="1"/>
    <col min="1547" max="1547" width="13.5" style="36" customWidth="1"/>
    <col min="1548" max="1548" width="13" style="36" customWidth="1"/>
    <col min="1549" max="1550" width="9" style="36"/>
    <col min="1551" max="1551" width="9" style="36" customWidth="1"/>
    <col min="1552" max="1792" width="9" style="36"/>
    <col min="1793" max="1793" width="9.125" style="36" customWidth="1"/>
    <col min="1794" max="1794" width="2.375" style="36" customWidth="1"/>
    <col min="1795" max="1795" width="18" style="36" customWidth="1"/>
    <col min="1796" max="1796" width="13.625" style="36" customWidth="1"/>
    <col min="1797" max="1797" width="13.5" style="36" customWidth="1"/>
    <col min="1798" max="1799" width="13.625" style="36" customWidth="1"/>
    <col min="1800" max="1801" width="13.5" style="36" customWidth="1"/>
    <col min="1802" max="1802" width="13.625" style="36" customWidth="1"/>
    <col min="1803" max="1803" width="13.5" style="36" customWidth="1"/>
    <col min="1804" max="1804" width="13" style="36" customWidth="1"/>
    <col min="1805" max="1806" width="9" style="36"/>
    <col min="1807" max="1807" width="9" style="36" customWidth="1"/>
    <col min="1808" max="2048" width="9" style="36"/>
    <col min="2049" max="2049" width="9.125" style="36" customWidth="1"/>
    <col min="2050" max="2050" width="2.375" style="36" customWidth="1"/>
    <col min="2051" max="2051" width="18" style="36" customWidth="1"/>
    <col min="2052" max="2052" width="13.625" style="36" customWidth="1"/>
    <col min="2053" max="2053" width="13.5" style="36" customWidth="1"/>
    <col min="2054" max="2055" width="13.625" style="36" customWidth="1"/>
    <col min="2056" max="2057" width="13.5" style="36" customWidth="1"/>
    <col min="2058" max="2058" width="13.625" style="36" customWidth="1"/>
    <col min="2059" max="2059" width="13.5" style="36" customWidth="1"/>
    <col min="2060" max="2060" width="13" style="36" customWidth="1"/>
    <col min="2061" max="2062" width="9" style="36"/>
    <col min="2063" max="2063" width="9" style="36" customWidth="1"/>
    <col min="2064" max="2304" width="9" style="36"/>
    <col min="2305" max="2305" width="9.125" style="36" customWidth="1"/>
    <col min="2306" max="2306" width="2.375" style="36" customWidth="1"/>
    <col min="2307" max="2307" width="18" style="36" customWidth="1"/>
    <col min="2308" max="2308" width="13.625" style="36" customWidth="1"/>
    <col min="2309" max="2309" width="13.5" style="36" customWidth="1"/>
    <col min="2310" max="2311" width="13.625" style="36" customWidth="1"/>
    <col min="2312" max="2313" width="13.5" style="36" customWidth="1"/>
    <col min="2314" max="2314" width="13.625" style="36" customWidth="1"/>
    <col min="2315" max="2315" width="13.5" style="36" customWidth="1"/>
    <col min="2316" max="2316" width="13" style="36" customWidth="1"/>
    <col min="2317" max="2318" width="9" style="36"/>
    <col min="2319" max="2319" width="9" style="36" customWidth="1"/>
    <col min="2320" max="2560" width="9" style="36"/>
    <col min="2561" max="2561" width="9.125" style="36" customWidth="1"/>
    <col min="2562" max="2562" width="2.375" style="36" customWidth="1"/>
    <col min="2563" max="2563" width="18" style="36" customWidth="1"/>
    <col min="2564" max="2564" width="13.625" style="36" customWidth="1"/>
    <col min="2565" max="2565" width="13.5" style="36" customWidth="1"/>
    <col min="2566" max="2567" width="13.625" style="36" customWidth="1"/>
    <col min="2568" max="2569" width="13.5" style="36" customWidth="1"/>
    <col min="2570" max="2570" width="13.625" style="36" customWidth="1"/>
    <col min="2571" max="2571" width="13.5" style="36" customWidth="1"/>
    <col min="2572" max="2572" width="13" style="36" customWidth="1"/>
    <col min="2573" max="2574" width="9" style="36"/>
    <col min="2575" max="2575" width="9" style="36" customWidth="1"/>
    <col min="2576" max="2816" width="9" style="36"/>
    <col min="2817" max="2817" width="9.125" style="36" customWidth="1"/>
    <col min="2818" max="2818" width="2.375" style="36" customWidth="1"/>
    <col min="2819" max="2819" width="18" style="36" customWidth="1"/>
    <col min="2820" max="2820" width="13.625" style="36" customWidth="1"/>
    <col min="2821" max="2821" width="13.5" style="36" customWidth="1"/>
    <col min="2822" max="2823" width="13.625" style="36" customWidth="1"/>
    <col min="2824" max="2825" width="13.5" style="36" customWidth="1"/>
    <col min="2826" max="2826" width="13.625" style="36" customWidth="1"/>
    <col min="2827" max="2827" width="13.5" style="36" customWidth="1"/>
    <col min="2828" max="2828" width="13" style="36" customWidth="1"/>
    <col min="2829" max="2830" width="9" style="36"/>
    <col min="2831" max="2831" width="9" style="36" customWidth="1"/>
    <col min="2832" max="3072" width="9" style="36"/>
    <col min="3073" max="3073" width="9.125" style="36" customWidth="1"/>
    <col min="3074" max="3074" width="2.375" style="36" customWidth="1"/>
    <col min="3075" max="3075" width="18" style="36" customWidth="1"/>
    <col min="3076" max="3076" width="13.625" style="36" customWidth="1"/>
    <col min="3077" max="3077" width="13.5" style="36" customWidth="1"/>
    <col min="3078" max="3079" width="13.625" style="36" customWidth="1"/>
    <col min="3080" max="3081" width="13.5" style="36" customWidth="1"/>
    <col min="3082" max="3082" width="13.625" style="36" customWidth="1"/>
    <col min="3083" max="3083" width="13.5" style="36" customWidth="1"/>
    <col min="3084" max="3084" width="13" style="36" customWidth="1"/>
    <col min="3085" max="3086" width="9" style="36"/>
    <col min="3087" max="3087" width="9" style="36" customWidth="1"/>
    <col min="3088" max="3328" width="9" style="36"/>
    <col min="3329" max="3329" width="9.125" style="36" customWidth="1"/>
    <col min="3330" max="3330" width="2.375" style="36" customWidth="1"/>
    <col min="3331" max="3331" width="18" style="36" customWidth="1"/>
    <col min="3332" max="3332" width="13.625" style="36" customWidth="1"/>
    <col min="3333" max="3333" width="13.5" style="36" customWidth="1"/>
    <col min="3334" max="3335" width="13.625" style="36" customWidth="1"/>
    <col min="3336" max="3337" width="13.5" style="36" customWidth="1"/>
    <col min="3338" max="3338" width="13.625" style="36" customWidth="1"/>
    <col min="3339" max="3339" width="13.5" style="36" customWidth="1"/>
    <col min="3340" max="3340" width="13" style="36" customWidth="1"/>
    <col min="3341" max="3342" width="9" style="36"/>
    <col min="3343" max="3343" width="9" style="36" customWidth="1"/>
    <col min="3344" max="3584" width="9" style="36"/>
    <col min="3585" max="3585" width="9.125" style="36" customWidth="1"/>
    <col min="3586" max="3586" width="2.375" style="36" customWidth="1"/>
    <col min="3587" max="3587" width="18" style="36" customWidth="1"/>
    <col min="3588" max="3588" width="13.625" style="36" customWidth="1"/>
    <col min="3589" max="3589" width="13.5" style="36" customWidth="1"/>
    <col min="3590" max="3591" width="13.625" style="36" customWidth="1"/>
    <col min="3592" max="3593" width="13.5" style="36" customWidth="1"/>
    <col min="3594" max="3594" width="13.625" style="36" customWidth="1"/>
    <col min="3595" max="3595" width="13.5" style="36" customWidth="1"/>
    <col min="3596" max="3596" width="13" style="36" customWidth="1"/>
    <col min="3597" max="3598" width="9" style="36"/>
    <col min="3599" max="3599" width="9" style="36" customWidth="1"/>
    <col min="3600" max="3840" width="9" style="36"/>
    <col min="3841" max="3841" width="9.125" style="36" customWidth="1"/>
    <col min="3842" max="3842" width="2.375" style="36" customWidth="1"/>
    <col min="3843" max="3843" width="18" style="36" customWidth="1"/>
    <col min="3844" max="3844" width="13.625" style="36" customWidth="1"/>
    <col min="3845" max="3845" width="13.5" style="36" customWidth="1"/>
    <col min="3846" max="3847" width="13.625" style="36" customWidth="1"/>
    <col min="3848" max="3849" width="13.5" style="36" customWidth="1"/>
    <col min="3850" max="3850" width="13.625" style="36" customWidth="1"/>
    <col min="3851" max="3851" width="13.5" style="36" customWidth="1"/>
    <col min="3852" max="3852" width="13" style="36" customWidth="1"/>
    <col min="3853" max="3854" width="9" style="36"/>
    <col min="3855" max="3855" width="9" style="36" customWidth="1"/>
    <col min="3856" max="4096" width="9" style="36"/>
    <col min="4097" max="4097" width="9.125" style="36" customWidth="1"/>
    <col min="4098" max="4098" width="2.375" style="36" customWidth="1"/>
    <col min="4099" max="4099" width="18" style="36" customWidth="1"/>
    <col min="4100" max="4100" width="13.625" style="36" customWidth="1"/>
    <col min="4101" max="4101" width="13.5" style="36" customWidth="1"/>
    <col min="4102" max="4103" width="13.625" style="36" customWidth="1"/>
    <col min="4104" max="4105" width="13.5" style="36" customWidth="1"/>
    <col min="4106" max="4106" width="13.625" style="36" customWidth="1"/>
    <col min="4107" max="4107" width="13.5" style="36" customWidth="1"/>
    <col min="4108" max="4108" width="13" style="36" customWidth="1"/>
    <col min="4109" max="4110" width="9" style="36"/>
    <col min="4111" max="4111" width="9" style="36" customWidth="1"/>
    <col min="4112" max="4352" width="9" style="36"/>
    <col min="4353" max="4353" width="9.125" style="36" customWidth="1"/>
    <col min="4354" max="4354" width="2.375" style="36" customWidth="1"/>
    <col min="4355" max="4355" width="18" style="36" customWidth="1"/>
    <col min="4356" max="4356" width="13.625" style="36" customWidth="1"/>
    <col min="4357" max="4357" width="13.5" style="36" customWidth="1"/>
    <col min="4358" max="4359" width="13.625" style="36" customWidth="1"/>
    <col min="4360" max="4361" width="13.5" style="36" customWidth="1"/>
    <col min="4362" max="4362" width="13.625" style="36" customWidth="1"/>
    <col min="4363" max="4363" width="13.5" style="36" customWidth="1"/>
    <col min="4364" max="4364" width="13" style="36" customWidth="1"/>
    <col min="4365" max="4366" width="9" style="36"/>
    <col min="4367" max="4367" width="9" style="36" customWidth="1"/>
    <col min="4368" max="4608" width="9" style="36"/>
    <col min="4609" max="4609" width="9.125" style="36" customWidth="1"/>
    <col min="4610" max="4610" width="2.375" style="36" customWidth="1"/>
    <col min="4611" max="4611" width="18" style="36" customWidth="1"/>
    <col min="4612" max="4612" width="13.625" style="36" customWidth="1"/>
    <col min="4613" max="4613" width="13.5" style="36" customWidth="1"/>
    <col min="4614" max="4615" width="13.625" style="36" customWidth="1"/>
    <col min="4616" max="4617" width="13.5" style="36" customWidth="1"/>
    <col min="4618" max="4618" width="13.625" style="36" customWidth="1"/>
    <col min="4619" max="4619" width="13.5" style="36" customWidth="1"/>
    <col min="4620" max="4620" width="13" style="36" customWidth="1"/>
    <col min="4621" max="4622" width="9" style="36"/>
    <col min="4623" max="4623" width="9" style="36" customWidth="1"/>
    <col min="4624" max="4864" width="9" style="36"/>
    <col min="4865" max="4865" width="9.125" style="36" customWidth="1"/>
    <col min="4866" max="4866" width="2.375" style="36" customWidth="1"/>
    <col min="4867" max="4867" width="18" style="36" customWidth="1"/>
    <col min="4868" max="4868" width="13.625" style="36" customWidth="1"/>
    <col min="4869" max="4869" width="13.5" style="36" customWidth="1"/>
    <col min="4870" max="4871" width="13.625" style="36" customWidth="1"/>
    <col min="4872" max="4873" width="13.5" style="36" customWidth="1"/>
    <col min="4874" max="4874" width="13.625" style="36" customWidth="1"/>
    <col min="4875" max="4875" width="13.5" style="36" customWidth="1"/>
    <col min="4876" max="4876" width="13" style="36" customWidth="1"/>
    <col min="4877" max="4878" width="9" style="36"/>
    <col min="4879" max="4879" width="9" style="36" customWidth="1"/>
    <col min="4880" max="5120" width="9" style="36"/>
    <col min="5121" max="5121" width="9.125" style="36" customWidth="1"/>
    <col min="5122" max="5122" width="2.375" style="36" customWidth="1"/>
    <col min="5123" max="5123" width="18" style="36" customWidth="1"/>
    <col min="5124" max="5124" width="13.625" style="36" customWidth="1"/>
    <col min="5125" max="5125" width="13.5" style="36" customWidth="1"/>
    <col min="5126" max="5127" width="13.625" style="36" customWidth="1"/>
    <col min="5128" max="5129" width="13.5" style="36" customWidth="1"/>
    <col min="5130" max="5130" width="13.625" style="36" customWidth="1"/>
    <col min="5131" max="5131" width="13.5" style="36" customWidth="1"/>
    <col min="5132" max="5132" width="13" style="36" customWidth="1"/>
    <col min="5133" max="5134" width="9" style="36"/>
    <col min="5135" max="5135" width="9" style="36" customWidth="1"/>
    <col min="5136" max="5376" width="9" style="36"/>
    <col min="5377" max="5377" width="9.125" style="36" customWidth="1"/>
    <col min="5378" max="5378" width="2.375" style="36" customWidth="1"/>
    <col min="5379" max="5379" width="18" style="36" customWidth="1"/>
    <col min="5380" max="5380" width="13.625" style="36" customWidth="1"/>
    <col min="5381" max="5381" width="13.5" style="36" customWidth="1"/>
    <col min="5382" max="5383" width="13.625" style="36" customWidth="1"/>
    <col min="5384" max="5385" width="13.5" style="36" customWidth="1"/>
    <col min="5386" max="5386" width="13.625" style="36" customWidth="1"/>
    <col min="5387" max="5387" width="13.5" style="36" customWidth="1"/>
    <col min="5388" max="5388" width="13" style="36" customWidth="1"/>
    <col min="5389" max="5390" width="9" style="36"/>
    <col min="5391" max="5391" width="9" style="36" customWidth="1"/>
    <col min="5392" max="5632" width="9" style="36"/>
    <col min="5633" max="5633" width="9.125" style="36" customWidth="1"/>
    <col min="5634" max="5634" width="2.375" style="36" customWidth="1"/>
    <col min="5635" max="5635" width="18" style="36" customWidth="1"/>
    <col min="5636" max="5636" width="13.625" style="36" customWidth="1"/>
    <col min="5637" max="5637" width="13.5" style="36" customWidth="1"/>
    <col min="5638" max="5639" width="13.625" style="36" customWidth="1"/>
    <col min="5640" max="5641" width="13.5" style="36" customWidth="1"/>
    <col min="5642" max="5642" width="13.625" style="36" customWidth="1"/>
    <col min="5643" max="5643" width="13.5" style="36" customWidth="1"/>
    <col min="5644" max="5644" width="13" style="36" customWidth="1"/>
    <col min="5645" max="5646" width="9" style="36"/>
    <col min="5647" max="5647" width="9" style="36" customWidth="1"/>
    <col min="5648" max="5888" width="9" style="36"/>
    <col min="5889" max="5889" width="9.125" style="36" customWidth="1"/>
    <col min="5890" max="5890" width="2.375" style="36" customWidth="1"/>
    <col min="5891" max="5891" width="18" style="36" customWidth="1"/>
    <col min="5892" max="5892" width="13.625" style="36" customWidth="1"/>
    <col min="5893" max="5893" width="13.5" style="36" customWidth="1"/>
    <col min="5894" max="5895" width="13.625" style="36" customWidth="1"/>
    <col min="5896" max="5897" width="13.5" style="36" customWidth="1"/>
    <col min="5898" max="5898" width="13.625" style="36" customWidth="1"/>
    <col min="5899" max="5899" width="13.5" style="36" customWidth="1"/>
    <col min="5900" max="5900" width="13" style="36" customWidth="1"/>
    <col min="5901" max="5902" width="9" style="36"/>
    <col min="5903" max="5903" width="9" style="36" customWidth="1"/>
    <col min="5904" max="6144" width="9" style="36"/>
    <col min="6145" max="6145" width="9.125" style="36" customWidth="1"/>
    <col min="6146" max="6146" width="2.375" style="36" customWidth="1"/>
    <col min="6147" max="6147" width="18" style="36" customWidth="1"/>
    <col min="6148" max="6148" width="13.625" style="36" customWidth="1"/>
    <col min="6149" max="6149" width="13.5" style="36" customWidth="1"/>
    <col min="6150" max="6151" width="13.625" style="36" customWidth="1"/>
    <col min="6152" max="6153" width="13.5" style="36" customWidth="1"/>
    <col min="6154" max="6154" width="13.625" style="36" customWidth="1"/>
    <col min="6155" max="6155" width="13.5" style="36" customWidth="1"/>
    <col min="6156" max="6156" width="13" style="36" customWidth="1"/>
    <col min="6157" max="6158" width="9" style="36"/>
    <col min="6159" max="6159" width="9" style="36" customWidth="1"/>
    <col min="6160" max="6400" width="9" style="36"/>
    <col min="6401" max="6401" width="9.125" style="36" customWidth="1"/>
    <col min="6402" max="6402" width="2.375" style="36" customWidth="1"/>
    <col min="6403" max="6403" width="18" style="36" customWidth="1"/>
    <col min="6404" max="6404" width="13.625" style="36" customWidth="1"/>
    <col min="6405" max="6405" width="13.5" style="36" customWidth="1"/>
    <col min="6406" max="6407" width="13.625" style="36" customWidth="1"/>
    <col min="6408" max="6409" width="13.5" style="36" customWidth="1"/>
    <col min="6410" max="6410" width="13.625" style="36" customWidth="1"/>
    <col min="6411" max="6411" width="13.5" style="36" customWidth="1"/>
    <col min="6412" max="6412" width="13" style="36" customWidth="1"/>
    <col min="6413" max="6414" width="9" style="36"/>
    <col min="6415" max="6415" width="9" style="36" customWidth="1"/>
    <col min="6416" max="6656" width="9" style="36"/>
    <col min="6657" max="6657" width="9.125" style="36" customWidth="1"/>
    <col min="6658" max="6658" width="2.375" style="36" customWidth="1"/>
    <col min="6659" max="6659" width="18" style="36" customWidth="1"/>
    <col min="6660" max="6660" width="13.625" style="36" customWidth="1"/>
    <col min="6661" max="6661" width="13.5" style="36" customWidth="1"/>
    <col min="6662" max="6663" width="13.625" style="36" customWidth="1"/>
    <col min="6664" max="6665" width="13.5" style="36" customWidth="1"/>
    <col min="6666" max="6666" width="13.625" style="36" customWidth="1"/>
    <col min="6667" max="6667" width="13.5" style="36" customWidth="1"/>
    <col min="6668" max="6668" width="13" style="36" customWidth="1"/>
    <col min="6669" max="6670" width="9" style="36"/>
    <col min="6671" max="6671" width="9" style="36" customWidth="1"/>
    <col min="6672" max="6912" width="9" style="36"/>
    <col min="6913" max="6913" width="9.125" style="36" customWidth="1"/>
    <col min="6914" max="6914" width="2.375" style="36" customWidth="1"/>
    <col min="6915" max="6915" width="18" style="36" customWidth="1"/>
    <col min="6916" max="6916" width="13.625" style="36" customWidth="1"/>
    <col min="6917" max="6917" width="13.5" style="36" customWidth="1"/>
    <col min="6918" max="6919" width="13.625" style="36" customWidth="1"/>
    <col min="6920" max="6921" width="13.5" style="36" customWidth="1"/>
    <col min="6922" max="6922" width="13.625" style="36" customWidth="1"/>
    <col min="6923" max="6923" width="13.5" style="36" customWidth="1"/>
    <col min="6924" max="6924" width="13" style="36" customWidth="1"/>
    <col min="6925" max="6926" width="9" style="36"/>
    <col min="6927" max="6927" width="9" style="36" customWidth="1"/>
    <col min="6928" max="7168" width="9" style="36"/>
    <col min="7169" max="7169" width="9.125" style="36" customWidth="1"/>
    <col min="7170" max="7170" width="2.375" style="36" customWidth="1"/>
    <col min="7171" max="7171" width="18" style="36" customWidth="1"/>
    <col min="7172" max="7172" width="13.625" style="36" customWidth="1"/>
    <col min="7173" max="7173" width="13.5" style="36" customWidth="1"/>
    <col min="7174" max="7175" width="13.625" style="36" customWidth="1"/>
    <col min="7176" max="7177" width="13.5" style="36" customWidth="1"/>
    <col min="7178" max="7178" width="13.625" style="36" customWidth="1"/>
    <col min="7179" max="7179" width="13.5" style="36" customWidth="1"/>
    <col min="7180" max="7180" width="13" style="36" customWidth="1"/>
    <col min="7181" max="7182" width="9" style="36"/>
    <col min="7183" max="7183" width="9" style="36" customWidth="1"/>
    <col min="7184" max="7424" width="9" style="36"/>
    <col min="7425" max="7425" width="9.125" style="36" customWidth="1"/>
    <col min="7426" max="7426" width="2.375" style="36" customWidth="1"/>
    <col min="7427" max="7427" width="18" style="36" customWidth="1"/>
    <col min="7428" max="7428" width="13.625" style="36" customWidth="1"/>
    <col min="7429" max="7429" width="13.5" style="36" customWidth="1"/>
    <col min="7430" max="7431" width="13.625" style="36" customWidth="1"/>
    <col min="7432" max="7433" width="13.5" style="36" customWidth="1"/>
    <col min="7434" max="7434" width="13.625" style="36" customWidth="1"/>
    <col min="7435" max="7435" width="13.5" style="36" customWidth="1"/>
    <col min="7436" max="7436" width="13" style="36" customWidth="1"/>
    <col min="7437" max="7438" width="9" style="36"/>
    <col min="7439" max="7439" width="9" style="36" customWidth="1"/>
    <col min="7440" max="7680" width="9" style="36"/>
    <col min="7681" max="7681" width="9.125" style="36" customWidth="1"/>
    <col min="7682" max="7682" width="2.375" style="36" customWidth="1"/>
    <col min="7683" max="7683" width="18" style="36" customWidth="1"/>
    <col min="7684" max="7684" width="13.625" style="36" customWidth="1"/>
    <col min="7685" max="7685" width="13.5" style="36" customWidth="1"/>
    <col min="7686" max="7687" width="13.625" style="36" customWidth="1"/>
    <col min="7688" max="7689" width="13.5" style="36" customWidth="1"/>
    <col min="7690" max="7690" width="13.625" style="36" customWidth="1"/>
    <col min="7691" max="7691" width="13.5" style="36" customWidth="1"/>
    <col min="7692" max="7692" width="13" style="36" customWidth="1"/>
    <col min="7693" max="7694" width="9" style="36"/>
    <col min="7695" max="7695" width="9" style="36" customWidth="1"/>
    <col min="7696" max="7936" width="9" style="36"/>
    <col min="7937" max="7937" width="9.125" style="36" customWidth="1"/>
    <col min="7938" max="7938" width="2.375" style="36" customWidth="1"/>
    <col min="7939" max="7939" width="18" style="36" customWidth="1"/>
    <col min="7940" max="7940" width="13.625" style="36" customWidth="1"/>
    <col min="7941" max="7941" width="13.5" style="36" customWidth="1"/>
    <col min="7942" max="7943" width="13.625" style="36" customWidth="1"/>
    <col min="7944" max="7945" width="13.5" style="36" customWidth="1"/>
    <col min="7946" max="7946" width="13.625" style="36" customWidth="1"/>
    <col min="7947" max="7947" width="13.5" style="36" customWidth="1"/>
    <col min="7948" max="7948" width="13" style="36" customWidth="1"/>
    <col min="7949" max="7950" width="9" style="36"/>
    <col min="7951" max="7951" width="9" style="36" customWidth="1"/>
    <col min="7952" max="8192" width="9" style="36"/>
    <col min="8193" max="8193" width="9.125" style="36" customWidth="1"/>
    <col min="8194" max="8194" width="2.375" style="36" customWidth="1"/>
    <col min="8195" max="8195" width="18" style="36" customWidth="1"/>
    <col min="8196" max="8196" width="13.625" style="36" customWidth="1"/>
    <col min="8197" max="8197" width="13.5" style="36" customWidth="1"/>
    <col min="8198" max="8199" width="13.625" style="36" customWidth="1"/>
    <col min="8200" max="8201" width="13.5" style="36" customWidth="1"/>
    <col min="8202" max="8202" width="13.625" style="36" customWidth="1"/>
    <col min="8203" max="8203" width="13.5" style="36" customWidth="1"/>
    <col min="8204" max="8204" width="13" style="36" customWidth="1"/>
    <col min="8205" max="8206" width="9" style="36"/>
    <col min="8207" max="8207" width="9" style="36" customWidth="1"/>
    <col min="8208" max="8448" width="9" style="36"/>
    <col min="8449" max="8449" width="9.125" style="36" customWidth="1"/>
    <col min="8450" max="8450" width="2.375" style="36" customWidth="1"/>
    <col min="8451" max="8451" width="18" style="36" customWidth="1"/>
    <col min="8452" max="8452" width="13.625" style="36" customWidth="1"/>
    <col min="8453" max="8453" width="13.5" style="36" customWidth="1"/>
    <col min="8454" max="8455" width="13.625" style="36" customWidth="1"/>
    <col min="8456" max="8457" width="13.5" style="36" customWidth="1"/>
    <col min="8458" max="8458" width="13.625" style="36" customWidth="1"/>
    <col min="8459" max="8459" width="13.5" style="36" customWidth="1"/>
    <col min="8460" max="8460" width="13" style="36" customWidth="1"/>
    <col min="8461" max="8462" width="9" style="36"/>
    <col min="8463" max="8463" width="9" style="36" customWidth="1"/>
    <col min="8464" max="8704" width="9" style="36"/>
    <col min="8705" max="8705" width="9.125" style="36" customWidth="1"/>
    <col min="8706" max="8706" width="2.375" style="36" customWidth="1"/>
    <col min="8707" max="8707" width="18" style="36" customWidth="1"/>
    <col min="8708" max="8708" width="13.625" style="36" customWidth="1"/>
    <col min="8709" max="8709" width="13.5" style="36" customWidth="1"/>
    <col min="8710" max="8711" width="13.625" style="36" customWidth="1"/>
    <col min="8712" max="8713" width="13.5" style="36" customWidth="1"/>
    <col min="8714" max="8714" width="13.625" style="36" customWidth="1"/>
    <col min="8715" max="8715" width="13.5" style="36" customWidth="1"/>
    <col min="8716" max="8716" width="13" style="36" customWidth="1"/>
    <col min="8717" max="8718" width="9" style="36"/>
    <col min="8719" max="8719" width="9" style="36" customWidth="1"/>
    <col min="8720" max="8960" width="9" style="36"/>
    <col min="8961" max="8961" width="9.125" style="36" customWidth="1"/>
    <col min="8962" max="8962" width="2.375" style="36" customWidth="1"/>
    <col min="8963" max="8963" width="18" style="36" customWidth="1"/>
    <col min="8964" max="8964" width="13.625" style="36" customWidth="1"/>
    <col min="8965" max="8965" width="13.5" style="36" customWidth="1"/>
    <col min="8966" max="8967" width="13.625" style="36" customWidth="1"/>
    <col min="8968" max="8969" width="13.5" style="36" customWidth="1"/>
    <col min="8970" max="8970" width="13.625" style="36" customWidth="1"/>
    <col min="8971" max="8971" width="13.5" style="36" customWidth="1"/>
    <col min="8972" max="8972" width="13" style="36" customWidth="1"/>
    <col min="8973" max="8974" width="9" style="36"/>
    <col min="8975" max="8975" width="9" style="36" customWidth="1"/>
    <col min="8976" max="9216" width="9" style="36"/>
    <col min="9217" max="9217" width="9.125" style="36" customWidth="1"/>
    <col min="9218" max="9218" width="2.375" style="36" customWidth="1"/>
    <col min="9219" max="9219" width="18" style="36" customWidth="1"/>
    <col min="9220" max="9220" width="13.625" style="36" customWidth="1"/>
    <col min="9221" max="9221" width="13.5" style="36" customWidth="1"/>
    <col min="9222" max="9223" width="13.625" style="36" customWidth="1"/>
    <col min="9224" max="9225" width="13.5" style="36" customWidth="1"/>
    <col min="9226" max="9226" width="13.625" style="36" customWidth="1"/>
    <col min="9227" max="9227" width="13.5" style="36" customWidth="1"/>
    <col min="9228" max="9228" width="13" style="36" customWidth="1"/>
    <col min="9229" max="9230" width="9" style="36"/>
    <col min="9231" max="9231" width="9" style="36" customWidth="1"/>
    <col min="9232" max="9472" width="9" style="36"/>
    <col min="9473" max="9473" width="9.125" style="36" customWidth="1"/>
    <col min="9474" max="9474" width="2.375" style="36" customWidth="1"/>
    <col min="9475" max="9475" width="18" style="36" customWidth="1"/>
    <col min="9476" max="9476" width="13.625" style="36" customWidth="1"/>
    <col min="9477" max="9477" width="13.5" style="36" customWidth="1"/>
    <col min="9478" max="9479" width="13.625" style="36" customWidth="1"/>
    <col min="9480" max="9481" width="13.5" style="36" customWidth="1"/>
    <col min="9482" max="9482" width="13.625" style="36" customWidth="1"/>
    <col min="9483" max="9483" width="13.5" style="36" customWidth="1"/>
    <col min="9484" max="9484" width="13" style="36" customWidth="1"/>
    <col min="9485" max="9486" width="9" style="36"/>
    <col min="9487" max="9487" width="9" style="36" customWidth="1"/>
    <col min="9488" max="9728" width="9" style="36"/>
    <col min="9729" max="9729" width="9.125" style="36" customWidth="1"/>
    <col min="9730" max="9730" width="2.375" style="36" customWidth="1"/>
    <col min="9731" max="9731" width="18" style="36" customWidth="1"/>
    <col min="9732" max="9732" width="13.625" style="36" customWidth="1"/>
    <col min="9733" max="9733" width="13.5" style="36" customWidth="1"/>
    <col min="9734" max="9735" width="13.625" style="36" customWidth="1"/>
    <col min="9736" max="9737" width="13.5" style="36" customWidth="1"/>
    <col min="9738" max="9738" width="13.625" style="36" customWidth="1"/>
    <col min="9739" max="9739" width="13.5" style="36" customWidth="1"/>
    <col min="9740" max="9740" width="13" style="36" customWidth="1"/>
    <col min="9741" max="9742" width="9" style="36"/>
    <col min="9743" max="9743" width="9" style="36" customWidth="1"/>
    <col min="9744" max="9984" width="9" style="36"/>
    <col min="9985" max="9985" width="9.125" style="36" customWidth="1"/>
    <col min="9986" max="9986" width="2.375" style="36" customWidth="1"/>
    <col min="9987" max="9987" width="18" style="36" customWidth="1"/>
    <col min="9988" max="9988" width="13.625" style="36" customWidth="1"/>
    <col min="9989" max="9989" width="13.5" style="36" customWidth="1"/>
    <col min="9990" max="9991" width="13.625" style="36" customWidth="1"/>
    <col min="9992" max="9993" width="13.5" style="36" customWidth="1"/>
    <col min="9994" max="9994" width="13.625" style="36" customWidth="1"/>
    <col min="9995" max="9995" width="13.5" style="36" customWidth="1"/>
    <col min="9996" max="9996" width="13" style="36" customWidth="1"/>
    <col min="9997" max="9998" width="9" style="36"/>
    <col min="9999" max="9999" width="9" style="36" customWidth="1"/>
    <col min="10000" max="10240" width="9" style="36"/>
    <col min="10241" max="10241" width="9.125" style="36" customWidth="1"/>
    <col min="10242" max="10242" width="2.375" style="36" customWidth="1"/>
    <col min="10243" max="10243" width="18" style="36" customWidth="1"/>
    <col min="10244" max="10244" width="13.625" style="36" customWidth="1"/>
    <col min="10245" max="10245" width="13.5" style="36" customWidth="1"/>
    <col min="10246" max="10247" width="13.625" style="36" customWidth="1"/>
    <col min="10248" max="10249" width="13.5" style="36" customWidth="1"/>
    <col min="10250" max="10250" width="13.625" style="36" customWidth="1"/>
    <col min="10251" max="10251" width="13.5" style="36" customWidth="1"/>
    <col min="10252" max="10252" width="13" style="36" customWidth="1"/>
    <col min="10253" max="10254" width="9" style="36"/>
    <col min="10255" max="10255" width="9" style="36" customWidth="1"/>
    <col min="10256" max="10496" width="9" style="36"/>
    <col min="10497" max="10497" width="9.125" style="36" customWidth="1"/>
    <col min="10498" max="10498" width="2.375" style="36" customWidth="1"/>
    <col min="10499" max="10499" width="18" style="36" customWidth="1"/>
    <col min="10500" max="10500" width="13.625" style="36" customWidth="1"/>
    <col min="10501" max="10501" width="13.5" style="36" customWidth="1"/>
    <col min="10502" max="10503" width="13.625" style="36" customWidth="1"/>
    <col min="10504" max="10505" width="13.5" style="36" customWidth="1"/>
    <col min="10506" max="10506" width="13.625" style="36" customWidth="1"/>
    <col min="10507" max="10507" width="13.5" style="36" customWidth="1"/>
    <col min="10508" max="10508" width="13" style="36" customWidth="1"/>
    <col min="10509" max="10510" width="9" style="36"/>
    <col min="10511" max="10511" width="9" style="36" customWidth="1"/>
    <col min="10512" max="10752" width="9" style="36"/>
    <col min="10753" max="10753" width="9.125" style="36" customWidth="1"/>
    <col min="10754" max="10754" width="2.375" style="36" customWidth="1"/>
    <col min="10755" max="10755" width="18" style="36" customWidth="1"/>
    <col min="10756" max="10756" width="13.625" style="36" customWidth="1"/>
    <col min="10757" max="10757" width="13.5" style="36" customWidth="1"/>
    <col min="10758" max="10759" width="13.625" style="36" customWidth="1"/>
    <col min="10760" max="10761" width="13.5" style="36" customWidth="1"/>
    <col min="10762" max="10762" width="13.625" style="36" customWidth="1"/>
    <col min="10763" max="10763" width="13.5" style="36" customWidth="1"/>
    <col min="10764" max="10764" width="13" style="36" customWidth="1"/>
    <col min="10765" max="10766" width="9" style="36"/>
    <col min="10767" max="10767" width="9" style="36" customWidth="1"/>
    <col min="10768" max="11008" width="9" style="36"/>
    <col min="11009" max="11009" width="9.125" style="36" customWidth="1"/>
    <col min="11010" max="11010" width="2.375" style="36" customWidth="1"/>
    <col min="11011" max="11011" width="18" style="36" customWidth="1"/>
    <col min="11012" max="11012" width="13.625" style="36" customWidth="1"/>
    <col min="11013" max="11013" width="13.5" style="36" customWidth="1"/>
    <col min="11014" max="11015" width="13.625" style="36" customWidth="1"/>
    <col min="11016" max="11017" width="13.5" style="36" customWidth="1"/>
    <col min="11018" max="11018" width="13.625" style="36" customWidth="1"/>
    <col min="11019" max="11019" width="13.5" style="36" customWidth="1"/>
    <col min="11020" max="11020" width="13" style="36" customWidth="1"/>
    <col min="11021" max="11022" width="9" style="36"/>
    <col min="11023" max="11023" width="9" style="36" customWidth="1"/>
    <col min="11024" max="11264" width="9" style="36"/>
    <col min="11265" max="11265" width="9.125" style="36" customWidth="1"/>
    <col min="11266" max="11266" width="2.375" style="36" customWidth="1"/>
    <col min="11267" max="11267" width="18" style="36" customWidth="1"/>
    <col min="11268" max="11268" width="13.625" style="36" customWidth="1"/>
    <col min="11269" max="11269" width="13.5" style="36" customWidth="1"/>
    <col min="11270" max="11271" width="13.625" style="36" customWidth="1"/>
    <col min="11272" max="11273" width="13.5" style="36" customWidth="1"/>
    <col min="11274" max="11274" width="13.625" style="36" customWidth="1"/>
    <col min="11275" max="11275" width="13.5" style="36" customWidth="1"/>
    <col min="11276" max="11276" width="13" style="36" customWidth="1"/>
    <col min="11277" max="11278" width="9" style="36"/>
    <col min="11279" max="11279" width="9" style="36" customWidth="1"/>
    <col min="11280" max="11520" width="9" style="36"/>
    <col min="11521" max="11521" width="9.125" style="36" customWidth="1"/>
    <col min="11522" max="11522" width="2.375" style="36" customWidth="1"/>
    <col min="11523" max="11523" width="18" style="36" customWidth="1"/>
    <col min="11524" max="11524" width="13.625" style="36" customWidth="1"/>
    <col min="11525" max="11525" width="13.5" style="36" customWidth="1"/>
    <col min="11526" max="11527" width="13.625" style="36" customWidth="1"/>
    <col min="11528" max="11529" width="13.5" style="36" customWidth="1"/>
    <col min="11530" max="11530" width="13.625" style="36" customWidth="1"/>
    <col min="11531" max="11531" width="13.5" style="36" customWidth="1"/>
    <col min="11532" max="11532" width="13" style="36" customWidth="1"/>
    <col min="11533" max="11534" width="9" style="36"/>
    <col min="11535" max="11535" width="9" style="36" customWidth="1"/>
    <col min="11536" max="11776" width="9" style="36"/>
    <col min="11777" max="11777" width="9.125" style="36" customWidth="1"/>
    <col min="11778" max="11778" width="2.375" style="36" customWidth="1"/>
    <col min="11779" max="11779" width="18" style="36" customWidth="1"/>
    <col min="11780" max="11780" width="13.625" style="36" customWidth="1"/>
    <col min="11781" max="11781" width="13.5" style="36" customWidth="1"/>
    <col min="11782" max="11783" width="13.625" style="36" customWidth="1"/>
    <col min="11784" max="11785" width="13.5" style="36" customWidth="1"/>
    <col min="11786" max="11786" width="13.625" style="36" customWidth="1"/>
    <col min="11787" max="11787" width="13.5" style="36" customWidth="1"/>
    <col min="11788" max="11788" width="13" style="36" customWidth="1"/>
    <col min="11789" max="11790" width="9" style="36"/>
    <col min="11791" max="11791" width="9" style="36" customWidth="1"/>
    <col min="11792" max="12032" width="9" style="36"/>
    <col min="12033" max="12033" width="9.125" style="36" customWidth="1"/>
    <col min="12034" max="12034" width="2.375" style="36" customWidth="1"/>
    <col min="12035" max="12035" width="18" style="36" customWidth="1"/>
    <col min="12036" max="12036" width="13.625" style="36" customWidth="1"/>
    <col min="12037" max="12037" width="13.5" style="36" customWidth="1"/>
    <col min="12038" max="12039" width="13.625" style="36" customWidth="1"/>
    <col min="12040" max="12041" width="13.5" style="36" customWidth="1"/>
    <col min="12042" max="12042" width="13.625" style="36" customWidth="1"/>
    <col min="12043" max="12043" width="13.5" style="36" customWidth="1"/>
    <col min="12044" max="12044" width="13" style="36" customWidth="1"/>
    <col min="12045" max="12046" width="9" style="36"/>
    <col min="12047" max="12047" width="9" style="36" customWidth="1"/>
    <col min="12048" max="12288" width="9" style="36"/>
    <col min="12289" max="12289" width="9.125" style="36" customWidth="1"/>
    <col min="12290" max="12290" width="2.375" style="36" customWidth="1"/>
    <col min="12291" max="12291" width="18" style="36" customWidth="1"/>
    <col min="12292" max="12292" width="13.625" style="36" customWidth="1"/>
    <col min="12293" max="12293" width="13.5" style="36" customWidth="1"/>
    <col min="12294" max="12295" width="13.625" style="36" customWidth="1"/>
    <col min="12296" max="12297" width="13.5" style="36" customWidth="1"/>
    <col min="12298" max="12298" width="13.625" style="36" customWidth="1"/>
    <col min="12299" max="12299" width="13.5" style="36" customWidth="1"/>
    <col min="12300" max="12300" width="13" style="36" customWidth="1"/>
    <col min="12301" max="12302" width="9" style="36"/>
    <col min="12303" max="12303" width="9" style="36" customWidth="1"/>
    <col min="12304" max="12544" width="9" style="36"/>
    <col min="12545" max="12545" width="9.125" style="36" customWidth="1"/>
    <col min="12546" max="12546" width="2.375" style="36" customWidth="1"/>
    <col min="12547" max="12547" width="18" style="36" customWidth="1"/>
    <col min="12548" max="12548" width="13.625" style="36" customWidth="1"/>
    <col min="12549" max="12549" width="13.5" style="36" customWidth="1"/>
    <col min="12550" max="12551" width="13.625" style="36" customWidth="1"/>
    <col min="12552" max="12553" width="13.5" style="36" customWidth="1"/>
    <col min="12554" max="12554" width="13.625" style="36" customWidth="1"/>
    <col min="12555" max="12555" width="13.5" style="36" customWidth="1"/>
    <col min="12556" max="12556" width="13" style="36" customWidth="1"/>
    <col min="12557" max="12558" width="9" style="36"/>
    <col min="12559" max="12559" width="9" style="36" customWidth="1"/>
    <col min="12560" max="12800" width="9" style="36"/>
    <col min="12801" max="12801" width="9.125" style="36" customWidth="1"/>
    <col min="12802" max="12802" width="2.375" style="36" customWidth="1"/>
    <col min="12803" max="12803" width="18" style="36" customWidth="1"/>
    <col min="12804" max="12804" width="13.625" style="36" customWidth="1"/>
    <col min="12805" max="12805" width="13.5" style="36" customWidth="1"/>
    <col min="12806" max="12807" width="13.625" style="36" customWidth="1"/>
    <col min="12808" max="12809" width="13.5" style="36" customWidth="1"/>
    <col min="12810" max="12810" width="13.625" style="36" customWidth="1"/>
    <col min="12811" max="12811" width="13.5" style="36" customWidth="1"/>
    <col min="12812" max="12812" width="13" style="36" customWidth="1"/>
    <col min="12813" max="12814" width="9" style="36"/>
    <col min="12815" max="12815" width="9" style="36" customWidth="1"/>
    <col min="12816" max="13056" width="9" style="36"/>
    <col min="13057" max="13057" width="9.125" style="36" customWidth="1"/>
    <col min="13058" max="13058" width="2.375" style="36" customWidth="1"/>
    <col min="13059" max="13059" width="18" style="36" customWidth="1"/>
    <col min="13060" max="13060" width="13.625" style="36" customWidth="1"/>
    <col min="13061" max="13061" width="13.5" style="36" customWidth="1"/>
    <col min="13062" max="13063" width="13.625" style="36" customWidth="1"/>
    <col min="13064" max="13065" width="13.5" style="36" customWidth="1"/>
    <col min="13066" max="13066" width="13.625" style="36" customWidth="1"/>
    <col min="13067" max="13067" width="13.5" style="36" customWidth="1"/>
    <col min="13068" max="13068" width="13" style="36" customWidth="1"/>
    <col min="13069" max="13070" width="9" style="36"/>
    <col min="13071" max="13071" width="9" style="36" customWidth="1"/>
    <col min="13072" max="13312" width="9" style="36"/>
    <col min="13313" max="13313" width="9.125" style="36" customWidth="1"/>
    <col min="13314" max="13314" width="2.375" style="36" customWidth="1"/>
    <col min="13315" max="13315" width="18" style="36" customWidth="1"/>
    <col min="13316" max="13316" width="13.625" style="36" customWidth="1"/>
    <col min="13317" max="13317" width="13.5" style="36" customWidth="1"/>
    <col min="13318" max="13319" width="13.625" style="36" customWidth="1"/>
    <col min="13320" max="13321" width="13.5" style="36" customWidth="1"/>
    <col min="13322" max="13322" width="13.625" style="36" customWidth="1"/>
    <col min="13323" max="13323" width="13.5" style="36" customWidth="1"/>
    <col min="13324" max="13324" width="13" style="36" customWidth="1"/>
    <col min="13325" max="13326" width="9" style="36"/>
    <col min="13327" max="13327" width="9" style="36" customWidth="1"/>
    <col min="13328" max="13568" width="9" style="36"/>
    <col min="13569" max="13569" width="9.125" style="36" customWidth="1"/>
    <col min="13570" max="13570" width="2.375" style="36" customWidth="1"/>
    <col min="13571" max="13571" width="18" style="36" customWidth="1"/>
    <col min="13572" max="13572" width="13.625" style="36" customWidth="1"/>
    <col min="13573" max="13573" width="13.5" style="36" customWidth="1"/>
    <col min="13574" max="13575" width="13.625" style="36" customWidth="1"/>
    <col min="13576" max="13577" width="13.5" style="36" customWidth="1"/>
    <col min="13578" max="13578" width="13.625" style="36" customWidth="1"/>
    <col min="13579" max="13579" width="13.5" style="36" customWidth="1"/>
    <col min="13580" max="13580" width="13" style="36" customWidth="1"/>
    <col min="13581" max="13582" width="9" style="36"/>
    <col min="13583" max="13583" width="9" style="36" customWidth="1"/>
    <col min="13584" max="13824" width="9" style="36"/>
    <col min="13825" max="13825" width="9.125" style="36" customWidth="1"/>
    <col min="13826" max="13826" width="2.375" style="36" customWidth="1"/>
    <col min="13827" max="13827" width="18" style="36" customWidth="1"/>
    <col min="13828" max="13828" width="13.625" style="36" customWidth="1"/>
    <col min="13829" max="13829" width="13.5" style="36" customWidth="1"/>
    <col min="13830" max="13831" width="13.625" style="36" customWidth="1"/>
    <col min="13832" max="13833" width="13.5" style="36" customWidth="1"/>
    <col min="13834" max="13834" width="13.625" style="36" customWidth="1"/>
    <col min="13835" max="13835" width="13.5" style="36" customWidth="1"/>
    <col min="13836" max="13836" width="13" style="36" customWidth="1"/>
    <col min="13837" max="13838" width="9" style="36"/>
    <col min="13839" max="13839" width="9" style="36" customWidth="1"/>
    <col min="13840" max="14080" width="9" style="36"/>
    <col min="14081" max="14081" width="9.125" style="36" customWidth="1"/>
    <col min="14082" max="14082" width="2.375" style="36" customWidth="1"/>
    <col min="14083" max="14083" width="18" style="36" customWidth="1"/>
    <col min="14084" max="14084" width="13.625" style="36" customWidth="1"/>
    <col min="14085" max="14085" width="13.5" style="36" customWidth="1"/>
    <col min="14086" max="14087" width="13.625" style="36" customWidth="1"/>
    <col min="14088" max="14089" width="13.5" style="36" customWidth="1"/>
    <col min="14090" max="14090" width="13.625" style="36" customWidth="1"/>
    <col min="14091" max="14091" width="13.5" style="36" customWidth="1"/>
    <col min="14092" max="14092" width="13" style="36" customWidth="1"/>
    <col min="14093" max="14094" width="9" style="36"/>
    <col min="14095" max="14095" width="9" style="36" customWidth="1"/>
    <col min="14096" max="14336" width="9" style="36"/>
    <col min="14337" max="14337" width="9.125" style="36" customWidth="1"/>
    <col min="14338" max="14338" width="2.375" style="36" customWidth="1"/>
    <col min="14339" max="14339" width="18" style="36" customWidth="1"/>
    <col min="14340" max="14340" width="13.625" style="36" customWidth="1"/>
    <col min="14341" max="14341" width="13.5" style="36" customWidth="1"/>
    <col min="14342" max="14343" width="13.625" style="36" customWidth="1"/>
    <col min="14344" max="14345" width="13.5" style="36" customWidth="1"/>
    <col min="14346" max="14346" width="13.625" style="36" customWidth="1"/>
    <col min="14347" max="14347" width="13.5" style="36" customWidth="1"/>
    <col min="14348" max="14348" width="13" style="36" customWidth="1"/>
    <col min="14349" max="14350" width="9" style="36"/>
    <col min="14351" max="14351" width="9" style="36" customWidth="1"/>
    <col min="14352" max="14592" width="9" style="36"/>
    <col min="14593" max="14593" width="9.125" style="36" customWidth="1"/>
    <col min="14594" max="14594" width="2.375" style="36" customWidth="1"/>
    <col min="14595" max="14595" width="18" style="36" customWidth="1"/>
    <col min="14596" max="14596" width="13.625" style="36" customWidth="1"/>
    <col min="14597" max="14597" width="13.5" style="36" customWidth="1"/>
    <col min="14598" max="14599" width="13.625" style="36" customWidth="1"/>
    <col min="14600" max="14601" width="13.5" style="36" customWidth="1"/>
    <col min="14602" max="14602" width="13.625" style="36" customWidth="1"/>
    <col min="14603" max="14603" width="13.5" style="36" customWidth="1"/>
    <col min="14604" max="14604" width="13" style="36" customWidth="1"/>
    <col min="14605" max="14606" width="9" style="36"/>
    <col min="14607" max="14607" width="9" style="36" customWidth="1"/>
    <col min="14608" max="14848" width="9" style="36"/>
    <col min="14849" max="14849" width="9.125" style="36" customWidth="1"/>
    <col min="14850" max="14850" width="2.375" style="36" customWidth="1"/>
    <col min="14851" max="14851" width="18" style="36" customWidth="1"/>
    <col min="14852" max="14852" width="13.625" style="36" customWidth="1"/>
    <col min="14853" max="14853" width="13.5" style="36" customWidth="1"/>
    <col min="14854" max="14855" width="13.625" style="36" customWidth="1"/>
    <col min="14856" max="14857" width="13.5" style="36" customWidth="1"/>
    <col min="14858" max="14858" width="13.625" style="36" customWidth="1"/>
    <col min="14859" max="14859" width="13.5" style="36" customWidth="1"/>
    <col min="14860" max="14860" width="13" style="36" customWidth="1"/>
    <col min="14861" max="14862" width="9" style="36"/>
    <col min="14863" max="14863" width="9" style="36" customWidth="1"/>
    <col min="14864" max="15104" width="9" style="36"/>
    <col min="15105" max="15105" width="9.125" style="36" customWidth="1"/>
    <col min="15106" max="15106" width="2.375" style="36" customWidth="1"/>
    <col min="15107" max="15107" width="18" style="36" customWidth="1"/>
    <col min="15108" max="15108" width="13.625" style="36" customWidth="1"/>
    <col min="15109" max="15109" width="13.5" style="36" customWidth="1"/>
    <col min="15110" max="15111" width="13.625" style="36" customWidth="1"/>
    <col min="15112" max="15113" width="13.5" style="36" customWidth="1"/>
    <col min="15114" max="15114" width="13.625" style="36" customWidth="1"/>
    <col min="15115" max="15115" width="13.5" style="36" customWidth="1"/>
    <col min="15116" max="15116" width="13" style="36" customWidth="1"/>
    <col min="15117" max="15118" width="9" style="36"/>
    <col min="15119" max="15119" width="9" style="36" customWidth="1"/>
    <col min="15120" max="15360" width="9" style="36"/>
    <col min="15361" max="15361" width="9.125" style="36" customWidth="1"/>
    <col min="15362" max="15362" width="2.375" style="36" customWidth="1"/>
    <col min="15363" max="15363" width="18" style="36" customWidth="1"/>
    <col min="15364" max="15364" width="13.625" style="36" customWidth="1"/>
    <col min="15365" max="15365" width="13.5" style="36" customWidth="1"/>
    <col min="15366" max="15367" width="13.625" style="36" customWidth="1"/>
    <col min="15368" max="15369" width="13.5" style="36" customWidth="1"/>
    <col min="15370" max="15370" width="13.625" style="36" customWidth="1"/>
    <col min="15371" max="15371" width="13.5" style="36" customWidth="1"/>
    <col min="15372" max="15372" width="13" style="36" customWidth="1"/>
    <col min="15373" max="15374" width="9" style="36"/>
    <col min="15375" max="15375" width="9" style="36" customWidth="1"/>
    <col min="15376" max="15616" width="9" style="36"/>
    <col min="15617" max="15617" width="9.125" style="36" customWidth="1"/>
    <col min="15618" max="15618" width="2.375" style="36" customWidth="1"/>
    <col min="15619" max="15619" width="18" style="36" customWidth="1"/>
    <col min="15620" max="15620" width="13.625" style="36" customWidth="1"/>
    <col min="15621" max="15621" width="13.5" style="36" customWidth="1"/>
    <col min="15622" max="15623" width="13.625" style="36" customWidth="1"/>
    <col min="15624" max="15625" width="13.5" style="36" customWidth="1"/>
    <col min="15626" max="15626" width="13.625" style="36" customWidth="1"/>
    <col min="15627" max="15627" width="13.5" style="36" customWidth="1"/>
    <col min="15628" max="15628" width="13" style="36" customWidth="1"/>
    <col min="15629" max="15630" width="9" style="36"/>
    <col min="15631" max="15631" width="9" style="36" customWidth="1"/>
    <col min="15632" max="15872" width="9" style="36"/>
    <col min="15873" max="15873" width="9.125" style="36" customWidth="1"/>
    <col min="15874" max="15874" width="2.375" style="36" customWidth="1"/>
    <col min="15875" max="15875" width="18" style="36" customWidth="1"/>
    <col min="15876" max="15876" width="13.625" style="36" customWidth="1"/>
    <col min="15877" max="15877" width="13.5" style="36" customWidth="1"/>
    <col min="15878" max="15879" width="13.625" style="36" customWidth="1"/>
    <col min="15880" max="15881" width="13.5" style="36" customWidth="1"/>
    <col min="15882" max="15882" width="13.625" style="36" customWidth="1"/>
    <col min="15883" max="15883" width="13.5" style="36" customWidth="1"/>
    <col min="15884" max="15884" width="13" style="36" customWidth="1"/>
    <col min="15885" max="15886" width="9" style="36"/>
    <col min="15887" max="15887" width="9" style="36" customWidth="1"/>
    <col min="15888" max="16128" width="9" style="36"/>
    <col min="16129" max="16129" width="9.125" style="36" customWidth="1"/>
    <col min="16130" max="16130" width="2.375" style="36" customWidth="1"/>
    <col min="16131" max="16131" width="18" style="36" customWidth="1"/>
    <col min="16132" max="16132" width="13.625" style="36" customWidth="1"/>
    <col min="16133" max="16133" width="13.5" style="36" customWidth="1"/>
    <col min="16134" max="16135" width="13.625" style="36" customWidth="1"/>
    <col min="16136" max="16137" width="13.5" style="36" customWidth="1"/>
    <col min="16138" max="16138" width="13.625" style="36" customWidth="1"/>
    <col min="16139" max="16139" width="13.5" style="36" customWidth="1"/>
    <col min="16140" max="16140" width="13" style="36" customWidth="1"/>
    <col min="16141" max="16142" width="9" style="36"/>
    <col min="16143" max="16143" width="9" style="36" customWidth="1"/>
    <col min="16144" max="16384" width="9" style="36"/>
  </cols>
  <sheetData>
    <row r="1" spans="1:12" ht="13.5" customHeight="1">
      <c r="A1" s="1185" t="s">
        <v>402</v>
      </c>
      <c r="B1" s="1185"/>
      <c r="C1" s="1185"/>
      <c r="D1" s="1185"/>
      <c r="E1" s="1185"/>
      <c r="F1" s="1185"/>
      <c r="G1" s="1185"/>
      <c r="H1" s="1185"/>
      <c r="I1" s="1185"/>
      <c r="J1" s="1185"/>
      <c r="K1" s="1185"/>
      <c r="L1" s="1185"/>
    </row>
    <row r="2" spans="1:12" ht="19.5" thickBot="1">
      <c r="A2" s="1186" t="s">
        <v>151</v>
      </c>
      <c r="B2" s="1186"/>
      <c r="C2" s="1186"/>
      <c r="D2" s="1186"/>
      <c r="E2" s="1186"/>
      <c r="F2" s="1186"/>
      <c r="G2" s="1186"/>
      <c r="H2" s="1186"/>
      <c r="I2" s="1186"/>
      <c r="J2" s="1186"/>
      <c r="K2" s="1186"/>
      <c r="L2" s="1186"/>
    </row>
    <row r="3" spans="1:12" ht="30" customHeight="1" thickBot="1">
      <c r="A3" s="1187" t="s">
        <v>152</v>
      </c>
      <c r="B3" s="1188"/>
      <c r="C3" s="1189"/>
      <c r="D3" s="1190" t="s">
        <v>403</v>
      </c>
      <c r="E3" s="1191"/>
      <c r="F3" s="1191"/>
      <c r="G3" s="1191"/>
      <c r="H3" s="1191"/>
      <c r="I3" s="1191"/>
      <c r="J3" s="1191"/>
      <c r="K3" s="1191"/>
      <c r="L3" s="1192"/>
    </row>
    <row r="4" spans="1:12" ht="30" customHeight="1">
      <c r="A4" s="1193" t="s">
        <v>404</v>
      </c>
      <c r="B4" s="1194"/>
      <c r="C4" s="1195"/>
      <c r="D4" s="1167" t="s">
        <v>405</v>
      </c>
      <c r="E4" s="1168"/>
      <c r="F4" s="1168"/>
      <c r="G4" s="1168"/>
      <c r="H4" s="1168"/>
      <c r="I4" s="1168"/>
      <c r="J4" s="1168"/>
      <c r="K4" s="1168"/>
      <c r="L4" s="1169"/>
    </row>
    <row r="5" spans="1:12" ht="30" customHeight="1">
      <c r="A5" s="1164" t="s">
        <v>147</v>
      </c>
      <c r="B5" s="1165"/>
      <c r="C5" s="1166"/>
      <c r="D5" s="1167" t="s">
        <v>407</v>
      </c>
      <c r="E5" s="1168"/>
      <c r="F5" s="1168"/>
      <c r="G5" s="1168"/>
      <c r="H5" s="1168"/>
      <c r="I5" s="1168"/>
      <c r="J5" s="1168"/>
      <c r="K5" s="1168"/>
      <c r="L5" s="1169"/>
    </row>
    <row r="6" spans="1:12" ht="30" customHeight="1">
      <c r="A6" s="1170" t="s">
        <v>0</v>
      </c>
      <c r="B6" s="1171"/>
      <c r="C6" s="37" t="s">
        <v>1</v>
      </c>
      <c r="D6" s="1174" t="s">
        <v>409</v>
      </c>
      <c r="E6" s="1175"/>
      <c r="F6" s="1175"/>
      <c r="G6" s="1176"/>
      <c r="H6" s="1177" t="s">
        <v>154</v>
      </c>
      <c r="I6" s="1179" t="s">
        <v>410</v>
      </c>
      <c r="J6" s="1180"/>
      <c r="K6" s="1180"/>
      <c r="L6" s="1181"/>
    </row>
    <row r="7" spans="1:12" ht="30" customHeight="1" thickBot="1">
      <c r="A7" s="1172"/>
      <c r="B7" s="1173"/>
      <c r="C7" s="177" t="s">
        <v>2</v>
      </c>
      <c r="D7" s="1182" t="s">
        <v>409</v>
      </c>
      <c r="E7" s="1183"/>
      <c r="F7" s="1183"/>
      <c r="G7" s="1184"/>
      <c r="H7" s="1178"/>
      <c r="I7" s="1179"/>
      <c r="J7" s="1180"/>
      <c r="K7" s="1180"/>
      <c r="L7" s="1181"/>
    </row>
    <row r="8" spans="1:12" ht="30" customHeight="1" thickTop="1" thickBot="1">
      <c r="A8" s="1140" t="s">
        <v>155</v>
      </c>
      <c r="B8" s="38">
        <v>1</v>
      </c>
      <c r="C8" s="178" t="s">
        <v>364</v>
      </c>
      <c r="D8" s="1141" t="s">
        <v>411</v>
      </c>
      <c r="E8" s="1142"/>
      <c r="F8" s="1142"/>
      <c r="G8" s="1142"/>
      <c r="H8" s="1142"/>
      <c r="I8" s="1142"/>
      <c r="J8" s="1142"/>
      <c r="K8" s="1142"/>
      <c r="L8" s="1143"/>
    </row>
    <row r="9" spans="1:12" ht="30" customHeight="1">
      <c r="A9" s="1104"/>
      <c r="B9" s="1099">
        <v>2</v>
      </c>
      <c r="C9" s="1144" t="s">
        <v>156</v>
      </c>
      <c r="D9" s="1145" t="s">
        <v>412</v>
      </c>
      <c r="E9" s="1146"/>
      <c r="F9" s="1149" t="s">
        <v>413</v>
      </c>
      <c r="G9" s="1151" t="s">
        <v>157</v>
      </c>
      <c r="H9" s="1152"/>
      <c r="I9" s="1152"/>
      <c r="J9" s="1152"/>
      <c r="K9" s="1153"/>
      <c r="L9" s="1154" t="s">
        <v>414</v>
      </c>
    </row>
    <row r="10" spans="1:12" ht="30" customHeight="1">
      <c r="A10" s="1104"/>
      <c r="B10" s="1099"/>
      <c r="C10" s="1144"/>
      <c r="D10" s="1147"/>
      <c r="E10" s="1148"/>
      <c r="F10" s="1150"/>
      <c r="G10" s="39" t="s">
        <v>415</v>
      </c>
      <c r="H10" s="40" t="s">
        <v>416</v>
      </c>
      <c r="I10" s="179" t="s">
        <v>417</v>
      </c>
      <c r="J10" s="180" t="s">
        <v>418</v>
      </c>
      <c r="K10" s="181" t="s">
        <v>419</v>
      </c>
      <c r="L10" s="1155"/>
    </row>
    <row r="11" spans="1:12" ht="27.95" customHeight="1">
      <c r="A11" s="1104"/>
      <c r="B11" s="1099"/>
      <c r="C11" s="1144"/>
      <c r="D11" s="1156" t="s">
        <v>421</v>
      </c>
      <c r="E11" s="1157"/>
      <c r="F11" s="46">
        <v>5</v>
      </c>
      <c r="G11" s="47">
        <v>5</v>
      </c>
      <c r="H11" s="48"/>
      <c r="I11" s="182"/>
      <c r="J11" s="183"/>
      <c r="K11" s="184"/>
      <c r="L11" s="185" t="s">
        <v>170</v>
      </c>
    </row>
    <row r="12" spans="1:12" ht="27.95" customHeight="1">
      <c r="A12" s="1104"/>
      <c r="B12" s="1099"/>
      <c r="C12" s="1144"/>
      <c r="D12" s="1156" t="s">
        <v>422</v>
      </c>
      <c r="E12" s="1157"/>
      <c r="F12" s="46">
        <v>6</v>
      </c>
      <c r="G12" s="47"/>
      <c r="H12" s="48">
        <v>6</v>
      </c>
      <c r="I12" s="182"/>
      <c r="J12" s="183"/>
      <c r="K12" s="184"/>
      <c r="L12" s="185" t="s">
        <v>171</v>
      </c>
    </row>
    <row r="13" spans="1:12" ht="27.95" customHeight="1">
      <c r="A13" s="1104"/>
      <c r="B13" s="1099"/>
      <c r="C13" s="1144"/>
      <c r="D13" s="1156" t="s">
        <v>423</v>
      </c>
      <c r="E13" s="1157"/>
      <c r="F13" s="46">
        <v>4</v>
      </c>
      <c r="G13" s="47"/>
      <c r="H13" s="48"/>
      <c r="I13" s="182">
        <v>4</v>
      </c>
      <c r="J13" s="183"/>
      <c r="K13" s="184"/>
      <c r="L13" s="185" t="s">
        <v>171</v>
      </c>
    </row>
    <row r="14" spans="1:12" ht="27.95" customHeight="1">
      <c r="A14" s="1104"/>
      <c r="B14" s="1099"/>
      <c r="C14" s="1144"/>
      <c r="D14" s="1156" t="s">
        <v>424</v>
      </c>
      <c r="E14" s="1158"/>
      <c r="F14" s="186">
        <v>5</v>
      </c>
      <c r="G14" s="187"/>
      <c r="H14" s="188"/>
      <c r="I14" s="189"/>
      <c r="J14" s="190">
        <v>5</v>
      </c>
      <c r="K14" s="184"/>
      <c r="L14" s="185" t="s">
        <v>171</v>
      </c>
    </row>
    <row r="15" spans="1:12" ht="27.95" customHeight="1">
      <c r="A15" s="1104"/>
      <c r="B15" s="1099"/>
      <c r="C15" s="1144"/>
      <c r="D15" s="1156" t="s">
        <v>426</v>
      </c>
      <c r="E15" s="1158"/>
      <c r="F15" s="186">
        <v>4</v>
      </c>
      <c r="G15" s="187"/>
      <c r="H15" s="188"/>
      <c r="I15" s="189"/>
      <c r="J15" s="190">
        <v>1</v>
      </c>
      <c r="K15" s="191">
        <v>3</v>
      </c>
      <c r="L15" s="185" t="s">
        <v>171</v>
      </c>
    </row>
    <row r="16" spans="1:12" ht="30" customHeight="1" thickBot="1">
      <c r="A16" s="1104"/>
      <c r="B16" s="1099"/>
      <c r="C16" s="1144"/>
      <c r="D16" s="1159" t="s">
        <v>145</v>
      </c>
      <c r="E16" s="1160"/>
      <c r="F16" s="192">
        <v>15</v>
      </c>
      <c r="G16" s="193">
        <v>5</v>
      </c>
      <c r="H16" s="194">
        <v>5</v>
      </c>
      <c r="I16" s="195">
        <v>5</v>
      </c>
      <c r="J16" s="196">
        <v>5</v>
      </c>
      <c r="K16" s="197">
        <v>4</v>
      </c>
      <c r="L16" s="198"/>
    </row>
    <row r="17" spans="1:12" ht="30" customHeight="1">
      <c r="A17" s="1104"/>
      <c r="B17" s="1093">
        <v>3</v>
      </c>
      <c r="C17" s="1161" t="s">
        <v>374</v>
      </c>
      <c r="D17" s="173" t="s">
        <v>427</v>
      </c>
      <c r="E17" s="1123" t="s">
        <v>428</v>
      </c>
      <c r="F17" s="1124"/>
      <c r="G17" s="1124"/>
      <c r="H17" s="1124"/>
      <c r="I17" s="1124"/>
      <c r="J17" s="1124"/>
      <c r="K17" s="1124"/>
      <c r="L17" s="1125"/>
    </row>
    <row r="18" spans="1:12" ht="30" customHeight="1">
      <c r="A18" s="1104"/>
      <c r="B18" s="1136"/>
      <c r="C18" s="1162"/>
      <c r="D18" s="173" t="s">
        <v>429</v>
      </c>
      <c r="E18" s="1079" t="s">
        <v>430</v>
      </c>
      <c r="F18" s="1080"/>
      <c r="G18" s="1080"/>
      <c r="H18" s="1080"/>
      <c r="I18" s="1080"/>
      <c r="J18" s="1080"/>
      <c r="K18" s="1080"/>
      <c r="L18" s="1081"/>
    </row>
    <row r="19" spans="1:12" ht="30" customHeight="1">
      <c r="A19" s="1104"/>
      <c r="B19" s="1136"/>
      <c r="C19" s="1162"/>
      <c r="D19" s="173" t="s">
        <v>431</v>
      </c>
      <c r="E19" s="1079" t="s">
        <v>432</v>
      </c>
      <c r="F19" s="1080"/>
      <c r="G19" s="1080"/>
      <c r="H19" s="1080"/>
      <c r="I19" s="1080"/>
      <c r="J19" s="1080"/>
      <c r="K19" s="1080"/>
      <c r="L19" s="1081"/>
    </row>
    <row r="20" spans="1:12" ht="30" customHeight="1">
      <c r="A20" s="1104"/>
      <c r="B20" s="1136"/>
      <c r="C20" s="1162"/>
      <c r="D20" s="173" t="s">
        <v>433</v>
      </c>
      <c r="E20" s="1079" t="s">
        <v>434</v>
      </c>
      <c r="F20" s="1080"/>
      <c r="G20" s="1080"/>
      <c r="H20" s="1080"/>
      <c r="I20" s="1080"/>
      <c r="J20" s="1080"/>
      <c r="K20" s="1080"/>
      <c r="L20" s="1081"/>
    </row>
    <row r="21" spans="1:12" ht="30" customHeight="1">
      <c r="A21" s="1104"/>
      <c r="B21" s="1094"/>
      <c r="C21" s="1163"/>
      <c r="D21" s="173" t="s">
        <v>435</v>
      </c>
      <c r="E21" s="1079" t="s">
        <v>436</v>
      </c>
      <c r="F21" s="1080"/>
      <c r="G21" s="1080"/>
      <c r="H21" s="1080"/>
      <c r="I21" s="1080"/>
      <c r="J21" s="1080"/>
      <c r="K21" s="1080"/>
      <c r="L21" s="1081"/>
    </row>
    <row r="22" spans="1:12" ht="30" customHeight="1">
      <c r="A22" s="1104"/>
      <c r="B22" s="1093">
        <v>4</v>
      </c>
      <c r="C22" s="1137" t="s">
        <v>161</v>
      </c>
      <c r="D22" s="173" t="s">
        <v>427</v>
      </c>
      <c r="E22" s="1079" t="s">
        <v>438</v>
      </c>
      <c r="F22" s="1080"/>
      <c r="G22" s="1080"/>
      <c r="H22" s="1080"/>
      <c r="I22" s="1080"/>
      <c r="J22" s="1080"/>
      <c r="K22" s="1080"/>
      <c r="L22" s="1081"/>
    </row>
    <row r="23" spans="1:12" ht="30" customHeight="1">
      <c r="A23" s="1104"/>
      <c r="B23" s="1136"/>
      <c r="C23" s="1138"/>
      <c r="D23" s="173" t="s">
        <v>429</v>
      </c>
      <c r="E23" s="1079" t="s">
        <v>438</v>
      </c>
      <c r="F23" s="1080"/>
      <c r="G23" s="1080"/>
      <c r="H23" s="1080"/>
      <c r="I23" s="1080"/>
      <c r="J23" s="1080"/>
      <c r="K23" s="1080"/>
      <c r="L23" s="1081"/>
    </row>
    <row r="24" spans="1:12" ht="30" customHeight="1">
      <c r="A24" s="1104"/>
      <c r="B24" s="1136"/>
      <c r="C24" s="1138"/>
      <c r="D24" s="173" t="s">
        <v>431</v>
      </c>
      <c r="E24" s="1079" t="s">
        <v>438</v>
      </c>
      <c r="F24" s="1080"/>
      <c r="G24" s="1080"/>
      <c r="H24" s="1080"/>
      <c r="I24" s="1080"/>
      <c r="J24" s="1080"/>
      <c r="K24" s="1080"/>
      <c r="L24" s="1081"/>
    </row>
    <row r="25" spans="1:12" ht="30" customHeight="1">
      <c r="A25" s="1104"/>
      <c r="B25" s="1136"/>
      <c r="C25" s="1138"/>
      <c r="D25" s="173" t="s">
        <v>433</v>
      </c>
      <c r="E25" s="1079" t="s">
        <v>439</v>
      </c>
      <c r="F25" s="1080"/>
      <c r="G25" s="1080"/>
      <c r="H25" s="1080"/>
      <c r="I25" s="1080"/>
      <c r="J25" s="1080"/>
      <c r="K25" s="1080"/>
      <c r="L25" s="1081"/>
    </row>
    <row r="26" spans="1:12" ht="30" customHeight="1">
      <c r="A26" s="1104"/>
      <c r="B26" s="1094"/>
      <c r="C26" s="1139"/>
      <c r="D26" s="173" t="s">
        <v>440</v>
      </c>
      <c r="E26" s="1079" t="s">
        <v>438</v>
      </c>
      <c r="F26" s="1080"/>
      <c r="G26" s="1080"/>
      <c r="H26" s="1080"/>
      <c r="I26" s="1080"/>
      <c r="J26" s="1080"/>
      <c r="K26" s="1080"/>
      <c r="L26" s="1081"/>
    </row>
    <row r="27" spans="1:12" ht="30" customHeight="1">
      <c r="A27" s="1104"/>
      <c r="B27" s="1093">
        <v>5</v>
      </c>
      <c r="C27" s="1137" t="s">
        <v>162</v>
      </c>
      <c r="D27" s="173" t="s">
        <v>441</v>
      </c>
      <c r="E27" s="1079" t="s">
        <v>438</v>
      </c>
      <c r="F27" s="1080"/>
      <c r="G27" s="1080"/>
      <c r="H27" s="1080"/>
      <c r="I27" s="1080"/>
      <c r="J27" s="1080"/>
      <c r="K27" s="1080"/>
      <c r="L27" s="1081"/>
    </row>
    <row r="28" spans="1:12" ht="30" customHeight="1">
      <c r="A28" s="1104"/>
      <c r="B28" s="1136"/>
      <c r="C28" s="1138"/>
      <c r="D28" s="173" t="s">
        <v>429</v>
      </c>
      <c r="E28" s="1079" t="s">
        <v>438</v>
      </c>
      <c r="F28" s="1080"/>
      <c r="G28" s="1080"/>
      <c r="H28" s="1080"/>
      <c r="I28" s="1080"/>
      <c r="J28" s="1080"/>
      <c r="K28" s="1080"/>
      <c r="L28" s="1081"/>
    </row>
    <row r="29" spans="1:12" ht="30" customHeight="1">
      <c r="A29" s="1104"/>
      <c r="B29" s="1136"/>
      <c r="C29" s="1138"/>
      <c r="D29" s="173" t="s">
        <v>442</v>
      </c>
      <c r="E29" s="1079" t="s">
        <v>438</v>
      </c>
      <c r="F29" s="1080"/>
      <c r="G29" s="1080"/>
      <c r="H29" s="1080"/>
      <c r="I29" s="1080"/>
      <c r="J29" s="1080"/>
      <c r="K29" s="1080"/>
      <c r="L29" s="1081"/>
    </row>
    <row r="30" spans="1:12" ht="30" customHeight="1">
      <c r="A30" s="1104"/>
      <c r="B30" s="1136"/>
      <c r="C30" s="1138"/>
      <c r="D30" s="173" t="s">
        <v>433</v>
      </c>
      <c r="E30" s="1079" t="s">
        <v>443</v>
      </c>
      <c r="F30" s="1080"/>
      <c r="G30" s="1080"/>
      <c r="H30" s="1080"/>
      <c r="I30" s="1080"/>
      <c r="J30" s="1080"/>
      <c r="K30" s="1080"/>
      <c r="L30" s="1081"/>
    </row>
    <row r="31" spans="1:12" ht="30" customHeight="1">
      <c r="A31" s="1104"/>
      <c r="B31" s="1094"/>
      <c r="C31" s="1139"/>
      <c r="D31" s="173" t="s">
        <v>440</v>
      </c>
      <c r="E31" s="1079" t="s">
        <v>438</v>
      </c>
      <c r="F31" s="1080"/>
      <c r="G31" s="1080"/>
      <c r="H31" s="1080"/>
      <c r="I31" s="1080"/>
      <c r="J31" s="1080"/>
      <c r="K31" s="1080"/>
      <c r="L31" s="1081"/>
    </row>
    <row r="32" spans="1:12" ht="19.5" customHeight="1">
      <c r="A32" s="1104"/>
      <c r="B32" s="1099">
        <v>6</v>
      </c>
      <c r="C32" s="1126" t="s">
        <v>163</v>
      </c>
      <c r="D32" s="1087" t="s">
        <v>444</v>
      </c>
      <c r="E32" s="1088"/>
      <c r="F32" s="1088"/>
      <c r="G32" s="1088"/>
      <c r="H32" s="1088"/>
      <c r="I32" s="1088"/>
      <c r="J32" s="1088"/>
      <c r="K32" s="1088"/>
      <c r="L32" s="1089"/>
    </row>
    <row r="33" spans="1:12" ht="19.5" customHeight="1">
      <c r="A33" s="1104"/>
      <c r="B33" s="1099"/>
      <c r="C33" s="1126"/>
      <c r="D33" s="1127"/>
      <c r="E33" s="1128"/>
      <c r="F33" s="1128"/>
      <c r="G33" s="1128"/>
      <c r="H33" s="1128"/>
      <c r="I33" s="1128"/>
      <c r="J33" s="1128"/>
      <c r="K33" s="1128"/>
      <c r="L33" s="1129"/>
    </row>
    <row r="34" spans="1:12" ht="19.5" customHeight="1">
      <c r="A34" s="1104"/>
      <c r="B34" s="1130">
        <v>7</v>
      </c>
      <c r="C34" s="1131" t="s">
        <v>107</v>
      </c>
      <c r="D34" s="1133"/>
      <c r="E34" s="1134"/>
      <c r="F34" s="1134"/>
      <c r="G34" s="1134"/>
      <c r="H34" s="1134"/>
      <c r="I34" s="1134"/>
      <c r="J34" s="1134"/>
      <c r="K34" s="1134"/>
      <c r="L34" s="1135"/>
    </row>
    <row r="35" spans="1:12" ht="19.5" customHeight="1" thickBot="1">
      <c r="A35" s="1105"/>
      <c r="B35" s="1130"/>
      <c r="C35" s="1132"/>
      <c r="D35" s="1133"/>
      <c r="E35" s="1134"/>
      <c r="F35" s="1134"/>
      <c r="G35" s="1134"/>
      <c r="H35" s="1134"/>
      <c r="I35" s="1134"/>
      <c r="J35" s="1134"/>
      <c r="K35" s="1134"/>
      <c r="L35" s="1135"/>
    </row>
    <row r="36" spans="1:12" ht="36" customHeight="1">
      <c r="A36" s="1113" t="s">
        <v>164</v>
      </c>
      <c r="B36" s="41">
        <v>1</v>
      </c>
      <c r="C36" s="42" t="s">
        <v>165</v>
      </c>
      <c r="D36" s="1116" t="s">
        <v>445</v>
      </c>
      <c r="E36" s="1116"/>
      <c r="F36" s="1116" t="s">
        <v>446</v>
      </c>
      <c r="G36" s="1116"/>
      <c r="H36" s="1116" t="s">
        <v>447</v>
      </c>
      <c r="I36" s="1116"/>
      <c r="J36" s="1117"/>
      <c r="K36" s="1117"/>
      <c r="L36" s="1118"/>
    </row>
    <row r="37" spans="1:12" ht="36" customHeight="1">
      <c r="A37" s="1114"/>
      <c r="B37" s="43">
        <v>2</v>
      </c>
      <c r="C37" s="43" t="s">
        <v>448</v>
      </c>
      <c r="D37" s="1079" t="s">
        <v>449</v>
      </c>
      <c r="E37" s="1095"/>
      <c r="F37" s="1079" t="s">
        <v>450</v>
      </c>
      <c r="G37" s="1095"/>
      <c r="H37" s="1098"/>
      <c r="I37" s="1099"/>
      <c r="J37" s="1098"/>
      <c r="K37" s="1099"/>
      <c r="L37" s="1119"/>
    </row>
    <row r="38" spans="1:12" ht="36" customHeight="1">
      <c r="A38" s="1114"/>
      <c r="B38" s="43">
        <v>3</v>
      </c>
      <c r="C38" s="44" t="s">
        <v>166</v>
      </c>
      <c r="D38" s="1098"/>
      <c r="E38" s="1099"/>
      <c r="F38" s="1098"/>
      <c r="G38" s="1099"/>
      <c r="H38" s="1079" t="s">
        <v>451</v>
      </c>
      <c r="I38" s="1095"/>
      <c r="J38" s="1098"/>
      <c r="K38" s="1099"/>
      <c r="L38" s="1120"/>
    </row>
    <row r="39" spans="1:12" ht="36" customHeight="1" thickBot="1">
      <c r="A39" s="1115"/>
      <c r="B39" s="45">
        <v>4</v>
      </c>
      <c r="C39" s="45" t="s">
        <v>107</v>
      </c>
      <c r="D39" s="1100"/>
      <c r="E39" s="1101"/>
      <c r="F39" s="1101"/>
      <c r="G39" s="1101"/>
      <c r="H39" s="1101"/>
      <c r="I39" s="1101"/>
      <c r="J39" s="1101"/>
      <c r="K39" s="1101"/>
      <c r="L39" s="1102"/>
    </row>
    <row r="40" spans="1:12" ht="36" customHeight="1">
      <c r="A40" s="1103" t="s">
        <v>452</v>
      </c>
      <c r="B40" s="1106">
        <v>1</v>
      </c>
      <c r="C40" s="1109" t="s">
        <v>385</v>
      </c>
      <c r="D40" s="199"/>
      <c r="E40" s="1111" t="s">
        <v>165</v>
      </c>
      <c r="F40" s="1112"/>
      <c r="G40" s="200" t="s">
        <v>386</v>
      </c>
      <c r="H40" s="1111" t="s">
        <v>165</v>
      </c>
      <c r="I40" s="1112"/>
      <c r="J40" s="201" t="s">
        <v>387</v>
      </c>
      <c r="K40" s="202" t="s">
        <v>388</v>
      </c>
      <c r="L40" s="1090"/>
    </row>
    <row r="41" spans="1:12" ht="30" customHeight="1">
      <c r="A41" s="1104"/>
      <c r="B41" s="1107"/>
      <c r="C41" s="1086"/>
      <c r="D41" s="1093" t="s">
        <v>389</v>
      </c>
      <c r="E41" s="1079" t="s">
        <v>453</v>
      </c>
      <c r="F41" s="1095"/>
      <c r="G41" s="174" t="s">
        <v>454</v>
      </c>
      <c r="H41" s="1079" t="s">
        <v>455</v>
      </c>
      <c r="I41" s="1095"/>
      <c r="J41" s="175" t="s">
        <v>456</v>
      </c>
      <c r="K41" s="1096" t="s">
        <v>457</v>
      </c>
      <c r="L41" s="1091"/>
    </row>
    <row r="42" spans="1:12" ht="30" customHeight="1">
      <c r="A42" s="1104"/>
      <c r="B42" s="1107"/>
      <c r="C42" s="1086"/>
      <c r="D42" s="1094"/>
      <c r="E42" s="1079" t="s">
        <v>424</v>
      </c>
      <c r="F42" s="1095"/>
      <c r="G42" s="174" t="s">
        <v>458</v>
      </c>
      <c r="H42" s="1098"/>
      <c r="I42" s="1099"/>
      <c r="J42" s="203"/>
      <c r="K42" s="1097"/>
      <c r="L42" s="1091"/>
    </row>
    <row r="43" spans="1:12" ht="30" customHeight="1">
      <c r="A43" s="1104"/>
      <c r="B43" s="1107"/>
      <c r="C43" s="1086"/>
      <c r="D43" s="1093" t="s">
        <v>390</v>
      </c>
      <c r="E43" s="1079" t="s">
        <v>426</v>
      </c>
      <c r="F43" s="1095"/>
      <c r="G43" s="174" t="s">
        <v>459</v>
      </c>
      <c r="H43" s="1098"/>
      <c r="I43" s="1099"/>
      <c r="J43" s="203"/>
      <c r="K43" s="1096" t="s">
        <v>460</v>
      </c>
      <c r="L43" s="1091"/>
    </row>
    <row r="44" spans="1:12" ht="30" customHeight="1">
      <c r="A44" s="1104"/>
      <c r="B44" s="1108"/>
      <c r="C44" s="1110"/>
      <c r="D44" s="1094"/>
      <c r="E44" s="1098"/>
      <c r="F44" s="1099"/>
      <c r="G44" s="173"/>
      <c r="H44" s="1098"/>
      <c r="I44" s="1099"/>
      <c r="J44" s="203"/>
      <c r="K44" s="1097"/>
      <c r="L44" s="1092"/>
    </row>
    <row r="45" spans="1:12" ht="30" customHeight="1">
      <c r="A45" s="1104"/>
      <c r="B45" s="1075">
        <v>2</v>
      </c>
      <c r="C45" s="1077" t="s">
        <v>391</v>
      </c>
      <c r="D45" s="204" t="s">
        <v>392</v>
      </c>
      <c r="E45" s="1079" t="s">
        <v>423</v>
      </c>
      <c r="F45" s="1080"/>
      <c r="G45" s="1080"/>
      <c r="H45" s="1080"/>
      <c r="I45" s="1080"/>
      <c r="J45" s="1080"/>
      <c r="K45" s="1080"/>
      <c r="L45" s="1081"/>
    </row>
    <row r="46" spans="1:12" ht="30" customHeight="1">
      <c r="A46" s="1104"/>
      <c r="B46" s="1107"/>
      <c r="C46" s="1086"/>
      <c r="D46" s="205" t="s">
        <v>393</v>
      </c>
      <c r="E46" s="1087" t="s">
        <v>426</v>
      </c>
      <c r="F46" s="1088"/>
      <c r="G46" s="1088"/>
      <c r="H46" s="1088"/>
      <c r="I46" s="1088"/>
      <c r="J46" s="1088"/>
      <c r="K46" s="1088"/>
      <c r="L46" s="1089"/>
    </row>
    <row r="47" spans="1:12" ht="30" customHeight="1">
      <c r="A47" s="1104"/>
      <c r="B47" s="1075">
        <v>3</v>
      </c>
      <c r="C47" s="1077" t="s">
        <v>461</v>
      </c>
      <c r="D47" s="173" t="s">
        <v>392</v>
      </c>
      <c r="E47" s="1079" t="s">
        <v>462</v>
      </c>
      <c r="F47" s="1080"/>
      <c r="G47" s="1080"/>
      <c r="H47" s="1080"/>
      <c r="I47" s="1080"/>
      <c r="J47" s="1080"/>
      <c r="K47" s="1080"/>
      <c r="L47" s="1081"/>
    </row>
    <row r="48" spans="1:12" ht="30" customHeight="1" thickBot="1">
      <c r="A48" s="1105"/>
      <c r="B48" s="1076"/>
      <c r="C48" s="1078"/>
      <c r="D48" s="172" t="s">
        <v>393</v>
      </c>
      <c r="E48" s="1082" t="s">
        <v>459</v>
      </c>
      <c r="F48" s="1083"/>
      <c r="G48" s="1083"/>
      <c r="H48" s="1083"/>
      <c r="I48" s="1083"/>
      <c r="J48" s="1083"/>
      <c r="K48" s="1083"/>
      <c r="L48" s="1084"/>
    </row>
    <row r="49" spans="1:12" ht="21" customHeight="1">
      <c r="A49" s="1085" t="s">
        <v>167</v>
      </c>
      <c r="B49" s="1085"/>
      <c r="C49" s="1085"/>
      <c r="D49" s="1085"/>
      <c r="E49" s="1085"/>
      <c r="F49" s="1085"/>
      <c r="G49" s="1085"/>
      <c r="H49" s="1085"/>
      <c r="I49" s="1085"/>
      <c r="J49" s="1085"/>
      <c r="K49" s="1085"/>
      <c r="L49" s="1085"/>
    </row>
    <row r="50" spans="1:12" ht="25.5" customHeight="1">
      <c r="A50" s="1074" t="s">
        <v>395</v>
      </c>
      <c r="B50" s="1074"/>
      <c r="C50" s="1074"/>
      <c r="D50" s="1074"/>
      <c r="E50" s="1074"/>
      <c r="F50" s="1074"/>
      <c r="G50" s="1074"/>
      <c r="H50" s="1074"/>
      <c r="I50" s="1074"/>
      <c r="J50" s="1074"/>
      <c r="K50" s="1074"/>
      <c r="L50" s="1074"/>
    </row>
    <row r="51" spans="1:12" ht="39.75" customHeight="1">
      <c r="A51" s="1074" t="s">
        <v>396</v>
      </c>
      <c r="B51" s="1074"/>
      <c r="C51" s="1074"/>
      <c r="D51" s="1074"/>
      <c r="E51" s="1074"/>
      <c r="F51" s="1074"/>
      <c r="G51" s="1074"/>
      <c r="H51" s="1074"/>
      <c r="I51" s="1074"/>
      <c r="J51" s="1074"/>
      <c r="K51" s="1074"/>
      <c r="L51" s="1074"/>
    </row>
    <row r="52" spans="1:12" ht="35.25" customHeight="1">
      <c r="A52" s="1074" t="s">
        <v>397</v>
      </c>
      <c r="B52" s="1074"/>
      <c r="C52" s="1074"/>
      <c r="D52" s="1074"/>
      <c r="E52" s="1074"/>
      <c r="F52" s="1074"/>
      <c r="G52" s="1074"/>
      <c r="H52" s="1074"/>
      <c r="I52" s="1074"/>
      <c r="J52" s="1074"/>
      <c r="K52" s="1074"/>
      <c r="L52" s="1074"/>
    </row>
    <row r="53" spans="1:12" ht="24.75" customHeight="1">
      <c r="A53" s="1074" t="s">
        <v>398</v>
      </c>
      <c r="B53" s="1074"/>
      <c r="C53" s="1074"/>
      <c r="D53" s="1074"/>
      <c r="E53" s="1074"/>
      <c r="F53" s="1074"/>
      <c r="G53" s="1074"/>
      <c r="H53" s="1074"/>
      <c r="I53" s="1074"/>
      <c r="J53" s="1074"/>
      <c r="K53" s="1074"/>
      <c r="L53" s="1074"/>
    </row>
    <row r="54" spans="1:12" ht="21" customHeight="1">
      <c r="A54" s="1072" t="s">
        <v>168</v>
      </c>
      <c r="B54" s="1072"/>
      <c r="C54" s="1072"/>
      <c r="D54" s="1072"/>
      <c r="E54" s="1072"/>
      <c r="F54" s="1072"/>
      <c r="G54" s="1072"/>
      <c r="H54" s="1072"/>
      <c r="I54" s="1072"/>
      <c r="J54" s="1072"/>
      <c r="K54" s="1072"/>
      <c r="L54" s="1072"/>
    </row>
    <row r="55" spans="1:12" ht="13.5" customHeight="1">
      <c r="A55" s="1072" t="s">
        <v>169</v>
      </c>
      <c r="B55" s="1072"/>
      <c r="C55" s="1072"/>
      <c r="D55" s="1072"/>
      <c r="E55" s="1072"/>
      <c r="F55" s="1072"/>
      <c r="G55" s="1072"/>
      <c r="H55" s="1072"/>
      <c r="I55" s="1072"/>
      <c r="J55" s="1072"/>
      <c r="K55" s="1072"/>
      <c r="L55" s="1072"/>
    </row>
    <row r="56" spans="1:12">
      <c r="A56" s="1073" t="s">
        <v>399</v>
      </c>
      <c r="B56" s="1073"/>
      <c r="C56" s="1073"/>
      <c r="D56" s="1073"/>
      <c r="E56" s="1073"/>
      <c r="F56" s="1073"/>
      <c r="G56" s="1073"/>
      <c r="H56" s="1073"/>
      <c r="I56" s="1073"/>
      <c r="J56" s="1073"/>
      <c r="K56" s="1073"/>
      <c r="L56" s="1073"/>
    </row>
    <row r="57" spans="1:12" ht="13.5" customHeight="1">
      <c r="A57" s="1072" t="s">
        <v>400</v>
      </c>
      <c r="B57" s="1073"/>
      <c r="C57" s="1073"/>
      <c r="D57" s="1073"/>
      <c r="E57" s="1073"/>
      <c r="F57" s="1073"/>
      <c r="G57" s="1073"/>
      <c r="H57" s="1073"/>
      <c r="I57" s="1073"/>
      <c r="J57" s="1073"/>
      <c r="K57" s="1073"/>
      <c r="L57" s="1073"/>
    </row>
    <row r="58" spans="1:12">
      <c r="A58" s="206" t="s">
        <v>401</v>
      </c>
    </row>
  </sheetData>
  <mergeCells count="104">
    <mergeCell ref="A5:C5"/>
    <mergeCell ref="D5:L5"/>
    <mergeCell ref="A6:B7"/>
    <mergeCell ref="D6:G6"/>
    <mergeCell ref="H6:H7"/>
    <mergeCell ref="I6:L7"/>
    <mergeCell ref="D7:G7"/>
    <mergeCell ref="A1:L1"/>
    <mergeCell ref="A2:L2"/>
    <mergeCell ref="A3:C3"/>
    <mergeCell ref="D3:L3"/>
    <mergeCell ref="A4:C4"/>
    <mergeCell ref="D4:L4"/>
    <mergeCell ref="A8:A35"/>
    <mergeCell ref="D8:L8"/>
    <mergeCell ref="B9:B16"/>
    <mergeCell ref="C9:C16"/>
    <mergeCell ref="D9:E10"/>
    <mergeCell ref="F9:F10"/>
    <mergeCell ref="G9:K9"/>
    <mergeCell ref="L9:L10"/>
    <mergeCell ref="D11:E11"/>
    <mergeCell ref="D12:E12"/>
    <mergeCell ref="E21:L21"/>
    <mergeCell ref="B22:B26"/>
    <mergeCell ref="C22:C26"/>
    <mergeCell ref="E22:L22"/>
    <mergeCell ref="E23:L23"/>
    <mergeCell ref="E24:L24"/>
    <mergeCell ref="E25:L25"/>
    <mergeCell ref="E26:L26"/>
    <mergeCell ref="D13:E13"/>
    <mergeCell ref="D14:E14"/>
    <mergeCell ref="D15:E15"/>
    <mergeCell ref="D16:E16"/>
    <mergeCell ref="B17:B21"/>
    <mergeCell ref="C17:C21"/>
    <mergeCell ref="E17:L17"/>
    <mergeCell ref="E18:L18"/>
    <mergeCell ref="E19:L19"/>
    <mergeCell ref="E20:L20"/>
    <mergeCell ref="B32:B33"/>
    <mergeCell ref="C32:C33"/>
    <mergeCell ref="D32:L33"/>
    <mergeCell ref="B34:B35"/>
    <mergeCell ref="C34:C35"/>
    <mergeCell ref="D34:L35"/>
    <mergeCell ref="B27:B31"/>
    <mergeCell ref="C27:C31"/>
    <mergeCell ref="E27:L27"/>
    <mergeCell ref="E28:L28"/>
    <mergeCell ref="E29:L29"/>
    <mergeCell ref="E30:L30"/>
    <mergeCell ref="E31:L31"/>
    <mergeCell ref="D38:E38"/>
    <mergeCell ref="F38:G38"/>
    <mergeCell ref="H38:I38"/>
    <mergeCell ref="J38:K38"/>
    <mergeCell ref="D39:L39"/>
    <mergeCell ref="A40:A48"/>
    <mergeCell ref="B40:B44"/>
    <mergeCell ref="C40:C44"/>
    <mergeCell ref="E40:F40"/>
    <mergeCell ref="H40:I40"/>
    <mergeCell ref="A36:A39"/>
    <mergeCell ref="D36:E36"/>
    <mergeCell ref="F36:G36"/>
    <mergeCell ref="H36:I36"/>
    <mergeCell ref="J36:K36"/>
    <mergeCell ref="L36:L38"/>
    <mergeCell ref="D37:E37"/>
    <mergeCell ref="F37:G37"/>
    <mergeCell ref="H37:I37"/>
    <mergeCell ref="J37:K37"/>
    <mergeCell ref="K43:K44"/>
    <mergeCell ref="E44:F44"/>
    <mergeCell ref="H44:I44"/>
    <mergeCell ref="B45:B46"/>
    <mergeCell ref="C45:C46"/>
    <mergeCell ref="E45:L45"/>
    <mergeCell ref="E46:L46"/>
    <mergeCell ref="L40:L44"/>
    <mergeCell ref="D41:D42"/>
    <mergeCell ref="E41:F41"/>
    <mergeCell ref="H41:I41"/>
    <mergeCell ref="K41:K42"/>
    <mergeCell ref="E42:F42"/>
    <mergeCell ref="H42:I42"/>
    <mergeCell ref="D43:D44"/>
    <mergeCell ref="E43:F43"/>
    <mergeCell ref="H43:I43"/>
    <mergeCell ref="A57:L57"/>
    <mergeCell ref="A51:L51"/>
    <mergeCell ref="A52:L52"/>
    <mergeCell ref="A53:L53"/>
    <mergeCell ref="A54:L54"/>
    <mergeCell ref="A55:L55"/>
    <mergeCell ref="A56:L56"/>
    <mergeCell ref="B47:B48"/>
    <mergeCell ref="C47:C48"/>
    <mergeCell ref="E47:L47"/>
    <mergeCell ref="E48:L48"/>
    <mergeCell ref="A49:L49"/>
    <mergeCell ref="A50:L50"/>
  </mergeCells>
  <phoneticPr fontId="2"/>
  <pageMargins left="0.7" right="0.7" top="0.75" bottom="0.75" header="0.3" footer="0.3"/>
  <pageSetup paperSize="9" scale="4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21"/>
  <sheetViews>
    <sheetView showGridLines="0" view="pageBreakPreview" zoomScale="110" zoomScaleNormal="100" zoomScaleSheetLayoutView="110" workbookViewId="0"/>
  </sheetViews>
  <sheetFormatPr defaultRowHeight="13.5"/>
  <cols>
    <col min="1" max="1" width="1.25" style="138" customWidth="1"/>
    <col min="2" max="2" width="24.25" style="138" customWidth="1"/>
    <col min="3" max="3" width="4" style="138" customWidth="1"/>
    <col min="4" max="6" width="20.125" style="138" customWidth="1"/>
    <col min="7" max="7" width="3.125" style="138" customWidth="1"/>
    <col min="8" max="8" width="3.75" style="138" customWidth="1"/>
    <col min="9" max="9" width="2.5" style="138" customWidth="1"/>
    <col min="10" max="256" width="9" style="138"/>
    <col min="257" max="257" width="1.25" style="138" customWidth="1"/>
    <col min="258" max="258" width="24.25" style="138" customWidth="1"/>
    <col min="259" max="259" width="4" style="138" customWidth="1"/>
    <col min="260" max="262" width="20.125" style="138" customWidth="1"/>
    <col min="263" max="263" width="3.125" style="138" customWidth="1"/>
    <col min="264" max="264" width="3.75" style="138" customWidth="1"/>
    <col min="265" max="265" width="2.5" style="138" customWidth="1"/>
    <col min="266" max="512" width="9" style="138"/>
    <col min="513" max="513" width="1.25" style="138" customWidth="1"/>
    <col min="514" max="514" width="24.25" style="138" customWidth="1"/>
    <col min="515" max="515" width="4" style="138" customWidth="1"/>
    <col min="516" max="518" width="20.125" style="138" customWidth="1"/>
    <col min="519" max="519" width="3.125" style="138" customWidth="1"/>
    <col min="520" max="520" width="3.75" style="138" customWidth="1"/>
    <col min="521" max="521" width="2.5" style="138" customWidth="1"/>
    <col min="522" max="768" width="9" style="138"/>
    <col min="769" max="769" width="1.25" style="138" customWidth="1"/>
    <col min="770" max="770" width="24.25" style="138" customWidth="1"/>
    <col min="771" max="771" width="4" style="138" customWidth="1"/>
    <col min="772" max="774" width="20.125" style="138" customWidth="1"/>
    <col min="775" max="775" width="3.125" style="138" customWidth="1"/>
    <col min="776" max="776" width="3.75" style="138" customWidth="1"/>
    <col min="777" max="777" width="2.5" style="138" customWidth="1"/>
    <col min="778" max="1024" width="9" style="138"/>
    <col min="1025" max="1025" width="1.25" style="138" customWidth="1"/>
    <col min="1026" max="1026" width="24.25" style="138" customWidth="1"/>
    <col min="1027" max="1027" width="4" style="138" customWidth="1"/>
    <col min="1028" max="1030" width="20.125" style="138" customWidth="1"/>
    <col min="1031" max="1031" width="3.125" style="138" customWidth="1"/>
    <col min="1032" max="1032" width="3.75" style="138" customWidth="1"/>
    <col min="1033" max="1033" width="2.5" style="138" customWidth="1"/>
    <col min="1034" max="1280" width="9" style="138"/>
    <col min="1281" max="1281" width="1.25" style="138" customWidth="1"/>
    <col min="1282" max="1282" width="24.25" style="138" customWidth="1"/>
    <col min="1283" max="1283" width="4" style="138" customWidth="1"/>
    <col min="1284" max="1286" width="20.125" style="138" customWidth="1"/>
    <col min="1287" max="1287" width="3.125" style="138" customWidth="1"/>
    <col min="1288" max="1288" width="3.75" style="138" customWidth="1"/>
    <col min="1289" max="1289" width="2.5" style="138" customWidth="1"/>
    <col min="1290" max="1536" width="9" style="138"/>
    <col min="1537" max="1537" width="1.25" style="138" customWidth="1"/>
    <col min="1538" max="1538" width="24.25" style="138" customWidth="1"/>
    <col min="1539" max="1539" width="4" style="138" customWidth="1"/>
    <col min="1540" max="1542" width="20.125" style="138" customWidth="1"/>
    <col min="1543" max="1543" width="3.125" style="138" customWidth="1"/>
    <col min="1544" max="1544" width="3.75" style="138" customWidth="1"/>
    <col min="1545" max="1545" width="2.5" style="138" customWidth="1"/>
    <col min="1546" max="1792" width="9" style="138"/>
    <col min="1793" max="1793" width="1.25" style="138" customWidth="1"/>
    <col min="1794" max="1794" width="24.25" style="138" customWidth="1"/>
    <col min="1795" max="1795" width="4" style="138" customWidth="1"/>
    <col min="1796" max="1798" width="20.125" style="138" customWidth="1"/>
    <col min="1799" max="1799" width="3.125" style="138" customWidth="1"/>
    <col min="1800" max="1800" width="3.75" style="138" customWidth="1"/>
    <col min="1801" max="1801" width="2.5" style="138" customWidth="1"/>
    <col min="1802" max="2048" width="9" style="138"/>
    <col min="2049" max="2049" width="1.25" style="138" customWidth="1"/>
    <col min="2050" max="2050" width="24.25" style="138" customWidth="1"/>
    <col min="2051" max="2051" width="4" style="138" customWidth="1"/>
    <col min="2052" max="2054" width="20.125" style="138" customWidth="1"/>
    <col min="2055" max="2055" width="3.125" style="138" customWidth="1"/>
    <col min="2056" max="2056" width="3.75" style="138" customWidth="1"/>
    <col min="2057" max="2057" width="2.5" style="138" customWidth="1"/>
    <col min="2058" max="2304" width="9" style="138"/>
    <col min="2305" max="2305" width="1.25" style="138" customWidth="1"/>
    <col min="2306" max="2306" width="24.25" style="138" customWidth="1"/>
    <col min="2307" max="2307" width="4" style="138" customWidth="1"/>
    <col min="2308" max="2310" width="20.125" style="138" customWidth="1"/>
    <col min="2311" max="2311" width="3.125" style="138" customWidth="1"/>
    <col min="2312" max="2312" width="3.75" style="138" customWidth="1"/>
    <col min="2313" max="2313" width="2.5" style="138" customWidth="1"/>
    <col min="2314" max="2560" width="9" style="138"/>
    <col min="2561" max="2561" width="1.25" style="138" customWidth="1"/>
    <col min="2562" max="2562" width="24.25" style="138" customWidth="1"/>
    <col min="2563" max="2563" width="4" style="138" customWidth="1"/>
    <col min="2564" max="2566" width="20.125" style="138" customWidth="1"/>
    <col min="2567" max="2567" width="3.125" style="138" customWidth="1"/>
    <col min="2568" max="2568" width="3.75" style="138" customWidth="1"/>
    <col min="2569" max="2569" width="2.5" style="138" customWidth="1"/>
    <col min="2570" max="2816" width="9" style="138"/>
    <col min="2817" max="2817" width="1.25" style="138" customWidth="1"/>
    <col min="2818" max="2818" width="24.25" style="138" customWidth="1"/>
    <col min="2819" max="2819" width="4" style="138" customWidth="1"/>
    <col min="2820" max="2822" width="20.125" style="138" customWidth="1"/>
    <col min="2823" max="2823" width="3.125" style="138" customWidth="1"/>
    <col min="2824" max="2824" width="3.75" style="138" customWidth="1"/>
    <col min="2825" max="2825" width="2.5" style="138" customWidth="1"/>
    <col min="2826" max="3072" width="9" style="138"/>
    <col min="3073" max="3073" width="1.25" style="138" customWidth="1"/>
    <col min="3074" max="3074" width="24.25" style="138" customWidth="1"/>
    <col min="3075" max="3075" width="4" style="138" customWidth="1"/>
    <col min="3076" max="3078" width="20.125" style="138" customWidth="1"/>
    <col min="3079" max="3079" width="3.125" style="138" customWidth="1"/>
    <col min="3080" max="3080" width="3.75" style="138" customWidth="1"/>
    <col min="3081" max="3081" width="2.5" style="138" customWidth="1"/>
    <col min="3082" max="3328" width="9" style="138"/>
    <col min="3329" max="3329" width="1.25" style="138" customWidth="1"/>
    <col min="3330" max="3330" width="24.25" style="138" customWidth="1"/>
    <col min="3331" max="3331" width="4" style="138" customWidth="1"/>
    <col min="3332" max="3334" width="20.125" style="138" customWidth="1"/>
    <col min="3335" max="3335" width="3.125" style="138" customWidth="1"/>
    <col min="3336" max="3336" width="3.75" style="138" customWidth="1"/>
    <col min="3337" max="3337" width="2.5" style="138" customWidth="1"/>
    <col min="3338" max="3584" width="9" style="138"/>
    <col min="3585" max="3585" width="1.25" style="138" customWidth="1"/>
    <col min="3586" max="3586" width="24.25" style="138" customWidth="1"/>
    <col min="3587" max="3587" width="4" style="138" customWidth="1"/>
    <col min="3588" max="3590" width="20.125" style="138" customWidth="1"/>
    <col min="3591" max="3591" width="3.125" style="138" customWidth="1"/>
    <col min="3592" max="3592" width="3.75" style="138" customWidth="1"/>
    <col min="3593" max="3593" width="2.5" style="138" customWidth="1"/>
    <col min="3594" max="3840" width="9" style="138"/>
    <col min="3841" max="3841" width="1.25" style="138" customWidth="1"/>
    <col min="3842" max="3842" width="24.25" style="138" customWidth="1"/>
    <col min="3843" max="3843" width="4" style="138" customWidth="1"/>
    <col min="3844" max="3846" width="20.125" style="138" customWidth="1"/>
    <col min="3847" max="3847" width="3.125" style="138" customWidth="1"/>
    <col min="3848" max="3848" width="3.75" style="138" customWidth="1"/>
    <col min="3849" max="3849" width="2.5" style="138" customWidth="1"/>
    <col min="3850" max="4096" width="9" style="138"/>
    <col min="4097" max="4097" width="1.25" style="138" customWidth="1"/>
    <col min="4098" max="4098" width="24.25" style="138" customWidth="1"/>
    <col min="4099" max="4099" width="4" style="138" customWidth="1"/>
    <col min="4100" max="4102" width="20.125" style="138" customWidth="1"/>
    <col min="4103" max="4103" width="3.125" style="138" customWidth="1"/>
    <col min="4104" max="4104" width="3.75" style="138" customWidth="1"/>
    <col min="4105" max="4105" width="2.5" style="138" customWidth="1"/>
    <col min="4106" max="4352" width="9" style="138"/>
    <col min="4353" max="4353" width="1.25" style="138" customWidth="1"/>
    <col min="4354" max="4354" width="24.25" style="138" customWidth="1"/>
    <col min="4355" max="4355" width="4" style="138" customWidth="1"/>
    <col min="4356" max="4358" width="20.125" style="138" customWidth="1"/>
    <col min="4359" max="4359" width="3.125" style="138" customWidth="1"/>
    <col min="4360" max="4360" width="3.75" style="138" customWidth="1"/>
    <col min="4361" max="4361" width="2.5" style="138" customWidth="1"/>
    <col min="4362" max="4608" width="9" style="138"/>
    <col min="4609" max="4609" width="1.25" style="138" customWidth="1"/>
    <col min="4610" max="4610" width="24.25" style="138" customWidth="1"/>
    <col min="4611" max="4611" width="4" style="138" customWidth="1"/>
    <col min="4612" max="4614" width="20.125" style="138" customWidth="1"/>
    <col min="4615" max="4615" width="3.125" style="138" customWidth="1"/>
    <col min="4616" max="4616" width="3.75" style="138" customWidth="1"/>
    <col min="4617" max="4617" width="2.5" style="138" customWidth="1"/>
    <col min="4618" max="4864" width="9" style="138"/>
    <col min="4865" max="4865" width="1.25" style="138" customWidth="1"/>
    <col min="4866" max="4866" width="24.25" style="138" customWidth="1"/>
    <col min="4867" max="4867" width="4" style="138" customWidth="1"/>
    <col min="4868" max="4870" width="20.125" style="138" customWidth="1"/>
    <col min="4871" max="4871" width="3.125" style="138" customWidth="1"/>
    <col min="4872" max="4872" width="3.75" style="138" customWidth="1"/>
    <col min="4873" max="4873" width="2.5" style="138" customWidth="1"/>
    <col min="4874" max="5120" width="9" style="138"/>
    <col min="5121" max="5121" width="1.25" style="138" customWidth="1"/>
    <col min="5122" max="5122" width="24.25" style="138" customWidth="1"/>
    <col min="5123" max="5123" width="4" style="138" customWidth="1"/>
    <col min="5124" max="5126" width="20.125" style="138" customWidth="1"/>
    <col min="5127" max="5127" width="3.125" style="138" customWidth="1"/>
    <col min="5128" max="5128" width="3.75" style="138" customWidth="1"/>
    <col min="5129" max="5129" width="2.5" style="138" customWidth="1"/>
    <col min="5130" max="5376" width="9" style="138"/>
    <col min="5377" max="5377" width="1.25" style="138" customWidth="1"/>
    <col min="5378" max="5378" width="24.25" style="138" customWidth="1"/>
    <col min="5379" max="5379" width="4" style="138" customWidth="1"/>
    <col min="5380" max="5382" width="20.125" style="138" customWidth="1"/>
    <col min="5383" max="5383" width="3.125" style="138" customWidth="1"/>
    <col min="5384" max="5384" width="3.75" style="138" customWidth="1"/>
    <col min="5385" max="5385" width="2.5" style="138" customWidth="1"/>
    <col min="5386" max="5632" width="9" style="138"/>
    <col min="5633" max="5633" width="1.25" style="138" customWidth="1"/>
    <col min="5634" max="5634" width="24.25" style="138" customWidth="1"/>
    <col min="5635" max="5635" width="4" style="138" customWidth="1"/>
    <col min="5636" max="5638" width="20.125" style="138" customWidth="1"/>
    <col min="5639" max="5639" width="3.125" style="138" customWidth="1"/>
    <col min="5640" max="5640" width="3.75" style="138" customWidth="1"/>
    <col min="5641" max="5641" width="2.5" style="138" customWidth="1"/>
    <col min="5642" max="5888" width="9" style="138"/>
    <col min="5889" max="5889" width="1.25" style="138" customWidth="1"/>
    <col min="5890" max="5890" width="24.25" style="138" customWidth="1"/>
    <col min="5891" max="5891" width="4" style="138" customWidth="1"/>
    <col min="5892" max="5894" width="20.125" style="138" customWidth="1"/>
    <col min="5895" max="5895" width="3.125" style="138" customWidth="1"/>
    <col min="5896" max="5896" width="3.75" style="138" customWidth="1"/>
    <col min="5897" max="5897" width="2.5" style="138" customWidth="1"/>
    <col min="5898" max="6144" width="9" style="138"/>
    <col min="6145" max="6145" width="1.25" style="138" customWidth="1"/>
    <col min="6146" max="6146" width="24.25" style="138" customWidth="1"/>
    <col min="6147" max="6147" width="4" style="138" customWidth="1"/>
    <col min="6148" max="6150" width="20.125" style="138" customWidth="1"/>
    <col min="6151" max="6151" width="3.125" style="138" customWidth="1"/>
    <col min="6152" max="6152" width="3.75" style="138" customWidth="1"/>
    <col min="6153" max="6153" width="2.5" style="138" customWidth="1"/>
    <col min="6154" max="6400" width="9" style="138"/>
    <col min="6401" max="6401" width="1.25" style="138" customWidth="1"/>
    <col min="6402" max="6402" width="24.25" style="138" customWidth="1"/>
    <col min="6403" max="6403" width="4" style="138" customWidth="1"/>
    <col min="6404" max="6406" width="20.125" style="138" customWidth="1"/>
    <col min="6407" max="6407" width="3.125" style="138" customWidth="1"/>
    <col min="6408" max="6408" width="3.75" style="138" customWidth="1"/>
    <col min="6409" max="6409" width="2.5" style="138" customWidth="1"/>
    <col min="6410" max="6656" width="9" style="138"/>
    <col min="6657" max="6657" width="1.25" style="138" customWidth="1"/>
    <col min="6658" max="6658" width="24.25" style="138" customWidth="1"/>
    <col min="6659" max="6659" width="4" style="138" customWidth="1"/>
    <col min="6660" max="6662" width="20.125" style="138" customWidth="1"/>
    <col min="6663" max="6663" width="3.125" style="138" customWidth="1"/>
    <col min="6664" max="6664" width="3.75" style="138" customWidth="1"/>
    <col min="6665" max="6665" width="2.5" style="138" customWidth="1"/>
    <col min="6666" max="6912" width="9" style="138"/>
    <col min="6913" max="6913" width="1.25" style="138" customWidth="1"/>
    <col min="6914" max="6914" width="24.25" style="138" customWidth="1"/>
    <col min="6915" max="6915" width="4" style="138" customWidth="1"/>
    <col min="6916" max="6918" width="20.125" style="138" customWidth="1"/>
    <col min="6919" max="6919" width="3.125" style="138" customWidth="1"/>
    <col min="6920" max="6920" width="3.75" style="138" customWidth="1"/>
    <col min="6921" max="6921" width="2.5" style="138" customWidth="1"/>
    <col min="6922" max="7168" width="9" style="138"/>
    <col min="7169" max="7169" width="1.25" style="138" customWidth="1"/>
    <col min="7170" max="7170" width="24.25" style="138" customWidth="1"/>
    <col min="7171" max="7171" width="4" style="138" customWidth="1"/>
    <col min="7172" max="7174" width="20.125" style="138" customWidth="1"/>
    <col min="7175" max="7175" width="3.125" style="138" customWidth="1"/>
    <col min="7176" max="7176" width="3.75" style="138" customWidth="1"/>
    <col min="7177" max="7177" width="2.5" style="138" customWidth="1"/>
    <col min="7178" max="7424" width="9" style="138"/>
    <col min="7425" max="7425" width="1.25" style="138" customWidth="1"/>
    <col min="7426" max="7426" width="24.25" style="138" customWidth="1"/>
    <col min="7427" max="7427" width="4" style="138" customWidth="1"/>
    <col min="7428" max="7430" width="20.125" style="138" customWidth="1"/>
    <col min="7431" max="7431" width="3.125" style="138" customWidth="1"/>
    <col min="7432" max="7432" width="3.75" style="138" customWidth="1"/>
    <col min="7433" max="7433" width="2.5" style="138" customWidth="1"/>
    <col min="7434" max="7680" width="9" style="138"/>
    <col min="7681" max="7681" width="1.25" style="138" customWidth="1"/>
    <col min="7682" max="7682" width="24.25" style="138" customWidth="1"/>
    <col min="7683" max="7683" width="4" style="138" customWidth="1"/>
    <col min="7684" max="7686" width="20.125" style="138" customWidth="1"/>
    <col min="7687" max="7687" width="3.125" style="138" customWidth="1"/>
    <col min="7688" max="7688" width="3.75" style="138" customWidth="1"/>
    <col min="7689" max="7689" width="2.5" style="138" customWidth="1"/>
    <col min="7690" max="7936" width="9" style="138"/>
    <col min="7937" max="7937" width="1.25" style="138" customWidth="1"/>
    <col min="7938" max="7938" width="24.25" style="138" customWidth="1"/>
    <col min="7939" max="7939" width="4" style="138" customWidth="1"/>
    <col min="7940" max="7942" width="20.125" style="138" customWidth="1"/>
    <col min="7943" max="7943" width="3.125" style="138" customWidth="1"/>
    <col min="7944" max="7944" width="3.75" style="138" customWidth="1"/>
    <col min="7945" max="7945" width="2.5" style="138" customWidth="1"/>
    <col min="7946" max="8192" width="9" style="138"/>
    <col min="8193" max="8193" width="1.25" style="138" customWidth="1"/>
    <col min="8194" max="8194" width="24.25" style="138" customWidth="1"/>
    <col min="8195" max="8195" width="4" style="138" customWidth="1"/>
    <col min="8196" max="8198" width="20.125" style="138" customWidth="1"/>
    <col min="8199" max="8199" width="3.125" style="138" customWidth="1"/>
    <col min="8200" max="8200" width="3.75" style="138" customWidth="1"/>
    <col min="8201" max="8201" width="2.5" style="138" customWidth="1"/>
    <col min="8202" max="8448" width="9" style="138"/>
    <col min="8449" max="8449" width="1.25" style="138" customWidth="1"/>
    <col min="8450" max="8450" width="24.25" style="138" customWidth="1"/>
    <col min="8451" max="8451" width="4" style="138" customWidth="1"/>
    <col min="8452" max="8454" width="20.125" style="138" customWidth="1"/>
    <col min="8455" max="8455" width="3.125" style="138" customWidth="1"/>
    <col min="8456" max="8456" width="3.75" style="138" customWidth="1"/>
    <col min="8457" max="8457" width="2.5" style="138" customWidth="1"/>
    <col min="8458" max="8704" width="9" style="138"/>
    <col min="8705" max="8705" width="1.25" style="138" customWidth="1"/>
    <col min="8706" max="8706" width="24.25" style="138" customWidth="1"/>
    <col min="8707" max="8707" width="4" style="138" customWidth="1"/>
    <col min="8708" max="8710" width="20.125" style="138" customWidth="1"/>
    <col min="8711" max="8711" width="3.125" style="138" customWidth="1"/>
    <col min="8712" max="8712" width="3.75" style="138" customWidth="1"/>
    <col min="8713" max="8713" width="2.5" style="138" customWidth="1"/>
    <col min="8714" max="8960" width="9" style="138"/>
    <col min="8961" max="8961" width="1.25" style="138" customWidth="1"/>
    <col min="8962" max="8962" width="24.25" style="138" customWidth="1"/>
    <col min="8963" max="8963" width="4" style="138" customWidth="1"/>
    <col min="8964" max="8966" width="20.125" style="138" customWidth="1"/>
    <col min="8967" max="8967" width="3.125" style="138" customWidth="1"/>
    <col min="8968" max="8968" width="3.75" style="138" customWidth="1"/>
    <col min="8969" max="8969" width="2.5" style="138" customWidth="1"/>
    <col min="8970" max="9216" width="9" style="138"/>
    <col min="9217" max="9217" width="1.25" style="138" customWidth="1"/>
    <col min="9218" max="9218" width="24.25" style="138" customWidth="1"/>
    <col min="9219" max="9219" width="4" style="138" customWidth="1"/>
    <col min="9220" max="9222" width="20.125" style="138" customWidth="1"/>
    <col min="9223" max="9223" width="3.125" style="138" customWidth="1"/>
    <col min="9224" max="9224" width="3.75" style="138" customWidth="1"/>
    <col min="9225" max="9225" width="2.5" style="138" customWidth="1"/>
    <col min="9226" max="9472" width="9" style="138"/>
    <col min="9473" max="9473" width="1.25" style="138" customWidth="1"/>
    <col min="9474" max="9474" width="24.25" style="138" customWidth="1"/>
    <col min="9475" max="9475" width="4" style="138" customWidth="1"/>
    <col min="9476" max="9478" width="20.125" style="138" customWidth="1"/>
    <col min="9479" max="9479" width="3.125" style="138" customWidth="1"/>
    <col min="9480" max="9480" width="3.75" style="138" customWidth="1"/>
    <col min="9481" max="9481" width="2.5" style="138" customWidth="1"/>
    <col min="9482" max="9728" width="9" style="138"/>
    <col min="9729" max="9729" width="1.25" style="138" customWidth="1"/>
    <col min="9730" max="9730" width="24.25" style="138" customWidth="1"/>
    <col min="9731" max="9731" width="4" style="138" customWidth="1"/>
    <col min="9732" max="9734" width="20.125" style="138" customWidth="1"/>
    <col min="9735" max="9735" width="3.125" style="138" customWidth="1"/>
    <col min="9736" max="9736" width="3.75" style="138" customWidth="1"/>
    <col min="9737" max="9737" width="2.5" style="138" customWidth="1"/>
    <col min="9738" max="9984" width="9" style="138"/>
    <col min="9985" max="9985" width="1.25" style="138" customWidth="1"/>
    <col min="9986" max="9986" width="24.25" style="138" customWidth="1"/>
    <col min="9987" max="9987" width="4" style="138" customWidth="1"/>
    <col min="9988" max="9990" width="20.125" style="138" customWidth="1"/>
    <col min="9991" max="9991" width="3.125" style="138" customWidth="1"/>
    <col min="9992" max="9992" width="3.75" style="138" customWidth="1"/>
    <col min="9993" max="9993" width="2.5" style="138" customWidth="1"/>
    <col min="9994" max="10240" width="9" style="138"/>
    <col min="10241" max="10241" width="1.25" style="138" customWidth="1"/>
    <col min="10242" max="10242" width="24.25" style="138" customWidth="1"/>
    <col min="10243" max="10243" width="4" style="138" customWidth="1"/>
    <col min="10244" max="10246" width="20.125" style="138" customWidth="1"/>
    <col min="10247" max="10247" width="3.125" style="138" customWidth="1"/>
    <col min="10248" max="10248" width="3.75" style="138" customWidth="1"/>
    <col min="10249" max="10249" width="2.5" style="138" customWidth="1"/>
    <col min="10250" max="10496" width="9" style="138"/>
    <col min="10497" max="10497" width="1.25" style="138" customWidth="1"/>
    <col min="10498" max="10498" width="24.25" style="138" customWidth="1"/>
    <col min="10499" max="10499" width="4" style="138" customWidth="1"/>
    <col min="10500" max="10502" width="20.125" style="138" customWidth="1"/>
    <col min="10503" max="10503" width="3.125" style="138" customWidth="1"/>
    <col min="10504" max="10504" width="3.75" style="138" customWidth="1"/>
    <col min="10505" max="10505" width="2.5" style="138" customWidth="1"/>
    <col min="10506" max="10752" width="9" style="138"/>
    <col min="10753" max="10753" width="1.25" style="138" customWidth="1"/>
    <col min="10754" max="10754" width="24.25" style="138" customWidth="1"/>
    <col min="10755" max="10755" width="4" style="138" customWidth="1"/>
    <col min="10756" max="10758" width="20.125" style="138" customWidth="1"/>
    <col min="10759" max="10759" width="3.125" style="138" customWidth="1"/>
    <col min="10760" max="10760" width="3.75" style="138" customWidth="1"/>
    <col min="10761" max="10761" width="2.5" style="138" customWidth="1"/>
    <col min="10762" max="11008" width="9" style="138"/>
    <col min="11009" max="11009" width="1.25" style="138" customWidth="1"/>
    <col min="11010" max="11010" width="24.25" style="138" customWidth="1"/>
    <col min="11011" max="11011" width="4" style="138" customWidth="1"/>
    <col min="11012" max="11014" width="20.125" style="138" customWidth="1"/>
    <col min="11015" max="11015" width="3.125" style="138" customWidth="1"/>
    <col min="11016" max="11016" width="3.75" style="138" customWidth="1"/>
    <col min="11017" max="11017" width="2.5" style="138" customWidth="1"/>
    <col min="11018" max="11264" width="9" style="138"/>
    <col min="11265" max="11265" width="1.25" style="138" customWidth="1"/>
    <col min="11266" max="11266" width="24.25" style="138" customWidth="1"/>
    <col min="11267" max="11267" width="4" style="138" customWidth="1"/>
    <col min="11268" max="11270" width="20.125" style="138" customWidth="1"/>
    <col min="11271" max="11271" width="3.125" style="138" customWidth="1"/>
    <col min="11272" max="11272" width="3.75" style="138" customWidth="1"/>
    <col min="11273" max="11273" width="2.5" style="138" customWidth="1"/>
    <col min="11274" max="11520" width="9" style="138"/>
    <col min="11521" max="11521" width="1.25" style="138" customWidth="1"/>
    <col min="11522" max="11522" width="24.25" style="138" customWidth="1"/>
    <col min="11523" max="11523" width="4" style="138" customWidth="1"/>
    <col min="11524" max="11526" width="20.125" style="138" customWidth="1"/>
    <col min="11527" max="11527" width="3.125" style="138" customWidth="1"/>
    <col min="11528" max="11528" width="3.75" style="138" customWidth="1"/>
    <col min="11529" max="11529" width="2.5" style="138" customWidth="1"/>
    <col min="11530" max="11776" width="9" style="138"/>
    <col min="11777" max="11777" width="1.25" style="138" customWidth="1"/>
    <col min="11778" max="11778" width="24.25" style="138" customWidth="1"/>
    <col min="11779" max="11779" width="4" style="138" customWidth="1"/>
    <col min="11780" max="11782" width="20.125" style="138" customWidth="1"/>
    <col min="11783" max="11783" width="3.125" style="138" customWidth="1"/>
    <col min="11784" max="11784" width="3.75" style="138" customWidth="1"/>
    <col min="11785" max="11785" width="2.5" style="138" customWidth="1"/>
    <col min="11786" max="12032" width="9" style="138"/>
    <col min="12033" max="12033" width="1.25" style="138" customWidth="1"/>
    <col min="12034" max="12034" width="24.25" style="138" customWidth="1"/>
    <col min="12035" max="12035" width="4" style="138" customWidth="1"/>
    <col min="12036" max="12038" width="20.125" style="138" customWidth="1"/>
    <col min="12039" max="12039" width="3.125" style="138" customWidth="1"/>
    <col min="12040" max="12040" width="3.75" style="138" customWidth="1"/>
    <col min="12041" max="12041" width="2.5" style="138" customWidth="1"/>
    <col min="12042" max="12288" width="9" style="138"/>
    <col min="12289" max="12289" width="1.25" style="138" customWidth="1"/>
    <col min="12290" max="12290" width="24.25" style="138" customWidth="1"/>
    <col min="12291" max="12291" width="4" style="138" customWidth="1"/>
    <col min="12292" max="12294" width="20.125" style="138" customWidth="1"/>
    <col min="12295" max="12295" width="3.125" style="138" customWidth="1"/>
    <col min="12296" max="12296" width="3.75" style="138" customWidth="1"/>
    <col min="12297" max="12297" width="2.5" style="138" customWidth="1"/>
    <col min="12298" max="12544" width="9" style="138"/>
    <col min="12545" max="12545" width="1.25" style="138" customWidth="1"/>
    <col min="12546" max="12546" width="24.25" style="138" customWidth="1"/>
    <col min="12547" max="12547" width="4" style="138" customWidth="1"/>
    <col min="12548" max="12550" width="20.125" style="138" customWidth="1"/>
    <col min="12551" max="12551" width="3.125" style="138" customWidth="1"/>
    <col min="12552" max="12552" width="3.75" style="138" customWidth="1"/>
    <col min="12553" max="12553" width="2.5" style="138" customWidth="1"/>
    <col min="12554" max="12800" width="9" style="138"/>
    <col min="12801" max="12801" width="1.25" style="138" customWidth="1"/>
    <col min="12802" max="12802" width="24.25" style="138" customWidth="1"/>
    <col min="12803" max="12803" width="4" style="138" customWidth="1"/>
    <col min="12804" max="12806" width="20.125" style="138" customWidth="1"/>
    <col min="12807" max="12807" width="3.125" style="138" customWidth="1"/>
    <col min="12808" max="12808" width="3.75" style="138" customWidth="1"/>
    <col min="12809" max="12809" width="2.5" style="138" customWidth="1"/>
    <col min="12810" max="13056" width="9" style="138"/>
    <col min="13057" max="13057" width="1.25" style="138" customWidth="1"/>
    <col min="13058" max="13058" width="24.25" style="138" customWidth="1"/>
    <col min="13059" max="13059" width="4" style="138" customWidth="1"/>
    <col min="13060" max="13062" width="20.125" style="138" customWidth="1"/>
    <col min="13063" max="13063" width="3.125" style="138" customWidth="1"/>
    <col min="13064" max="13064" width="3.75" style="138" customWidth="1"/>
    <col min="13065" max="13065" width="2.5" style="138" customWidth="1"/>
    <col min="13066" max="13312" width="9" style="138"/>
    <col min="13313" max="13313" width="1.25" style="138" customWidth="1"/>
    <col min="13314" max="13314" width="24.25" style="138" customWidth="1"/>
    <col min="13315" max="13315" width="4" style="138" customWidth="1"/>
    <col min="13316" max="13318" width="20.125" style="138" customWidth="1"/>
    <col min="13319" max="13319" width="3.125" style="138" customWidth="1"/>
    <col min="13320" max="13320" width="3.75" style="138" customWidth="1"/>
    <col min="13321" max="13321" width="2.5" style="138" customWidth="1"/>
    <col min="13322" max="13568" width="9" style="138"/>
    <col min="13569" max="13569" width="1.25" style="138" customWidth="1"/>
    <col min="13570" max="13570" width="24.25" style="138" customWidth="1"/>
    <col min="13571" max="13571" width="4" style="138" customWidth="1"/>
    <col min="13572" max="13574" width="20.125" style="138" customWidth="1"/>
    <col min="13575" max="13575" width="3.125" style="138" customWidth="1"/>
    <col min="13576" max="13576" width="3.75" style="138" customWidth="1"/>
    <col min="13577" max="13577" width="2.5" style="138" customWidth="1"/>
    <col min="13578" max="13824" width="9" style="138"/>
    <col min="13825" max="13825" width="1.25" style="138" customWidth="1"/>
    <col min="13826" max="13826" width="24.25" style="138" customWidth="1"/>
    <col min="13827" max="13827" width="4" style="138" customWidth="1"/>
    <col min="13828" max="13830" width="20.125" style="138" customWidth="1"/>
    <col min="13831" max="13831" width="3.125" style="138" customWidth="1"/>
    <col min="13832" max="13832" width="3.75" style="138" customWidth="1"/>
    <col min="13833" max="13833" width="2.5" style="138" customWidth="1"/>
    <col min="13834" max="14080" width="9" style="138"/>
    <col min="14081" max="14081" width="1.25" style="138" customWidth="1"/>
    <col min="14082" max="14082" width="24.25" style="138" customWidth="1"/>
    <col min="14083" max="14083" width="4" style="138" customWidth="1"/>
    <col min="14084" max="14086" width="20.125" style="138" customWidth="1"/>
    <col min="14087" max="14087" width="3.125" style="138" customWidth="1"/>
    <col min="14088" max="14088" width="3.75" style="138" customWidth="1"/>
    <col min="14089" max="14089" width="2.5" style="138" customWidth="1"/>
    <col min="14090" max="14336" width="9" style="138"/>
    <col min="14337" max="14337" width="1.25" style="138" customWidth="1"/>
    <col min="14338" max="14338" width="24.25" style="138" customWidth="1"/>
    <col min="14339" max="14339" width="4" style="138" customWidth="1"/>
    <col min="14340" max="14342" width="20.125" style="138" customWidth="1"/>
    <col min="14343" max="14343" width="3.125" style="138" customWidth="1"/>
    <col min="14344" max="14344" width="3.75" style="138" customWidth="1"/>
    <col min="14345" max="14345" width="2.5" style="138" customWidth="1"/>
    <col min="14346" max="14592" width="9" style="138"/>
    <col min="14593" max="14593" width="1.25" style="138" customWidth="1"/>
    <col min="14594" max="14594" width="24.25" style="138" customWidth="1"/>
    <col min="14595" max="14595" width="4" style="138" customWidth="1"/>
    <col min="14596" max="14598" width="20.125" style="138" customWidth="1"/>
    <col min="14599" max="14599" width="3.125" style="138" customWidth="1"/>
    <col min="14600" max="14600" width="3.75" style="138" customWidth="1"/>
    <col min="14601" max="14601" width="2.5" style="138" customWidth="1"/>
    <col min="14602" max="14848" width="9" style="138"/>
    <col min="14849" max="14849" width="1.25" style="138" customWidth="1"/>
    <col min="14850" max="14850" width="24.25" style="138" customWidth="1"/>
    <col min="14851" max="14851" width="4" style="138" customWidth="1"/>
    <col min="14852" max="14854" width="20.125" style="138" customWidth="1"/>
    <col min="14855" max="14855" width="3.125" style="138" customWidth="1"/>
    <col min="14856" max="14856" width="3.75" style="138" customWidth="1"/>
    <col min="14857" max="14857" width="2.5" style="138" customWidth="1"/>
    <col min="14858" max="15104" width="9" style="138"/>
    <col min="15105" max="15105" width="1.25" style="138" customWidth="1"/>
    <col min="15106" max="15106" width="24.25" style="138" customWidth="1"/>
    <col min="15107" max="15107" width="4" style="138" customWidth="1"/>
    <col min="15108" max="15110" width="20.125" style="138" customWidth="1"/>
    <col min="15111" max="15111" width="3.125" style="138" customWidth="1"/>
    <col min="15112" max="15112" width="3.75" style="138" customWidth="1"/>
    <col min="15113" max="15113" width="2.5" style="138" customWidth="1"/>
    <col min="15114" max="15360" width="9" style="138"/>
    <col min="15361" max="15361" width="1.25" style="138" customWidth="1"/>
    <col min="15362" max="15362" width="24.25" style="138" customWidth="1"/>
    <col min="15363" max="15363" width="4" style="138" customWidth="1"/>
    <col min="15364" max="15366" width="20.125" style="138" customWidth="1"/>
    <col min="15367" max="15367" width="3.125" style="138" customWidth="1"/>
    <col min="15368" max="15368" width="3.75" style="138" customWidth="1"/>
    <col min="15369" max="15369" width="2.5" style="138" customWidth="1"/>
    <col min="15370" max="15616" width="9" style="138"/>
    <col min="15617" max="15617" width="1.25" style="138" customWidth="1"/>
    <col min="15618" max="15618" width="24.25" style="138" customWidth="1"/>
    <col min="15619" max="15619" width="4" style="138" customWidth="1"/>
    <col min="15620" max="15622" width="20.125" style="138" customWidth="1"/>
    <col min="15623" max="15623" width="3.125" style="138" customWidth="1"/>
    <col min="15624" max="15624" width="3.75" style="138" customWidth="1"/>
    <col min="15625" max="15625" width="2.5" style="138" customWidth="1"/>
    <col min="15626" max="15872" width="9" style="138"/>
    <col min="15873" max="15873" width="1.25" style="138" customWidth="1"/>
    <col min="15874" max="15874" width="24.25" style="138" customWidth="1"/>
    <col min="15875" max="15875" width="4" style="138" customWidth="1"/>
    <col min="15876" max="15878" width="20.125" style="138" customWidth="1"/>
    <col min="15879" max="15879" width="3.125" style="138" customWidth="1"/>
    <col min="15880" max="15880" width="3.75" style="138" customWidth="1"/>
    <col min="15881" max="15881" width="2.5" style="138" customWidth="1"/>
    <col min="15882" max="16128" width="9" style="138"/>
    <col min="16129" max="16129" width="1.25" style="138" customWidth="1"/>
    <col min="16130" max="16130" width="24.25" style="138" customWidth="1"/>
    <col min="16131" max="16131" width="4" style="138" customWidth="1"/>
    <col min="16132" max="16134" width="20.125" style="138" customWidth="1"/>
    <col min="16135" max="16135" width="3.125" style="138" customWidth="1"/>
    <col min="16136" max="16136" width="3.75" style="138" customWidth="1"/>
    <col min="16137" max="16137" width="2.5" style="138" customWidth="1"/>
    <col min="16138" max="16384" width="9" style="138"/>
  </cols>
  <sheetData>
    <row r="1" spans="1:7" ht="15.75" customHeight="1">
      <c r="A1" s="137"/>
      <c r="B1" s="1" t="s">
        <v>835</v>
      </c>
    </row>
    <row r="2" spans="1:7" ht="27.75" customHeight="1">
      <c r="A2" s="137"/>
      <c r="F2" s="1198" t="s">
        <v>352</v>
      </c>
      <c r="G2" s="1198"/>
    </row>
    <row r="3" spans="1:7" ht="20.25" customHeight="1">
      <c r="A3" s="137"/>
      <c r="F3" s="130"/>
      <c r="G3" s="130"/>
    </row>
    <row r="4" spans="1:7" ht="36" customHeight="1">
      <c r="A4" s="1199" t="s">
        <v>321</v>
      </c>
      <c r="B4" s="1199"/>
      <c r="C4" s="1199"/>
      <c r="D4" s="1199"/>
      <c r="E4" s="1199"/>
      <c r="F4" s="1199"/>
      <c r="G4" s="1199"/>
    </row>
    <row r="5" spans="1:7" ht="28.5" customHeight="1">
      <c r="A5" s="139"/>
      <c r="B5" s="139"/>
      <c r="C5" s="139"/>
      <c r="D5" s="139"/>
      <c r="E5" s="139"/>
      <c r="F5" s="139"/>
      <c r="G5" s="139"/>
    </row>
    <row r="6" spans="1:7" ht="43.5" customHeight="1">
      <c r="A6" s="139"/>
      <c r="B6" s="140" t="s">
        <v>290</v>
      </c>
      <c r="C6" s="1200"/>
      <c r="D6" s="1201"/>
      <c r="E6" s="1201"/>
      <c r="F6" s="1201"/>
      <c r="G6" s="1202"/>
    </row>
    <row r="7" spans="1:7" ht="43.5" customHeight="1">
      <c r="B7" s="141" t="s">
        <v>291</v>
      </c>
      <c r="C7" s="1203" t="s">
        <v>292</v>
      </c>
      <c r="D7" s="1203"/>
      <c r="E7" s="1203"/>
      <c r="F7" s="1203"/>
      <c r="G7" s="1204"/>
    </row>
    <row r="8" spans="1:7" ht="19.5" customHeight="1">
      <c r="B8" s="1205" t="s">
        <v>322</v>
      </c>
      <c r="C8" s="161"/>
      <c r="D8" s="162"/>
      <c r="E8" s="162"/>
      <c r="F8" s="162"/>
      <c r="G8" s="163"/>
    </row>
    <row r="9" spans="1:7" ht="33" customHeight="1">
      <c r="B9" s="1206"/>
      <c r="C9" s="164"/>
      <c r="D9" s="165" t="s">
        <v>323</v>
      </c>
      <c r="E9" s="165" t="s">
        <v>324</v>
      </c>
      <c r="F9" s="165" t="s">
        <v>325</v>
      </c>
      <c r="G9" s="166"/>
    </row>
    <row r="10" spans="1:7" ht="33" customHeight="1">
      <c r="B10" s="1206"/>
      <c r="C10" s="164"/>
      <c r="D10" s="169"/>
      <c r="E10" s="169"/>
      <c r="F10" s="165" t="s">
        <v>326</v>
      </c>
      <c r="G10" s="166"/>
    </row>
    <row r="11" spans="1:7" ht="33" customHeight="1">
      <c r="B11" s="1206"/>
      <c r="C11" s="164"/>
      <c r="D11" s="169"/>
      <c r="E11" s="169"/>
      <c r="F11" s="165" t="s">
        <v>326</v>
      </c>
      <c r="G11" s="166"/>
    </row>
    <row r="12" spans="1:7" ht="33" customHeight="1">
      <c r="B12" s="1206"/>
      <c r="C12" s="164"/>
      <c r="D12" s="169"/>
      <c r="E12" s="169"/>
      <c r="F12" s="165" t="s">
        <v>326</v>
      </c>
      <c r="G12" s="166"/>
    </row>
    <row r="13" spans="1:7" ht="33" customHeight="1">
      <c r="B13" s="1206"/>
      <c r="C13" s="164"/>
      <c r="D13" s="169"/>
      <c r="E13" s="169"/>
      <c r="F13" s="165" t="s">
        <v>326</v>
      </c>
      <c r="G13" s="166"/>
    </row>
    <row r="14" spans="1:7" ht="33" customHeight="1">
      <c r="B14" s="1206"/>
      <c r="C14" s="164"/>
      <c r="D14" s="169"/>
      <c r="E14" s="169"/>
      <c r="F14" s="165" t="s">
        <v>326</v>
      </c>
      <c r="G14" s="166"/>
    </row>
    <row r="15" spans="1:7" ht="19.5" customHeight="1">
      <c r="B15" s="1207"/>
      <c r="C15" s="167"/>
      <c r="D15" s="162"/>
      <c r="E15" s="162"/>
      <c r="F15" s="162"/>
      <c r="G15" s="168"/>
    </row>
    <row r="18" spans="2:9" ht="17.25" customHeight="1">
      <c r="B18" s="144" t="s">
        <v>319</v>
      </c>
      <c r="C18" s="143"/>
      <c r="D18" s="143"/>
      <c r="E18" s="143"/>
      <c r="F18" s="143"/>
      <c r="G18" s="143"/>
      <c r="H18" s="143"/>
      <c r="I18" s="143"/>
    </row>
    <row r="19" spans="2:9" ht="36" customHeight="1">
      <c r="B19" s="1196" t="s">
        <v>327</v>
      </c>
      <c r="C19" s="1208"/>
      <c r="D19" s="1208"/>
      <c r="E19" s="1208"/>
      <c r="F19" s="1208"/>
      <c r="G19" s="1208"/>
      <c r="H19" s="143"/>
      <c r="I19" s="143"/>
    </row>
    <row r="20" spans="2:9" ht="34.5" customHeight="1">
      <c r="B20" s="1196"/>
      <c r="C20" s="1197"/>
      <c r="D20" s="1197"/>
      <c r="E20" s="1197"/>
      <c r="F20" s="1197"/>
      <c r="G20" s="1197"/>
    </row>
    <row r="21" spans="2:9">
      <c r="B21" s="144"/>
    </row>
  </sheetData>
  <mergeCells count="7">
    <mergeCell ref="B20:G20"/>
    <mergeCell ref="F2:G2"/>
    <mergeCell ref="A4:G4"/>
    <mergeCell ref="C6:G6"/>
    <mergeCell ref="C7:G7"/>
    <mergeCell ref="B8:B15"/>
    <mergeCell ref="B19:G19"/>
  </mergeCells>
  <phoneticPr fontId="2"/>
  <pageMargins left="0.7" right="0.7" top="0.75" bottom="0.75" header="0.3" footer="0.3"/>
  <pageSetup paperSize="9" scale="9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A1:AH355"/>
  <sheetViews>
    <sheetView view="pageBreakPreview" zoomScale="85" zoomScaleNormal="100" zoomScaleSheetLayoutView="85" workbookViewId="0">
      <selection sqref="A1:D1"/>
    </sheetView>
  </sheetViews>
  <sheetFormatPr defaultRowHeight="13.5"/>
  <cols>
    <col min="1" max="1" width="1.875" style="33" customWidth="1"/>
    <col min="2" max="62" width="2.625" style="33" customWidth="1"/>
    <col min="63" max="257" width="9" style="33"/>
    <col min="258" max="318" width="2.625" style="33" customWidth="1"/>
    <col min="319" max="513" width="9" style="33"/>
    <col min="514" max="574" width="2.625" style="33" customWidth="1"/>
    <col min="575" max="769" width="9" style="33"/>
    <col min="770" max="830" width="2.625" style="33" customWidth="1"/>
    <col min="831" max="1025" width="9" style="33"/>
    <col min="1026" max="1086" width="2.625" style="33" customWidth="1"/>
    <col min="1087" max="1281" width="9" style="33"/>
    <col min="1282" max="1342" width="2.625" style="33" customWidth="1"/>
    <col min="1343" max="1537" width="9" style="33"/>
    <col min="1538" max="1598" width="2.625" style="33" customWidth="1"/>
    <col min="1599" max="1793" width="9" style="33"/>
    <col min="1794" max="1854" width="2.625" style="33" customWidth="1"/>
    <col min="1855" max="2049" width="9" style="33"/>
    <col min="2050" max="2110" width="2.625" style="33" customWidth="1"/>
    <col min="2111" max="2305" width="9" style="33"/>
    <col min="2306" max="2366" width="2.625" style="33" customWidth="1"/>
    <col min="2367" max="2561" width="9" style="33"/>
    <col min="2562" max="2622" width="2.625" style="33" customWidth="1"/>
    <col min="2623" max="2817" width="9" style="33"/>
    <col min="2818" max="2878" width="2.625" style="33" customWidth="1"/>
    <col min="2879" max="3073" width="9" style="33"/>
    <col min="3074" max="3134" width="2.625" style="33" customWidth="1"/>
    <col min="3135" max="3329" width="9" style="33"/>
    <col min="3330" max="3390" width="2.625" style="33" customWidth="1"/>
    <col min="3391" max="3585" width="9" style="33"/>
    <col min="3586" max="3646" width="2.625" style="33" customWidth="1"/>
    <col min="3647" max="3841" width="9" style="33"/>
    <col min="3842" max="3902" width="2.625" style="33" customWidth="1"/>
    <col min="3903" max="4097" width="9" style="33"/>
    <col min="4098" max="4158" width="2.625" style="33" customWidth="1"/>
    <col min="4159" max="4353" width="9" style="33"/>
    <col min="4354" max="4414" width="2.625" style="33" customWidth="1"/>
    <col min="4415" max="4609" width="9" style="33"/>
    <col min="4610" max="4670" width="2.625" style="33" customWidth="1"/>
    <col min="4671" max="4865" width="9" style="33"/>
    <col min="4866" max="4926" width="2.625" style="33" customWidth="1"/>
    <col min="4927" max="5121" width="9" style="33"/>
    <col min="5122" max="5182" width="2.625" style="33" customWidth="1"/>
    <col min="5183" max="5377" width="9" style="33"/>
    <col min="5378" max="5438" width="2.625" style="33" customWidth="1"/>
    <col min="5439" max="5633" width="9" style="33"/>
    <col min="5634" max="5694" width="2.625" style="33" customWidth="1"/>
    <col min="5695" max="5889" width="9" style="33"/>
    <col min="5890" max="5950" width="2.625" style="33" customWidth="1"/>
    <col min="5951" max="6145" width="9" style="33"/>
    <col min="6146" max="6206" width="2.625" style="33" customWidth="1"/>
    <col min="6207" max="6401" width="9" style="33"/>
    <col min="6402" max="6462" width="2.625" style="33" customWidth="1"/>
    <col min="6463" max="6657" width="9" style="33"/>
    <col min="6658" max="6718" width="2.625" style="33" customWidth="1"/>
    <col min="6719" max="6913" width="9" style="33"/>
    <col min="6914" max="6974" width="2.625" style="33" customWidth="1"/>
    <col min="6975" max="7169" width="9" style="33"/>
    <col min="7170" max="7230" width="2.625" style="33" customWidth="1"/>
    <col min="7231" max="7425" width="9" style="33"/>
    <col min="7426" max="7486" width="2.625" style="33" customWidth="1"/>
    <col min="7487" max="7681" width="9" style="33"/>
    <col min="7682" max="7742" width="2.625" style="33" customWidth="1"/>
    <col min="7743" max="7937" width="9" style="33"/>
    <col min="7938" max="7998" width="2.625" style="33" customWidth="1"/>
    <col min="7999" max="8193" width="9" style="33"/>
    <col min="8194" max="8254" width="2.625" style="33" customWidth="1"/>
    <col min="8255" max="8449" width="9" style="33"/>
    <col min="8450" max="8510" width="2.625" style="33" customWidth="1"/>
    <col min="8511" max="8705" width="9" style="33"/>
    <col min="8706" max="8766" width="2.625" style="33" customWidth="1"/>
    <col min="8767" max="8961" width="9" style="33"/>
    <col min="8962" max="9022" width="2.625" style="33" customWidth="1"/>
    <col min="9023" max="9217" width="9" style="33"/>
    <col min="9218" max="9278" width="2.625" style="33" customWidth="1"/>
    <col min="9279" max="9473" width="9" style="33"/>
    <col min="9474" max="9534" width="2.625" style="33" customWidth="1"/>
    <col min="9535" max="9729" width="9" style="33"/>
    <col min="9730" max="9790" width="2.625" style="33" customWidth="1"/>
    <col min="9791" max="9985" width="9" style="33"/>
    <col min="9986" max="10046" width="2.625" style="33" customWidth="1"/>
    <col min="10047" max="10241" width="9" style="33"/>
    <col min="10242" max="10302" width="2.625" style="33" customWidth="1"/>
    <col min="10303" max="10497" width="9" style="33"/>
    <col min="10498" max="10558" width="2.625" style="33" customWidth="1"/>
    <col min="10559" max="10753" width="9" style="33"/>
    <col min="10754" max="10814" width="2.625" style="33" customWidth="1"/>
    <col min="10815" max="11009" width="9" style="33"/>
    <col min="11010" max="11070" width="2.625" style="33" customWidth="1"/>
    <col min="11071" max="11265" width="9" style="33"/>
    <col min="11266" max="11326" width="2.625" style="33" customWidth="1"/>
    <col min="11327" max="11521" width="9" style="33"/>
    <col min="11522" max="11582" width="2.625" style="33" customWidth="1"/>
    <col min="11583" max="11777" width="9" style="33"/>
    <col min="11778" max="11838" width="2.625" style="33" customWidth="1"/>
    <col min="11839" max="12033" width="9" style="33"/>
    <col min="12034" max="12094" width="2.625" style="33" customWidth="1"/>
    <col min="12095" max="12289" width="9" style="33"/>
    <col min="12290" max="12350" width="2.625" style="33" customWidth="1"/>
    <col min="12351" max="12545" width="9" style="33"/>
    <col min="12546" max="12606" width="2.625" style="33" customWidth="1"/>
    <col min="12607" max="12801" width="9" style="33"/>
    <col min="12802" max="12862" width="2.625" style="33" customWidth="1"/>
    <col min="12863" max="13057" width="9" style="33"/>
    <col min="13058" max="13118" width="2.625" style="33" customWidth="1"/>
    <col min="13119" max="13313" width="9" style="33"/>
    <col min="13314" max="13374" width="2.625" style="33" customWidth="1"/>
    <col min="13375" max="13569" width="9" style="33"/>
    <col min="13570" max="13630" width="2.625" style="33" customWidth="1"/>
    <col min="13631" max="13825" width="9" style="33"/>
    <col min="13826" max="13886" width="2.625" style="33" customWidth="1"/>
    <col min="13887" max="14081" width="9" style="33"/>
    <col min="14082" max="14142" width="2.625" style="33" customWidth="1"/>
    <col min="14143" max="14337" width="9" style="33"/>
    <col min="14338" max="14398" width="2.625" style="33" customWidth="1"/>
    <col min="14399" max="14593" width="9" style="33"/>
    <col min="14594" max="14654" width="2.625" style="33" customWidth="1"/>
    <col min="14655" max="14849" width="9" style="33"/>
    <col min="14850" max="14910" width="2.625" style="33" customWidth="1"/>
    <col min="14911" max="15105" width="9" style="33"/>
    <col min="15106" max="15166" width="2.625" style="33" customWidth="1"/>
    <col min="15167" max="15361" width="9" style="33"/>
    <col min="15362" max="15422" width="2.625" style="33" customWidth="1"/>
    <col min="15423" max="15617" width="9" style="33"/>
    <col min="15618" max="15678" width="2.625" style="33" customWidth="1"/>
    <col min="15679" max="15873" width="9" style="33"/>
    <col min="15874" max="15934" width="2.625" style="33" customWidth="1"/>
    <col min="15935" max="16129" width="9" style="33"/>
    <col min="16130" max="16190" width="2.625" style="33" customWidth="1"/>
    <col min="16191" max="16384" width="9" style="33"/>
  </cols>
  <sheetData>
    <row r="1" spans="1:34">
      <c r="A1" s="1209" t="s">
        <v>836</v>
      </c>
      <c r="B1" s="1209"/>
      <c r="C1" s="1209"/>
      <c r="D1" s="1209"/>
    </row>
    <row r="2" spans="1:34">
      <c r="Z2" s="1226" t="s">
        <v>602</v>
      </c>
      <c r="AA2" s="1226"/>
      <c r="AB2" s="1226"/>
      <c r="AC2" s="1226"/>
      <c r="AD2" s="1226"/>
      <c r="AE2" s="1226"/>
      <c r="AF2" s="1226"/>
      <c r="AG2" s="1226"/>
      <c r="AH2" s="1226"/>
    </row>
    <row r="4" spans="1:34" s="32" customFormat="1" ht="21" customHeight="1">
      <c r="A4" s="314"/>
      <c r="B4" s="1227" t="s">
        <v>603</v>
      </c>
      <c r="C4" s="1227"/>
      <c r="D4" s="1227"/>
      <c r="E4" s="1227"/>
      <c r="F4" s="1227"/>
      <c r="G4" s="1227"/>
      <c r="H4" s="1227"/>
      <c r="I4" s="1227"/>
      <c r="J4" s="1227"/>
      <c r="K4" s="1227"/>
      <c r="L4" s="1227"/>
      <c r="M4" s="1227"/>
      <c r="N4" s="1227"/>
      <c r="O4" s="1227"/>
      <c r="P4" s="1227"/>
      <c r="Q4" s="1227"/>
      <c r="R4" s="1227"/>
      <c r="S4" s="1227"/>
      <c r="T4" s="1227"/>
      <c r="U4" s="1227"/>
      <c r="V4" s="1227"/>
      <c r="W4" s="1227"/>
      <c r="X4" s="1227"/>
      <c r="Y4" s="1227"/>
      <c r="Z4" s="1227"/>
      <c r="AA4" s="1227"/>
      <c r="AB4" s="1227"/>
      <c r="AC4" s="1227"/>
      <c r="AD4" s="1227"/>
      <c r="AE4" s="1227"/>
      <c r="AF4" s="1227"/>
      <c r="AG4" s="1227"/>
      <c r="AH4" s="314"/>
    </row>
    <row r="5" spans="1:34" s="32" customFormat="1" ht="21" customHeight="1">
      <c r="A5" s="314"/>
      <c r="B5" s="1227" t="s">
        <v>604</v>
      </c>
      <c r="C5" s="1227"/>
      <c r="D5" s="1227"/>
      <c r="E5" s="1227"/>
      <c r="F5" s="1227"/>
      <c r="G5" s="1227"/>
      <c r="H5" s="1227"/>
      <c r="I5" s="1227"/>
      <c r="J5" s="1227"/>
      <c r="K5" s="1227"/>
      <c r="L5" s="1227"/>
      <c r="M5" s="1227"/>
      <c r="N5" s="1227"/>
      <c r="O5" s="1227"/>
      <c r="P5" s="1227"/>
      <c r="Q5" s="1227"/>
      <c r="R5" s="1227"/>
      <c r="S5" s="1227"/>
      <c r="T5" s="1227"/>
      <c r="U5" s="1227"/>
      <c r="V5" s="1227"/>
      <c r="W5" s="1227"/>
      <c r="X5" s="1227"/>
      <c r="Y5" s="1227"/>
      <c r="Z5" s="1227"/>
      <c r="AA5" s="1227"/>
      <c r="AB5" s="1227"/>
      <c r="AC5" s="1227"/>
      <c r="AD5" s="1227"/>
      <c r="AE5" s="1227"/>
      <c r="AF5" s="1227"/>
      <c r="AG5" s="1227"/>
      <c r="AH5" s="314"/>
    </row>
    <row r="6" spans="1:34" ht="21" customHeight="1" thickBot="1">
      <c r="A6" s="315"/>
      <c r="B6" s="315"/>
      <c r="C6" s="315"/>
      <c r="D6" s="315"/>
      <c r="E6" s="315"/>
      <c r="F6" s="315"/>
      <c r="G6" s="315"/>
      <c r="H6" s="315"/>
      <c r="I6" s="315"/>
      <c r="J6" s="315"/>
      <c r="K6" s="315"/>
      <c r="L6" s="315"/>
      <c r="M6" s="315"/>
      <c r="N6" s="315"/>
      <c r="O6" s="315"/>
      <c r="P6" s="315"/>
      <c r="Q6" s="315"/>
      <c r="R6" s="315"/>
      <c r="S6" s="315"/>
      <c r="T6" s="315"/>
      <c r="U6" s="315"/>
      <c r="V6" s="315"/>
      <c r="W6" s="315"/>
      <c r="X6" s="315"/>
      <c r="Y6" s="315"/>
      <c r="Z6" s="315"/>
      <c r="AA6" s="315"/>
      <c r="AB6" s="315"/>
      <c r="AC6" s="315"/>
      <c r="AD6" s="315"/>
      <c r="AE6" s="315"/>
      <c r="AF6" s="315"/>
      <c r="AG6" s="315"/>
      <c r="AH6" s="315"/>
    </row>
    <row r="7" spans="1:34" ht="21" customHeight="1">
      <c r="A7" s="315"/>
      <c r="B7" s="1228" t="s">
        <v>146</v>
      </c>
      <c r="C7" s="1229"/>
      <c r="D7" s="1229"/>
      <c r="E7" s="1229"/>
      <c r="F7" s="1229"/>
      <c r="G7" s="1229"/>
      <c r="H7" s="1229"/>
      <c r="I7" s="1229"/>
      <c r="J7" s="1229"/>
      <c r="K7" s="1229"/>
      <c r="L7" s="1229"/>
      <c r="M7" s="1229"/>
      <c r="N7" s="1230"/>
      <c r="O7" s="1230"/>
      <c r="P7" s="1230"/>
      <c r="Q7" s="1230"/>
      <c r="R7" s="1230"/>
      <c r="S7" s="1230"/>
      <c r="T7" s="1230"/>
      <c r="U7" s="1230"/>
      <c r="V7" s="1230"/>
      <c r="W7" s="1230"/>
      <c r="X7" s="1230"/>
      <c r="Y7" s="1230"/>
      <c r="Z7" s="1230"/>
      <c r="AA7" s="1230"/>
      <c r="AB7" s="1230"/>
      <c r="AC7" s="1230"/>
      <c r="AD7" s="1230"/>
      <c r="AE7" s="1230"/>
      <c r="AF7" s="1230"/>
      <c r="AG7" s="1231"/>
      <c r="AH7" s="315"/>
    </row>
    <row r="8" spans="1:34" ht="21" customHeight="1" thickBot="1">
      <c r="A8" s="315"/>
      <c r="B8" s="1232" t="s">
        <v>144</v>
      </c>
      <c r="C8" s="1233"/>
      <c r="D8" s="1233"/>
      <c r="E8" s="1233"/>
      <c r="F8" s="1233"/>
      <c r="G8" s="1233"/>
      <c r="H8" s="1233"/>
      <c r="I8" s="1233"/>
      <c r="J8" s="1233"/>
      <c r="K8" s="1233"/>
      <c r="L8" s="1233"/>
      <c r="M8" s="1233"/>
      <c r="N8" s="1234" t="s">
        <v>605</v>
      </c>
      <c r="O8" s="1234"/>
      <c r="P8" s="1234"/>
      <c r="Q8" s="1234"/>
      <c r="R8" s="1234"/>
      <c r="S8" s="1234"/>
      <c r="T8" s="1234"/>
      <c r="U8" s="1234"/>
      <c r="V8" s="1234"/>
      <c r="W8" s="1234"/>
      <c r="X8" s="1234"/>
      <c r="Y8" s="1234"/>
      <c r="Z8" s="1234"/>
      <c r="AA8" s="1234"/>
      <c r="AB8" s="1234"/>
      <c r="AC8" s="1234"/>
      <c r="AD8" s="1234"/>
      <c r="AE8" s="1234"/>
      <c r="AF8" s="1234"/>
      <c r="AG8" s="1235"/>
      <c r="AH8" s="315"/>
    </row>
    <row r="9" spans="1:34" ht="21" customHeight="1" thickTop="1">
      <c r="A9" s="315"/>
      <c r="B9" s="1210" t="s">
        <v>148</v>
      </c>
      <c r="C9" s="1211"/>
      <c r="D9" s="1211"/>
      <c r="E9" s="1211"/>
      <c r="F9" s="1211"/>
      <c r="G9" s="1211"/>
      <c r="H9" s="1211"/>
      <c r="I9" s="1211"/>
      <c r="J9" s="1211"/>
      <c r="K9" s="1211"/>
      <c r="L9" s="1211"/>
      <c r="M9" s="1211"/>
      <c r="N9" s="1211" t="s">
        <v>149</v>
      </c>
      <c r="O9" s="1211"/>
      <c r="P9" s="1211"/>
      <c r="Q9" s="1211"/>
      <c r="R9" s="1211"/>
      <c r="S9" s="1211"/>
      <c r="T9" s="1211"/>
      <c r="U9" s="1211"/>
      <c r="V9" s="1211"/>
      <c r="W9" s="1211"/>
      <c r="X9" s="1211"/>
      <c r="Y9" s="1211"/>
      <c r="Z9" s="1211"/>
      <c r="AA9" s="1211"/>
      <c r="AB9" s="1211"/>
      <c r="AC9" s="1211"/>
      <c r="AD9" s="1211"/>
      <c r="AE9" s="1211"/>
      <c r="AF9" s="1211"/>
      <c r="AG9" s="1212"/>
      <c r="AH9" s="315"/>
    </row>
    <row r="10" spans="1:34" ht="21" customHeight="1">
      <c r="A10" s="315"/>
      <c r="B10" s="1213" t="s">
        <v>105</v>
      </c>
      <c r="C10" s="1214"/>
      <c r="D10" s="1214"/>
      <c r="E10" s="1214"/>
      <c r="F10" s="1214"/>
      <c r="G10" s="1214" t="s">
        <v>32</v>
      </c>
      <c r="H10" s="1214"/>
      <c r="I10" s="1214"/>
      <c r="J10" s="1214"/>
      <c r="K10" s="1214"/>
      <c r="L10" s="1214"/>
      <c r="M10" s="1214"/>
      <c r="N10" s="1215" t="s">
        <v>607</v>
      </c>
      <c r="O10" s="1216"/>
      <c r="P10" s="1216"/>
      <c r="Q10" s="1216"/>
      <c r="R10" s="1217"/>
      <c r="S10" s="1215" t="s">
        <v>608</v>
      </c>
      <c r="T10" s="1216"/>
      <c r="U10" s="1216"/>
      <c r="V10" s="1216"/>
      <c r="W10" s="1217"/>
      <c r="X10" s="1224" t="s">
        <v>609</v>
      </c>
      <c r="Y10" s="1224"/>
      <c r="Z10" s="1224"/>
      <c r="AA10" s="1224"/>
      <c r="AB10" s="1224"/>
      <c r="AC10" s="1224" t="s">
        <v>610</v>
      </c>
      <c r="AD10" s="1224"/>
      <c r="AE10" s="1224"/>
      <c r="AF10" s="1224"/>
      <c r="AG10" s="1225"/>
      <c r="AH10" s="315"/>
    </row>
    <row r="11" spans="1:34" ht="21" customHeight="1">
      <c r="A11" s="315"/>
      <c r="B11" s="1213"/>
      <c r="C11" s="1214"/>
      <c r="D11" s="1214"/>
      <c r="E11" s="1214"/>
      <c r="F11" s="1214"/>
      <c r="G11" s="1214"/>
      <c r="H11" s="1214"/>
      <c r="I11" s="1214"/>
      <c r="J11" s="1214"/>
      <c r="K11" s="1214"/>
      <c r="L11" s="1214"/>
      <c r="M11" s="1214"/>
      <c r="N11" s="1218"/>
      <c r="O11" s="1219"/>
      <c r="P11" s="1219"/>
      <c r="Q11" s="1219"/>
      <c r="R11" s="1220"/>
      <c r="S11" s="1218"/>
      <c r="T11" s="1219"/>
      <c r="U11" s="1219"/>
      <c r="V11" s="1219"/>
      <c r="W11" s="1220"/>
      <c r="X11" s="1224"/>
      <c r="Y11" s="1224"/>
      <c r="Z11" s="1224"/>
      <c r="AA11" s="1224"/>
      <c r="AB11" s="1224"/>
      <c r="AC11" s="1224"/>
      <c r="AD11" s="1224"/>
      <c r="AE11" s="1224"/>
      <c r="AF11" s="1224"/>
      <c r="AG11" s="1225"/>
      <c r="AH11" s="315"/>
    </row>
    <row r="12" spans="1:34" ht="21" customHeight="1">
      <c r="A12" s="315"/>
      <c r="B12" s="1213"/>
      <c r="C12" s="1214"/>
      <c r="D12" s="1214"/>
      <c r="E12" s="1214"/>
      <c r="F12" s="1214"/>
      <c r="G12" s="1214"/>
      <c r="H12" s="1214"/>
      <c r="I12" s="1214"/>
      <c r="J12" s="1214"/>
      <c r="K12" s="1214"/>
      <c r="L12" s="1214"/>
      <c r="M12" s="1214"/>
      <c r="N12" s="1221"/>
      <c r="O12" s="1222"/>
      <c r="P12" s="1222"/>
      <c r="Q12" s="1222"/>
      <c r="R12" s="1223"/>
      <c r="S12" s="1221"/>
      <c r="T12" s="1222"/>
      <c r="U12" s="1222"/>
      <c r="V12" s="1222"/>
      <c r="W12" s="1223"/>
      <c r="X12" s="1224"/>
      <c r="Y12" s="1224"/>
      <c r="Z12" s="1224"/>
      <c r="AA12" s="1224"/>
      <c r="AB12" s="1224"/>
      <c r="AC12" s="1224"/>
      <c r="AD12" s="1224"/>
      <c r="AE12" s="1224"/>
      <c r="AF12" s="1224"/>
      <c r="AG12" s="1225"/>
      <c r="AH12" s="315"/>
    </row>
    <row r="13" spans="1:34" ht="21" customHeight="1">
      <c r="A13" s="315"/>
      <c r="B13" s="1236"/>
      <c r="C13" s="1237"/>
      <c r="D13" s="1237"/>
      <c r="E13" s="1237"/>
      <c r="F13" s="1237"/>
      <c r="G13" s="1237"/>
      <c r="H13" s="1237"/>
      <c r="I13" s="1237"/>
      <c r="J13" s="1237"/>
      <c r="K13" s="1237"/>
      <c r="L13" s="1237"/>
      <c r="M13" s="1237"/>
      <c r="N13" s="1237"/>
      <c r="O13" s="1237"/>
      <c r="P13" s="1237"/>
      <c r="Q13" s="1237"/>
      <c r="R13" s="1237"/>
      <c r="S13" s="1237"/>
      <c r="T13" s="1237"/>
      <c r="U13" s="1237"/>
      <c r="V13" s="1237"/>
      <c r="W13" s="1237"/>
      <c r="X13" s="1237"/>
      <c r="Y13" s="1237"/>
      <c r="Z13" s="1237"/>
      <c r="AA13" s="1237"/>
      <c r="AB13" s="1237"/>
      <c r="AC13" s="1237"/>
      <c r="AD13" s="1237"/>
      <c r="AE13" s="1237"/>
      <c r="AF13" s="1237"/>
      <c r="AG13" s="1238"/>
      <c r="AH13" s="315"/>
    </row>
    <row r="14" spans="1:34" ht="21" customHeight="1">
      <c r="A14" s="315"/>
      <c r="B14" s="1236"/>
      <c r="C14" s="1237"/>
      <c r="D14" s="1237"/>
      <c r="E14" s="1237"/>
      <c r="F14" s="1237"/>
      <c r="G14" s="1237"/>
      <c r="H14" s="1237"/>
      <c r="I14" s="1237"/>
      <c r="J14" s="1237"/>
      <c r="K14" s="1237"/>
      <c r="L14" s="1237"/>
      <c r="M14" s="1237"/>
      <c r="N14" s="1237"/>
      <c r="O14" s="1237"/>
      <c r="P14" s="1237"/>
      <c r="Q14" s="1237"/>
      <c r="R14" s="1237"/>
      <c r="S14" s="1237"/>
      <c r="T14" s="1237"/>
      <c r="U14" s="1237"/>
      <c r="V14" s="1237"/>
      <c r="W14" s="1237"/>
      <c r="X14" s="1237"/>
      <c r="Y14" s="1237"/>
      <c r="Z14" s="1237"/>
      <c r="AA14" s="1237"/>
      <c r="AB14" s="1237"/>
      <c r="AC14" s="1237"/>
      <c r="AD14" s="1237"/>
      <c r="AE14" s="1237"/>
      <c r="AF14" s="1237"/>
      <c r="AG14" s="1238"/>
      <c r="AH14" s="315"/>
    </row>
    <row r="15" spans="1:34" ht="21" customHeight="1">
      <c r="A15" s="315"/>
      <c r="B15" s="1236"/>
      <c r="C15" s="1237"/>
      <c r="D15" s="1237"/>
      <c r="E15" s="1237"/>
      <c r="F15" s="1237"/>
      <c r="G15" s="1237"/>
      <c r="H15" s="1237"/>
      <c r="I15" s="1237"/>
      <c r="J15" s="1237"/>
      <c r="K15" s="1237"/>
      <c r="L15" s="1237"/>
      <c r="M15" s="1237"/>
      <c r="N15" s="1237"/>
      <c r="O15" s="1237"/>
      <c r="P15" s="1237"/>
      <c r="Q15" s="1237"/>
      <c r="R15" s="1237"/>
      <c r="S15" s="1237"/>
      <c r="T15" s="1237"/>
      <c r="U15" s="1237"/>
      <c r="V15" s="1237"/>
      <c r="W15" s="1237"/>
      <c r="X15" s="1237"/>
      <c r="Y15" s="1237"/>
      <c r="Z15" s="1237"/>
      <c r="AA15" s="1237"/>
      <c r="AB15" s="1237"/>
      <c r="AC15" s="1237"/>
      <c r="AD15" s="1237"/>
      <c r="AE15" s="1237"/>
      <c r="AF15" s="1237"/>
      <c r="AG15" s="1238"/>
      <c r="AH15" s="315"/>
    </row>
    <row r="16" spans="1:34" ht="21" customHeight="1">
      <c r="A16" s="315"/>
      <c r="B16" s="1236"/>
      <c r="C16" s="1237"/>
      <c r="D16" s="1237"/>
      <c r="E16" s="1237"/>
      <c r="F16" s="1237"/>
      <c r="G16" s="1237"/>
      <c r="H16" s="1237"/>
      <c r="I16" s="1237"/>
      <c r="J16" s="1237"/>
      <c r="K16" s="1237"/>
      <c r="L16" s="1237"/>
      <c r="M16" s="1237"/>
      <c r="N16" s="1270"/>
      <c r="O16" s="1271"/>
      <c r="P16" s="1271"/>
      <c r="Q16" s="1271"/>
      <c r="R16" s="1273"/>
      <c r="S16" s="1270"/>
      <c r="T16" s="1271"/>
      <c r="U16" s="1271"/>
      <c r="V16" s="1271"/>
      <c r="W16" s="1273"/>
      <c r="X16" s="1270"/>
      <c r="Y16" s="1271"/>
      <c r="Z16" s="1271"/>
      <c r="AA16" s="1271"/>
      <c r="AB16" s="1273"/>
      <c r="AC16" s="1270"/>
      <c r="AD16" s="1271"/>
      <c r="AE16" s="1271"/>
      <c r="AF16" s="1271"/>
      <c r="AG16" s="1272"/>
      <c r="AH16" s="315"/>
    </row>
    <row r="17" spans="1:34" ht="21" customHeight="1">
      <c r="A17" s="315"/>
      <c r="B17" s="1236"/>
      <c r="C17" s="1237"/>
      <c r="D17" s="1237"/>
      <c r="E17" s="1237"/>
      <c r="F17" s="1237"/>
      <c r="G17" s="1237"/>
      <c r="H17" s="1237"/>
      <c r="I17" s="1237"/>
      <c r="J17" s="1237"/>
      <c r="K17" s="1237"/>
      <c r="L17" s="1237"/>
      <c r="M17" s="1237"/>
      <c r="N17" s="1270"/>
      <c r="O17" s="1271"/>
      <c r="P17" s="1271"/>
      <c r="Q17" s="1271"/>
      <c r="R17" s="1273"/>
      <c r="S17" s="1270"/>
      <c r="T17" s="1271"/>
      <c r="U17" s="1271"/>
      <c r="V17" s="1271"/>
      <c r="W17" s="1273"/>
      <c r="X17" s="1270"/>
      <c r="Y17" s="1271"/>
      <c r="Z17" s="1271"/>
      <c r="AA17" s="1271"/>
      <c r="AB17" s="1273"/>
      <c r="AC17" s="1270"/>
      <c r="AD17" s="1271"/>
      <c r="AE17" s="1271"/>
      <c r="AF17" s="1271"/>
      <c r="AG17" s="1272"/>
      <c r="AH17" s="315"/>
    </row>
    <row r="18" spans="1:34" ht="21" customHeight="1">
      <c r="A18" s="315"/>
      <c r="B18" s="1236"/>
      <c r="C18" s="1237"/>
      <c r="D18" s="1237"/>
      <c r="E18" s="1237"/>
      <c r="F18" s="1237"/>
      <c r="G18" s="1237"/>
      <c r="H18" s="1237"/>
      <c r="I18" s="1237"/>
      <c r="J18" s="1237"/>
      <c r="K18" s="1237"/>
      <c r="L18" s="1237"/>
      <c r="M18" s="1237"/>
      <c r="N18" s="1270"/>
      <c r="O18" s="1271"/>
      <c r="P18" s="1271"/>
      <c r="Q18" s="1271"/>
      <c r="R18" s="1273"/>
      <c r="S18" s="1270"/>
      <c r="T18" s="1271"/>
      <c r="U18" s="1271"/>
      <c r="V18" s="1271"/>
      <c r="W18" s="1273"/>
      <c r="X18" s="1270"/>
      <c r="Y18" s="1271"/>
      <c r="Z18" s="1271"/>
      <c r="AA18" s="1271"/>
      <c r="AB18" s="1273"/>
      <c r="AC18" s="1270"/>
      <c r="AD18" s="1271"/>
      <c r="AE18" s="1271"/>
      <c r="AF18" s="1271"/>
      <c r="AG18" s="1272"/>
      <c r="AH18" s="315"/>
    </row>
    <row r="19" spans="1:34" ht="21" customHeight="1">
      <c r="A19" s="315"/>
      <c r="B19" s="1236"/>
      <c r="C19" s="1237"/>
      <c r="D19" s="1237"/>
      <c r="E19" s="1237"/>
      <c r="F19" s="1237"/>
      <c r="G19" s="1237"/>
      <c r="H19" s="1237"/>
      <c r="I19" s="1237"/>
      <c r="J19" s="1237"/>
      <c r="K19" s="1237"/>
      <c r="L19" s="1237"/>
      <c r="M19" s="1237"/>
      <c r="N19" s="1270"/>
      <c r="O19" s="1271"/>
      <c r="P19" s="1271"/>
      <c r="Q19" s="1271"/>
      <c r="R19" s="1273"/>
      <c r="S19" s="1270"/>
      <c r="T19" s="1271"/>
      <c r="U19" s="1271"/>
      <c r="V19" s="1271"/>
      <c r="W19" s="1273"/>
      <c r="X19" s="1270"/>
      <c r="Y19" s="1271"/>
      <c r="Z19" s="1271"/>
      <c r="AA19" s="1271"/>
      <c r="AB19" s="1273"/>
      <c r="AC19" s="1270"/>
      <c r="AD19" s="1271"/>
      <c r="AE19" s="1271"/>
      <c r="AF19" s="1271"/>
      <c r="AG19" s="1272"/>
      <c r="AH19" s="315"/>
    </row>
    <row r="20" spans="1:34" ht="21" customHeight="1">
      <c r="A20" s="315"/>
      <c r="B20" s="1236"/>
      <c r="C20" s="1237"/>
      <c r="D20" s="1237"/>
      <c r="E20" s="1237"/>
      <c r="F20" s="1237"/>
      <c r="G20" s="1237"/>
      <c r="H20" s="1237"/>
      <c r="I20" s="1237"/>
      <c r="J20" s="1237"/>
      <c r="K20" s="1237"/>
      <c r="L20" s="1237"/>
      <c r="M20" s="1237"/>
      <c r="N20" s="1270"/>
      <c r="O20" s="1271"/>
      <c r="P20" s="1271"/>
      <c r="Q20" s="1271"/>
      <c r="R20" s="1273"/>
      <c r="S20" s="1270"/>
      <c r="T20" s="1271"/>
      <c r="U20" s="1271"/>
      <c r="V20" s="1271"/>
      <c r="W20" s="1273"/>
      <c r="X20" s="1270"/>
      <c r="Y20" s="1271"/>
      <c r="Z20" s="1271"/>
      <c r="AA20" s="1271"/>
      <c r="AB20" s="1273"/>
      <c r="AC20" s="1270"/>
      <c r="AD20" s="1271"/>
      <c r="AE20" s="1271"/>
      <c r="AF20" s="1271"/>
      <c r="AG20" s="1272"/>
      <c r="AH20" s="315"/>
    </row>
    <row r="21" spans="1:34" ht="21" customHeight="1">
      <c r="A21" s="315"/>
      <c r="B21" s="1236"/>
      <c r="C21" s="1237"/>
      <c r="D21" s="1237"/>
      <c r="E21" s="1237"/>
      <c r="F21" s="1237"/>
      <c r="G21" s="1237"/>
      <c r="H21" s="1237"/>
      <c r="I21" s="1237"/>
      <c r="J21" s="1237"/>
      <c r="K21" s="1237"/>
      <c r="L21" s="1237"/>
      <c r="M21" s="1237"/>
      <c r="N21" s="1270"/>
      <c r="O21" s="1271"/>
      <c r="P21" s="1271"/>
      <c r="Q21" s="1271"/>
      <c r="R21" s="1273"/>
      <c r="S21" s="1270"/>
      <c r="T21" s="1271"/>
      <c r="U21" s="1271"/>
      <c r="V21" s="1271"/>
      <c r="W21" s="1273"/>
      <c r="X21" s="1270"/>
      <c r="Y21" s="1271"/>
      <c r="Z21" s="1271"/>
      <c r="AA21" s="1271"/>
      <c r="AB21" s="1273"/>
      <c r="AC21" s="1270"/>
      <c r="AD21" s="1271"/>
      <c r="AE21" s="1271"/>
      <c r="AF21" s="1271"/>
      <c r="AG21" s="1272"/>
      <c r="AH21" s="315"/>
    </row>
    <row r="22" spans="1:34" ht="21" customHeight="1">
      <c r="A22" s="315"/>
      <c r="B22" s="1236"/>
      <c r="C22" s="1237"/>
      <c r="D22" s="1237"/>
      <c r="E22" s="1237"/>
      <c r="F22" s="1237"/>
      <c r="G22" s="1237"/>
      <c r="H22" s="1237"/>
      <c r="I22" s="1237"/>
      <c r="J22" s="1237"/>
      <c r="K22" s="1237"/>
      <c r="L22" s="1237"/>
      <c r="M22" s="1237"/>
      <c r="N22" s="1237"/>
      <c r="O22" s="1237"/>
      <c r="P22" s="1237"/>
      <c r="Q22" s="1237"/>
      <c r="R22" s="1237"/>
      <c r="S22" s="1237"/>
      <c r="T22" s="1237"/>
      <c r="U22" s="1237"/>
      <c r="V22" s="1237"/>
      <c r="W22" s="1237"/>
      <c r="X22" s="1237"/>
      <c r="Y22" s="1237"/>
      <c r="Z22" s="1237"/>
      <c r="AA22" s="1237"/>
      <c r="AB22" s="1237"/>
      <c r="AC22" s="1237"/>
      <c r="AD22" s="1237"/>
      <c r="AE22" s="1237"/>
      <c r="AF22" s="1237"/>
      <c r="AG22" s="1238"/>
      <c r="AH22" s="315"/>
    </row>
    <row r="23" spans="1:34" ht="21" customHeight="1">
      <c r="A23" s="315"/>
      <c r="B23" s="1236"/>
      <c r="C23" s="1237"/>
      <c r="D23" s="1237"/>
      <c r="E23" s="1237"/>
      <c r="F23" s="1237"/>
      <c r="G23" s="1237"/>
      <c r="H23" s="1237"/>
      <c r="I23" s="1237"/>
      <c r="J23" s="1237"/>
      <c r="K23" s="1237"/>
      <c r="L23" s="1237"/>
      <c r="M23" s="1237"/>
      <c r="N23" s="1237"/>
      <c r="O23" s="1237"/>
      <c r="P23" s="1237"/>
      <c r="Q23" s="1237"/>
      <c r="R23" s="1237"/>
      <c r="S23" s="1237"/>
      <c r="T23" s="1237"/>
      <c r="U23" s="1237"/>
      <c r="V23" s="1237"/>
      <c r="W23" s="1237"/>
      <c r="X23" s="1237"/>
      <c r="Y23" s="1237"/>
      <c r="Z23" s="1237"/>
      <c r="AA23" s="1237"/>
      <c r="AB23" s="1237"/>
      <c r="AC23" s="1237"/>
      <c r="AD23" s="1237"/>
      <c r="AE23" s="1237"/>
      <c r="AF23" s="1237"/>
      <c r="AG23" s="1238"/>
      <c r="AH23" s="315"/>
    </row>
    <row r="24" spans="1:34" ht="21" customHeight="1" thickBot="1">
      <c r="A24" s="315"/>
      <c r="B24" s="1267"/>
      <c r="C24" s="1268"/>
      <c r="D24" s="1268"/>
      <c r="E24" s="1268"/>
      <c r="F24" s="1268"/>
      <c r="G24" s="1268"/>
      <c r="H24" s="1268"/>
      <c r="I24" s="1268"/>
      <c r="J24" s="1268"/>
      <c r="K24" s="1268"/>
      <c r="L24" s="1268"/>
      <c r="M24" s="1268"/>
      <c r="N24" s="1268"/>
      <c r="O24" s="1268"/>
      <c r="P24" s="1268"/>
      <c r="Q24" s="1268"/>
      <c r="R24" s="1268"/>
      <c r="S24" s="1268"/>
      <c r="T24" s="1268"/>
      <c r="U24" s="1268"/>
      <c r="V24" s="1268"/>
      <c r="W24" s="1268"/>
      <c r="X24" s="1268"/>
      <c r="Y24" s="1268"/>
      <c r="Z24" s="1268"/>
      <c r="AA24" s="1268"/>
      <c r="AB24" s="1268"/>
      <c r="AC24" s="1268"/>
      <c r="AD24" s="1268"/>
      <c r="AE24" s="1268"/>
      <c r="AF24" s="1268"/>
      <c r="AG24" s="1269"/>
      <c r="AH24" s="315"/>
    </row>
    <row r="25" spans="1:34" ht="21" customHeight="1" thickBo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5"/>
    </row>
    <row r="26" spans="1:34" ht="21" customHeight="1">
      <c r="A26" s="315"/>
      <c r="B26" s="1259" t="s">
        <v>611</v>
      </c>
      <c r="C26" s="1260"/>
      <c r="D26" s="1260"/>
      <c r="E26" s="1260"/>
      <c r="F26" s="1260"/>
      <c r="G26" s="1260"/>
      <c r="H26" s="1260"/>
      <c r="I26" s="1260"/>
      <c r="J26" s="1260"/>
      <c r="K26" s="1260"/>
      <c r="L26" s="1260"/>
      <c r="M26" s="1260"/>
      <c r="N26" s="1260"/>
      <c r="O26" s="1260"/>
      <c r="P26" s="1260"/>
      <c r="Q26" s="1260"/>
      <c r="R26" s="1263" t="s">
        <v>612</v>
      </c>
      <c r="S26" s="1263"/>
      <c r="T26" s="1263"/>
      <c r="U26" s="1263"/>
      <c r="V26" s="1263"/>
      <c r="W26" s="1263"/>
      <c r="X26" s="1263"/>
      <c r="Y26" s="1263"/>
      <c r="Z26" s="1263"/>
      <c r="AA26" s="1263"/>
      <c r="AB26" s="1263"/>
      <c r="AC26" s="1263"/>
      <c r="AD26" s="1263"/>
      <c r="AE26" s="1263"/>
      <c r="AF26" s="1263"/>
      <c r="AG26" s="1264"/>
      <c r="AH26" s="315"/>
    </row>
    <row r="27" spans="1:34" ht="21" customHeight="1" thickBot="1">
      <c r="A27" s="315"/>
      <c r="B27" s="1261"/>
      <c r="C27" s="1262"/>
      <c r="D27" s="1262"/>
      <c r="E27" s="1262"/>
      <c r="F27" s="1262"/>
      <c r="G27" s="1262"/>
      <c r="H27" s="1262"/>
      <c r="I27" s="1262"/>
      <c r="J27" s="1262"/>
      <c r="K27" s="1262"/>
      <c r="L27" s="1262"/>
      <c r="M27" s="1262"/>
      <c r="N27" s="1262"/>
      <c r="O27" s="1262"/>
      <c r="P27" s="1262"/>
      <c r="Q27" s="1262"/>
      <c r="R27" s="1265"/>
      <c r="S27" s="1265"/>
      <c r="T27" s="1265"/>
      <c r="U27" s="1265"/>
      <c r="V27" s="1265"/>
      <c r="W27" s="1265"/>
      <c r="X27" s="1265"/>
      <c r="Y27" s="1265"/>
      <c r="Z27" s="1265"/>
      <c r="AA27" s="1265"/>
      <c r="AB27" s="1265"/>
      <c r="AC27" s="1265"/>
      <c r="AD27" s="1265"/>
      <c r="AE27" s="1265"/>
      <c r="AF27" s="1265"/>
      <c r="AG27" s="1266"/>
      <c r="AH27" s="315"/>
    </row>
    <row r="28" spans="1:34" ht="21" customHeight="1" thickBot="1">
      <c r="A28" s="315"/>
      <c r="B28" s="316"/>
      <c r="C28" s="316"/>
      <c r="D28" s="316"/>
      <c r="E28" s="316"/>
      <c r="F28" s="316"/>
      <c r="G28" s="316"/>
      <c r="H28" s="316"/>
      <c r="I28" s="316"/>
      <c r="J28" s="316"/>
      <c r="K28" s="316"/>
      <c r="L28" s="316"/>
      <c r="M28" s="316"/>
      <c r="N28" s="316"/>
      <c r="O28" s="316"/>
      <c r="P28" s="316"/>
      <c r="Q28" s="316"/>
      <c r="R28" s="316"/>
      <c r="S28" s="316"/>
      <c r="T28" s="316"/>
      <c r="U28" s="316"/>
      <c r="V28" s="316"/>
      <c r="W28" s="316"/>
      <c r="X28" s="316"/>
      <c r="Y28" s="316"/>
      <c r="Z28" s="316"/>
      <c r="AA28" s="316"/>
      <c r="AB28" s="316"/>
      <c r="AC28" s="316"/>
      <c r="AD28" s="316"/>
      <c r="AE28" s="316"/>
      <c r="AF28" s="316"/>
      <c r="AG28" s="316"/>
      <c r="AH28" s="315"/>
    </row>
    <row r="29" spans="1:34" ht="21" customHeight="1">
      <c r="A29" s="315"/>
      <c r="B29" s="1240" t="s">
        <v>613</v>
      </c>
      <c r="C29" s="1241"/>
      <c r="D29" s="1241"/>
      <c r="E29" s="1241"/>
      <c r="F29" s="1241"/>
      <c r="G29" s="1241"/>
      <c r="H29" s="1241"/>
      <c r="I29" s="1242"/>
      <c r="J29" s="1241" t="s">
        <v>150</v>
      </c>
      <c r="K29" s="1241"/>
      <c r="L29" s="1241"/>
      <c r="M29" s="1241"/>
      <c r="N29" s="1241"/>
      <c r="O29" s="1241"/>
      <c r="P29" s="1241"/>
      <c r="Q29" s="1241"/>
      <c r="R29" s="1246"/>
      <c r="S29" s="1246"/>
      <c r="T29" s="1246"/>
      <c r="U29" s="1246"/>
      <c r="V29" s="1246"/>
      <c r="W29" s="1246"/>
      <c r="X29" s="1246"/>
      <c r="Y29" s="1246"/>
      <c r="Z29" s="1246"/>
      <c r="AA29" s="1246"/>
      <c r="AB29" s="1246"/>
      <c r="AC29" s="1246"/>
      <c r="AD29" s="1246"/>
      <c r="AE29" s="1246"/>
      <c r="AF29" s="1246"/>
      <c r="AG29" s="1247"/>
      <c r="AH29" s="315"/>
    </row>
    <row r="30" spans="1:34" ht="42.75" customHeight="1">
      <c r="A30" s="315"/>
      <c r="B30" s="1243"/>
      <c r="C30" s="1244"/>
      <c r="D30" s="1244"/>
      <c r="E30" s="1244"/>
      <c r="F30" s="1244"/>
      <c r="G30" s="1244"/>
      <c r="H30" s="1244"/>
      <c r="I30" s="1245"/>
      <c r="J30" s="1244"/>
      <c r="K30" s="1244"/>
      <c r="L30" s="1244"/>
      <c r="M30" s="1244"/>
      <c r="N30" s="1244"/>
      <c r="O30" s="1244"/>
      <c r="P30" s="1244"/>
      <c r="Q30" s="1245"/>
      <c r="R30" s="1248" t="s">
        <v>614</v>
      </c>
      <c r="S30" s="1249"/>
      <c r="T30" s="1249"/>
      <c r="U30" s="1249"/>
      <c r="V30" s="1249"/>
      <c r="W30" s="1249"/>
      <c r="X30" s="1249"/>
      <c r="Y30" s="1249"/>
      <c r="Z30" s="1249"/>
      <c r="AA30" s="1249"/>
      <c r="AB30" s="1249"/>
      <c r="AC30" s="1249"/>
      <c r="AD30" s="1249"/>
      <c r="AE30" s="1249"/>
      <c r="AF30" s="1249"/>
      <c r="AG30" s="1250"/>
      <c r="AH30" s="315"/>
    </row>
    <row r="31" spans="1:34" ht="24.75" customHeight="1" thickBot="1">
      <c r="A31" s="315"/>
      <c r="B31" s="1251"/>
      <c r="C31" s="1252"/>
      <c r="D31" s="1252"/>
      <c r="E31" s="1252"/>
      <c r="F31" s="1252"/>
      <c r="G31" s="1252"/>
      <c r="H31" s="1252"/>
      <c r="I31" s="1253"/>
      <c r="J31" s="1254"/>
      <c r="K31" s="1254"/>
      <c r="L31" s="1254"/>
      <c r="M31" s="1254"/>
      <c r="N31" s="1254"/>
      <c r="O31" s="1254"/>
      <c r="P31" s="1254"/>
      <c r="Q31" s="1255"/>
      <c r="R31" s="1256"/>
      <c r="S31" s="1254"/>
      <c r="T31" s="1254"/>
      <c r="U31" s="1254"/>
      <c r="V31" s="1254"/>
      <c r="W31" s="1254"/>
      <c r="X31" s="1254"/>
      <c r="Y31" s="1254"/>
      <c r="Z31" s="1254"/>
      <c r="AA31" s="1254"/>
      <c r="AB31" s="1254"/>
      <c r="AC31" s="1254"/>
      <c r="AD31" s="1254"/>
      <c r="AE31" s="1254"/>
      <c r="AF31" s="1254"/>
      <c r="AG31" s="1257"/>
      <c r="AH31" s="315"/>
    </row>
    <row r="32" spans="1:34" ht="17.100000000000001" customHeight="1">
      <c r="A32" s="315"/>
      <c r="B32" s="1258" t="s">
        <v>615</v>
      </c>
      <c r="C32" s="1258"/>
      <c r="D32" s="1258"/>
      <c r="E32" s="1258"/>
      <c r="F32" s="1258"/>
      <c r="G32" s="1258"/>
      <c r="H32" s="1258"/>
      <c r="I32" s="1258"/>
      <c r="J32" s="1258"/>
      <c r="K32" s="1258"/>
      <c r="L32" s="1258"/>
      <c r="M32" s="1258"/>
      <c r="N32" s="1258"/>
      <c r="O32" s="1258"/>
      <c r="P32" s="1258"/>
      <c r="Q32" s="1258"/>
      <c r="R32" s="1258"/>
      <c r="S32" s="1258"/>
      <c r="T32" s="1258"/>
      <c r="U32" s="1258"/>
      <c r="V32" s="1258"/>
      <c r="W32" s="1258"/>
      <c r="X32" s="1258"/>
      <c r="Y32" s="1258"/>
      <c r="Z32" s="1258"/>
      <c r="AA32" s="1258"/>
      <c r="AB32" s="1258"/>
      <c r="AC32" s="1258"/>
      <c r="AD32" s="1258"/>
      <c r="AE32" s="1258"/>
      <c r="AF32" s="1258"/>
      <c r="AG32" s="1258"/>
      <c r="AH32" s="315"/>
    </row>
    <row r="33" spans="1:34" ht="17.100000000000001" customHeight="1">
      <c r="A33" s="315"/>
      <c r="B33" s="1239"/>
      <c r="C33" s="1239"/>
      <c r="D33" s="1239"/>
      <c r="E33" s="1239"/>
      <c r="F33" s="1239"/>
      <c r="G33" s="1239"/>
      <c r="H33" s="1239"/>
      <c r="I33" s="1239"/>
      <c r="J33" s="1239"/>
      <c r="K33" s="1239"/>
      <c r="L33" s="1239"/>
      <c r="M33" s="1239"/>
      <c r="N33" s="1239"/>
      <c r="O33" s="1239"/>
      <c r="P33" s="1239"/>
      <c r="Q33" s="1239"/>
      <c r="R33" s="1239"/>
      <c r="S33" s="1239"/>
      <c r="T33" s="1239"/>
      <c r="U33" s="1239"/>
      <c r="V33" s="1239"/>
      <c r="W33" s="1239"/>
      <c r="X33" s="1239"/>
      <c r="Y33" s="1239"/>
      <c r="Z33" s="1239"/>
      <c r="AA33" s="1239"/>
      <c r="AB33" s="1239"/>
      <c r="AC33" s="1239"/>
      <c r="AD33" s="1239"/>
      <c r="AE33" s="1239"/>
      <c r="AF33" s="1239"/>
      <c r="AG33" s="1239"/>
      <c r="AH33" s="315"/>
    </row>
    <row r="34" spans="1:34" ht="17.100000000000001" customHeight="1">
      <c r="A34" s="315"/>
      <c r="B34" s="1239" t="s">
        <v>616</v>
      </c>
      <c r="C34" s="1239"/>
      <c r="D34" s="1239"/>
      <c r="E34" s="1239"/>
      <c r="F34" s="1239"/>
      <c r="G34" s="1239"/>
      <c r="H34" s="1239"/>
      <c r="I34" s="1239"/>
      <c r="J34" s="1239"/>
      <c r="K34" s="1239"/>
      <c r="L34" s="1239"/>
      <c r="M34" s="1239"/>
      <c r="N34" s="1239"/>
      <c r="O34" s="1239"/>
      <c r="P34" s="1239"/>
      <c r="Q34" s="1239"/>
      <c r="R34" s="1239"/>
      <c r="S34" s="1239"/>
      <c r="T34" s="1239"/>
      <c r="U34" s="1239"/>
      <c r="V34" s="1239"/>
      <c r="W34" s="1239"/>
      <c r="X34" s="1239"/>
      <c r="Y34" s="1239"/>
      <c r="Z34" s="1239"/>
      <c r="AA34" s="1239"/>
      <c r="AB34" s="1239"/>
      <c r="AC34" s="1239"/>
      <c r="AD34" s="1239"/>
      <c r="AE34" s="1239"/>
      <c r="AF34" s="1239"/>
      <c r="AG34" s="1239"/>
      <c r="AH34" s="315"/>
    </row>
    <row r="35" spans="1:34" ht="17.100000000000001" customHeight="1">
      <c r="A35" s="315"/>
      <c r="B35" s="1239"/>
      <c r="C35" s="1239"/>
      <c r="D35" s="1239"/>
      <c r="E35" s="1239"/>
      <c r="F35" s="1239"/>
      <c r="G35" s="1239"/>
      <c r="H35" s="1239"/>
      <c r="I35" s="1239"/>
      <c r="J35" s="1239"/>
      <c r="K35" s="1239"/>
      <c r="L35" s="1239"/>
      <c r="M35" s="1239"/>
      <c r="N35" s="1239"/>
      <c r="O35" s="1239"/>
      <c r="P35" s="1239"/>
      <c r="Q35" s="1239"/>
      <c r="R35" s="1239"/>
      <c r="S35" s="1239"/>
      <c r="T35" s="1239"/>
      <c r="U35" s="1239"/>
      <c r="V35" s="1239"/>
      <c r="W35" s="1239"/>
      <c r="X35" s="1239"/>
      <c r="Y35" s="1239"/>
      <c r="Z35" s="1239"/>
      <c r="AA35" s="1239"/>
      <c r="AB35" s="1239"/>
      <c r="AC35" s="1239"/>
      <c r="AD35" s="1239"/>
      <c r="AE35" s="1239"/>
      <c r="AF35" s="1239"/>
      <c r="AG35" s="1239"/>
      <c r="AH35" s="315"/>
    </row>
    <row r="36" spans="1:34" ht="15" customHeight="1">
      <c r="A36" s="315"/>
      <c r="B36" s="317"/>
      <c r="C36" s="317"/>
      <c r="D36" s="317"/>
      <c r="E36" s="317"/>
      <c r="F36" s="317"/>
      <c r="G36" s="318"/>
      <c r="H36" s="318"/>
      <c r="I36" s="318"/>
      <c r="J36" s="318"/>
      <c r="K36" s="318"/>
      <c r="L36" s="318"/>
      <c r="M36" s="318"/>
      <c r="N36" s="317"/>
      <c r="O36" s="317"/>
      <c r="P36" s="317"/>
      <c r="Q36" s="317"/>
      <c r="R36" s="317"/>
      <c r="S36" s="317"/>
      <c r="T36" s="317"/>
      <c r="U36" s="317"/>
      <c r="V36" s="317"/>
      <c r="W36" s="317"/>
      <c r="X36" s="317"/>
      <c r="Y36" s="317"/>
      <c r="Z36" s="317"/>
      <c r="AA36" s="317"/>
      <c r="AB36" s="317"/>
      <c r="AC36" s="317"/>
      <c r="AD36" s="317"/>
      <c r="AE36" s="317"/>
      <c r="AF36" s="317"/>
      <c r="AG36" s="317"/>
      <c r="AH36" s="315"/>
    </row>
    <row r="37" spans="1:34" ht="21" customHeight="1">
      <c r="A37" s="315"/>
      <c r="B37" s="1239" t="s">
        <v>617</v>
      </c>
      <c r="C37" s="1239"/>
      <c r="D37" s="1239"/>
      <c r="E37" s="1239"/>
      <c r="F37" s="1239"/>
      <c r="G37" s="1239"/>
      <c r="H37" s="1239"/>
      <c r="I37" s="1239"/>
      <c r="J37" s="1239"/>
      <c r="K37" s="1239"/>
      <c r="L37" s="1239"/>
      <c r="M37" s="1239"/>
      <c r="N37" s="1239"/>
      <c r="O37" s="1239"/>
      <c r="P37" s="1239"/>
      <c r="Q37" s="1239"/>
      <c r="R37" s="1239"/>
      <c r="S37" s="1239"/>
      <c r="T37" s="1239"/>
      <c r="U37" s="1239"/>
      <c r="V37" s="1239"/>
      <c r="W37" s="1239"/>
      <c r="X37" s="1239"/>
      <c r="Y37" s="1239"/>
      <c r="Z37" s="1239"/>
      <c r="AA37" s="1239"/>
      <c r="AB37" s="1239"/>
      <c r="AC37" s="1239"/>
      <c r="AD37" s="1239"/>
      <c r="AE37" s="1239"/>
      <c r="AF37" s="1239"/>
      <c r="AG37" s="1239"/>
      <c r="AH37" s="315"/>
    </row>
    <row r="38" spans="1:34" ht="21" customHeight="1">
      <c r="A38" s="315"/>
      <c r="B38" s="1239"/>
      <c r="C38" s="1239"/>
      <c r="D38" s="1239"/>
      <c r="E38" s="1239"/>
      <c r="F38" s="1239"/>
      <c r="G38" s="1239"/>
      <c r="H38" s="1239"/>
      <c r="I38" s="1239"/>
      <c r="J38" s="1239"/>
      <c r="K38" s="1239"/>
      <c r="L38" s="1239"/>
      <c r="M38" s="1239"/>
      <c r="N38" s="1239"/>
      <c r="O38" s="1239"/>
      <c r="P38" s="1239"/>
      <c r="Q38" s="1239"/>
      <c r="R38" s="1239"/>
      <c r="S38" s="1239"/>
      <c r="T38" s="1239"/>
      <c r="U38" s="1239"/>
      <c r="V38" s="1239"/>
      <c r="W38" s="1239"/>
      <c r="X38" s="1239"/>
      <c r="Y38" s="1239"/>
      <c r="Z38" s="1239"/>
      <c r="AA38" s="1239"/>
      <c r="AB38" s="1239"/>
      <c r="AC38" s="1239"/>
      <c r="AD38" s="1239"/>
      <c r="AE38" s="1239"/>
      <c r="AF38" s="1239"/>
      <c r="AG38" s="1239"/>
      <c r="AH38" s="315"/>
    </row>
    <row r="39" spans="1:34" ht="21" customHeight="1">
      <c r="A39" s="315"/>
      <c r="B39" s="1239"/>
      <c r="C39" s="1239"/>
      <c r="D39" s="1239"/>
      <c r="E39" s="1239"/>
      <c r="F39" s="1239"/>
      <c r="G39" s="1239"/>
      <c r="H39" s="1239"/>
      <c r="I39" s="1239"/>
      <c r="J39" s="1239"/>
      <c r="K39" s="1239"/>
      <c r="L39" s="1239"/>
      <c r="M39" s="1239"/>
      <c r="N39" s="1239"/>
      <c r="O39" s="1239"/>
      <c r="P39" s="1239"/>
      <c r="Q39" s="1239"/>
      <c r="R39" s="1239"/>
      <c r="S39" s="1239"/>
      <c r="T39" s="1239"/>
      <c r="U39" s="1239"/>
      <c r="V39" s="1239"/>
      <c r="W39" s="1239"/>
      <c r="X39" s="1239"/>
      <c r="Y39" s="1239"/>
      <c r="Z39" s="1239"/>
      <c r="AA39" s="1239"/>
      <c r="AB39" s="1239"/>
      <c r="AC39" s="1239"/>
      <c r="AD39" s="1239"/>
      <c r="AE39" s="1239"/>
      <c r="AF39" s="1239"/>
      <c r="AG39" s="1239"/>
      <c r="AH39" s="315"/>
    </row>
    <row r="40" spans="1:34" ht="21" customHeight="1">
      <c r="A40" s="315"/>
      <c r="B40" s="1239"/>
      <c r="C40" s="1239"/>
      <c r="D40" s="1239"/>
      <c r="E40" s="1239"/>
      <c r="F40" s="1239"/>
      <c r="G40" s="1239"/>
      <c r="H40" s="1239"/>
      <c r="I40" s="1239"/>
      <c r="J40" s="1239"/>
      <c r="K40" s="1239"/>
      <c r="L40" s="1239"/>
      <c r="M40" s="1239"/>
      <c r="N40" s="1239"/>
      <c r="O40" s="1239"/>
      <c r="P40" s="1239"/>
      <c r="Q40" s="1239"/>
      <c r="R40" s="1239"/>
      <c r="S40" s="1239"/>
      <c r="T40" s="1239"/>
      <c r="U40" s="1239"/>
      <c r="V40" s="1239"/>
      <c r="W40" s="1239"/>
      <c r="X40" s="1239"/>
      <c r="Y40" s="1239"/>
      <c r="Z40" s="1239"/>
      <c r="AA40" s="1239"/>
      <c r="AB40" s="1239"/>
      <c r="AC40" s="1239"/>
      <c r="AD40" s="1239"/>
      <c r="AE40" s="1239"/>
      <c r="AF40" s="1239"/>
      <c r="AG40" s="1239"/>
      <c r="AH40" s="315"/>
    </row>
    <row r="41" spans="1:34" ht="21" customHeight="1">
      <c r="A41" s="315"/>
      <c r="B41" s="1239"/>
      <c r="C41" s="1239"/>
      <c r="D41" s="1239"/>
      <c r="E41" s="1239"/>
      <c r="F41" s="1239"/>
      <c r="G41" s="1239"/>
      <c r="H41" s="1239"/>
      <c r="I41" s="1239"/>
      <c r="J41" s="1239"/>
      <c r="K41" s="1239"/>
      <c r="L41" s="1239"/>
      <c r="M41" s="1239"/>
      <c r="N41" s="1239"/>
      <c r="O41" s="1239"/>
      <c r="P41" s="1239"/>
      <c r="Q41" s="1239"/>
      <c r="R41" s="1239"/>
      <c r="S41" s="1239"/>
      <c r="T41" s="1239"/>
      <c r="U41" s="1239"/>
      <c r="V41" s="1239"/>
      <c r="W41" s="1239"/>
      <c r="X41" s="1239"/>
      <c r="Y41" s="1239"/>
      <c r="Z41" s="1239"/>
      <c r="AA41" s="1239"/>
      <c r="AB41" s="1239"/>
      <c r="AC41" s="1239"/>
      <c r="AD41" s="1239"/>
      <c r="AE41" s="1239"/>
      <c r="AF41" s="1239"/>
      <c r="AG41" s="1239"/>
      <c r="AH41" s="315"/>
    </row>
    <row r="42" spans="1:34" ht="21" customHeight="1">
      <c r="A42" s="315"/>
      <c r="B42" s="1239"/>
      <c r="C42" s="1239"/>
      <c r="D42" s="1239"/>
      <c r="E42" s="1239"/>
      <c r="F42" s="1239"/>
      <c r="G42" s="1239"/>
      <c r="H42" s="1239"/>
      <c r="I42" s="1239"/>
      <c r="J42" s="1239"/>
      <c r="K42" s="1239"/>
      <c r="L42" s="1239"/>
      <c r="M42" s="1239"/>
      <c r="N42" s="1239"/>
      <c r="O42" s="1239"/>
      <c r="P42" s="1239"/>
      <c r="Q42" s="1239"/>
      <c r="R42" s="1239"/>
      <c r="S42" s="1239"/>
      <c r="T42" s="1239"/>
      <c r="U42" s="1239"/>
      <c r="V42" s="1239"/>
      <c r="W42" s="1239"/>
      <c r="X42" s="1239"/>
      <c r="Y42" s="1239"/>
      <c r="Z42" s="1239"/>
      <c r="AA42" s="1239"/>
      <c r="AB42" s="1239"/>
      <c r="AC42" s="1239"/>
      <c r="AD42" s="1239"/>
      <c r="AE42" s="1239"/>
      <c r="AF42" s="1239"/>
      <c r="AG42" s="1239"/>
      <c r="AH42" s="315"/>
    </row>
    <row r="43" spans="1:34" ht="21" customHeight="1">
      <c r="A43" s="315"/>
      <c r="B43" s="1239"/>
      <c r="C43" s="1239"/>
      <c r="D43" s="1239"/>
      <c r="E43" s="1239"/>
      <c r="F43" s="1239"/>
      <c r="G43" s="1239"/>
      <c r="H43" s="1239"/>
      <c r="I43" s="1239"/>
      <c r="J43" s="1239"/>
      <c r="K43" s="1239"/>
      <c r="L43" s="1239"/>
      <c r="M43" s="1239"/>
      <c r="N43" s="1239"/>
      <c r="O43" s="1239"/>
      <c r="P43" s="1239"/>
      <c r="Q43" s="1239"/>
      <c r="R43" s="1239"/>
      <c r="S43" s="1239"/>
      <c r="T43" s="1239"/>
      <c r="U43" s="1239"/>
      <c r="V43" s="1239"/>
      <c r="W43" s="1239"/>
      <c r="X43" s="1239"/>
      <c r="Y43" s="1239"/>
      <c r="Z43" s="1239"/>
      <c r="AA43" s="1239"/>
      <c r="AB43" s="1239"/>
      <c r="AC43" s="1239"/>
      <c r="AD43" s="1239"/>
      <c r="AE43" s="1239"/>
      <c r="AF43" s="1239"/>
      <c r="AG43" s="1239"/>
      <c r="AH43" s="315"/>
    </row>
    <row r="44" spans="1:34" ht="21" customHeight="1">
      <c r="A44" s="315"/>
      <c r="B44" s="1239"/>
      <c r="C44" s="1239"/>
      <c r="D44" s="1239"/>
      <c r="E44" s="1239"/>
      <c r="F44" s="1239"/>
      <c r="G44" s="1239"/>
      <c r="H44" s="1239"/>
      <c r="I44" s="1239"/>
      <c r="J44" s="1239"/>
      <c r="K44" s="1239"/>
      <c r="L44" s="1239"/>
      <c r="M44" s="1239"/>
      <c r="N44" s="1239"/>
      <c r="O44" s="1239"/>
      <c r="P44" s="1239"/>
      <c r="Q44" s="1239"/>
      <c r="R44" s="1239"/>
      <c r="S44" s="1239"/>
      <c r="T44" s="1239"/>
      <c r="U44" s="1239"/>
      <c r="V44" s="1239"/>
      <c r="W44" s="1239"/>
      <c r="X44" s="1239"/>
      <c r="Y44" s="1239"/>
      <c r="Z44" s="1239"/>
      <c r="AA44" s="1239"/>
      <c r="AB44" s="1239"/>
      <c r="AC44" s="1239"/>
      <c r="AD44" s="1239"/>
      <c r="AE44" s="1239"/>
      <c r="AF44" s="1239"/>
      <c r="AG44" s="1239"/>
      <c r="AH44" s="315"/>
    </row>
    <row r="45" spans="1:34" ht="21" customHeight="1">
      <c r="A45" s="315"/>
      <c r="B45" s="1239"/>
      <c r="C45" s="1239"/>
      <c r="D45" s="1239"/>
      <c r="E45" s="1239"/>
      <c r="F45" s="1239"/>
      <c r="G45" s="1239"/>
      <c r="H45" s="1239"/>
      <c r="I45" s="1239"/>
      <c r="J45" s="1239"/>
      <c r="K45" s="1239"/>
      <c r="L45" s="1239"/>
      <c r="M45" s="1239"/>
      <c r="N45" s="1239"/>
      <c r="O45" s="1239"/>
      <c r="P45" s="1239"/>
      <c r="Q45" s="1239"/>
      <c r="R45" s="1239"/>
      <c r="S45" s="1239"/>
      <c r="T45" s="1239"/>
      <c r="U45" s="1239"/>
      <c r="V45" s="1239"/>
      <c r="W45" s="1239"/>
      <c r="X45" s="1239"/>
      <c r="Y45" s="1239"/>
      <c r="Z45" s="1239"/>
      <c r="AA45" s="1239"/>
      <c r="AB45" s="1239"/>
      <c r="AC45" s="1239"/>
      <c r="AD45" s="1239"/>
      <c r="AE45" s="1239"/>
      <c r="AF45" s="1239"/>
      <c r="AG45" s="1239"/>
      <c r="AH45" s="315"/>
    </row>
    <row r="46" spans="1:34" ht="21" customHeight="1">
      <c r="A46" s="315"/>
      <c r="B46" s="1239"/>
      <c r="C46" s="1239"/>
      <c r="D46" s="1239"/>
      <c r="E46" s="1239"/>
      <c r="F46" s="1239"/>
      <c r="G46" s="1239"/>
      <c r="H46" s="1239"/>
      <c r="I46" s="1239"/>
      <c r="J46" s="1239"/>
      <c r="K46" s="1239"/>
      <c r="L46" s="1239"/>
      <c r="M46" s="1239"/>
      <c r="N46" s="1239"/>
      <c r="O46" s="1239"/>
      <c r="P46" s="1239"/>
      <c r="Q46" s="1239"/>
      <c r="R46" s="1239"/>
      <c r="S46" s="1239"/>
      <c r="T46" s="1239"/>
      <c r="U46" s="1239"/>
      <c r="V46" s="1239"/>
      <c r="W46" s="1239"/>
      <c r="X46" s="1239"/>
      <c r="Y46" s="1239"/>
      <c r="Z46" s="1239"/>
      <c r="AA46" s="1239"/>
      <c r="AB46" s="1239"/>
      <c r="AC46" s="1239"/>
      <c r="AD46" s="1239"/>
      <c r="AE46" s="1239"/>
      <c r="AF46" s="1239"/>
      <c r="AG46" s="1239"/>
      <c r="AH46" s="315"/>
    </row>
    <row r="47" spans="1:34" ht="16.5" customHeight="1">
      <c r="A47" s="315"/>
      <c r="B47" s="1239"/>
      <c r="C47" s="1239"/>
      <c r="D47" s="1239"/>
      <c r="E47" s="1239"/>
      <c r="F47" s="1239"/>
      <c r="G47" s="1239"/>
      <c r="H47" s="1239"/>
      <c r="I47" s="1239"/>
      <c r="J47" s="1239"/>
      <c r="K47" s="1239"/>
      <c r="L47" s="1239"/>
      <c r="M47" s="1239"/>
      <c r="N47" s="1239"/>
      <c r="O47" s="1239"/>
      <c r="P47" s="1239"/>
      <c r="Q47" s="1239"/>
      <c r="R47" s="1239"/>
      <c r="S47" s="1239"/>
      <c r="T47" s="1239"/>
      <c r="U47" s="1239"/>
      <c r="V47" s="1239"/>
      <c r="W47" s="1239"/>
      <c r="X47" s="1239"/>
      <c r="Y47" s="1239"/>
      <c r="Z47" s="1239"/>
      <c r="AA47" s="1239"/>
      <c r="AB47" s="1239"/>
      <c r="AC47" s="1239"/>
      <c r="AD47" s="1239"/>
      <c r="AE47" s="1239"/>
      <c r="AF47" s="1239"/>
      <c r="AG47" s="1239"/>
      <c r="AH47" s="315"/>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s="33" customFormat="1" ht="21" customHeight="1"/>
    <row r="66" s="33" customFormat="1" ht="21" customHeight="1"/>
    <row r="67" s="33" customFormat="1" ht="21" customHeight="1"/>
    <row r="68" s="33" customFormat="1" ht="21" customHeight="1"/>
    <row r="69" s="33" customFormat="1" ht="21" customHeight="1"/>
    <row r="70" s="33" customFormat="1" ht="21" customHeight="1"/>
    <row r="71" s="33" customFormat="1" ht="21" customHeight="1"/>
    <row r="72" s="33" customFormat="1" ht="21" customHeight="1"/>
    <row r="73" s="33" customFormat="1" ht="21" customHeight="1"/>
    <row r="74" s="33" customFormat="1" ht="21" customHeight="1"/>
    <row r="75" s="33" customFormat="1" ht="21" customHeight="1"/>
    <row r="76" s="33" customFormat="1" ht="21" customHeight="1"/>
    <row r="77" s="33" customFormat="1" ht="21" customHeight="1"/>
    <row r="78" s="33" customFormat="1" ht="21" customHeight="1"/>
    <row r="79" s="33" customFormat="1" ht="21" customHeight="1"/>
    <row r="80" s="33" customFormat="1" ht="21" customHeight="1"/>
    <row r="81" s="33" customFormat="1" ht="21" customHeight="1"/>
    <row r="82" s="33" customFormat="1" ht="21" customHeight="1"/>
    <row r="83" s="33" customFormat="1" ht="21" customHeight="1"/>
    <row r="84" s="33" customFormat="1" ht="21" customHeight="1"/>
    <row r="85" s="33" customFormat="1" ht="21" customHeight="1"/>
    <row r="86" s="33" customFormat="1" ht="21" customHeight="1"/>
    <row r="87" s="33" customFormat="1" ht="21" customHeight="1"/>
    <row r="88" s="33" customFormat="1" ht="21" customHeight="1"/>
    <row r="89" s="33" customFormat="1" ht="21" customHeight="1"/>
    <row r="90" s="33" customFormat="1" ht="21" customHeight="1"/>
    <row r="91" s="33" customFormat="1" ht="21" customHeight="1"/>
    <row r="92" s="33" customFormat="1" ht="21" customHeight="1"/>
    <row r="93" s="33" customFormat="1" ht="21" customHeight="1"/>
    <row r="94" s="33" customFormat="1" ht="21" customHeight="1"/>
    <row r="95" s="33" customFormat="1" ht="21" customHeight="1"/>
    <row r="96" s="33" customFormat="1" ht="21" customHeight="1"/>
    <row r="97" s="33" customFormat="1" ht="21" customHeight="1"/>
    <row r="98" s="33" customFormat="1" ht="21" customHeight="1"/>
    <row r="99" s="33" customFormat="1" ht="21" customHeight="1"/>
    <row r="100" s="33" customFormat="1" ht="21" customHeight="1"/>
    <row r="101" s="33" customFormat="1" ht="21" customHeight="1"/>
    <row r="102" s="33" customFormat="1" ht="21" customHeight="1"/>
    <row r="103" s="33" customFormat="1" ht="21" customHeight="1"/>
    <row r="104" s="33" customFormat="1" ht="21" customHeight="1"/>
    <row r="105" s="33" customFormat="1" ht="21" customHeight="1"/>
    <row r="106" s="33" customFormat="1" ht="21" customHeight="1"/>
    <row r="107" s="33" customFormat="1" ht="21" customHeight="1"/>
    <row r="108" s="33" customFormat="1" ht="21" customHeight="1"/>
    <row r="109" s="33" customFormat="1" ht="21" customHeight="1"/>
    <row r="110" s="33" customFormat="1" ht="21" customHeight="1"/>
    <row r="111" s="33" customFormat="1" ht="21" customHeight="1"/>
    <row r="112" s="33" customFormat="1" ht="21" customHeight="1"/>
    <row r="113" s="33" customFormat="1" ht="21" customHeight="1"/>
    <row r="114" s="33" customFormat="1" ht="21" customHeight="1"/>
    <row r="115" s="33" customFormat="1" ht="21" customHeight="1"/>
    <row r="116" s="33" customFormat="1" ht="21" customHeight="1"/>
    <row r="117" s="33" customFormat="1" ht="21" customHeight="1"/>
    <row r="118" s="33" customFormat="1" ht="21" customHeight="1"/>
    <row r="119" s="33" customFormat="1" ht="21" customHeight="1"/>
    <row r="120" s="33" customFormat="1" ht="21" customHeight="1"/>
    <row r="121" s="33" customFormat="1" ht="21" customHeight="1"/>
    <row r="122" s="33" customFormat="1" ht="21" customHeight="1"/>
    <row r="123" s="33" customFormat="1" ht="21" customHeight="1"/>
    <row r="124" s="33" customFormat="1" ht="21" customHeight="1"/>
    <row r="125" s="33" customFormat="1" ht="21" customHeight="1"/>
    <row r="126" s="33" customFormat="1" ht="21" customHeight="1"/>
    <row r="127" s="33" customFormat="1" ht="21" customHeight="1"/>
    <row r="128" s="33" customFormat="1" ht="21" customHeight="1"/>
    <row r="129" s="33" customFormat="1" ht="21" customHeight="1"/>
    <row r="130" s="33" customFormat="1" ht="21" customHeight="1"/>
    <row r="131" s="33" customFormat="1" ht="21" customHeight="1"/>
    <row r="132" s="33" customFormat="1" ht="21" customHeight="1"/>
    <row r="133" s="33" customFormat="1" ht="21" customHeight="1"/>
    <row r="134" s="33" customFormat="1" ht="21" customHeight="1"/>
    <row r="135" s="33" customFormat="1" ht="21" customHeight="1"/>
    <row r="136" s="33" customFormat="1" ht="21" customHeight="1"/>
    <row r="137" s="33" customFormat="1" ht="21" customHeight="1"/>
    <row r="138" s="33" customFormat="1" ht="21" customHeight="1"/>
    <row r="139" s="33" customFormat="1" ht="21" customHeight="1"/>
    <row r="140" s="33" customFormat="1" ht="21" customHeight="1"/>
    <row r="141" s="33" customFormat="1" ht="21" customHeight="1"/>
    <row r="142" s="33" customFormat="1" ht="21" customHeight="1"/>
    <row r="143" s="33" customFormat="1" ht="21" customHeight="1"/>
    <row r="144" s="33" customFormat="1" ht="21" customHeight="1"/>
    <row r="145" s="33" customFormat="1" ht="21" customHeight="1"/>
    <row r="146" s="33" customFormat="1" ht="21" customHeight="1"/>
    <row r="147" s="33" customFormat="1" ht="21" customHeight="1"/>
    <row r="148" s="33" customFormat="1" ht="21" customHeight="1"/>
    <row r="149" s="33" customFormat="1" ht="21" customHeight="1"/>
    <row r="150" s="33" customFormat="1" ht="21" customHeight="1"/>
    <row r="151" s="33" customFormat="1" ht="21" customHeight="1"/>
    <row r="152" s="33" customFormat="1" ht="21" customHeight="1"/>
    <row r="153" s="33" customFormat="1" ht="21" customHeight="1"/>
    <row r="154" s="33" customFormat="1" ht="21" customHeight="1"/>
    <row r="155" s="33" customFormat="1" ht="21" customHeight="1"/>
    <row r="156" s="33" customFormat="1" ht="21" customHeight="1"/>
    <row r="157" s="33" customFormat="1" ht="21" customHeight="1"/>
    <row r="158" s="33" customFormat="1" ht="21" customHeight="1"/>
    <row r="159" s="33" customFormat="1" ht="21" customHeight="1"/>
    <row r="160" s="33" customFormat="1" ht="21" customHeight="1"/>
    <row r="161" s="33" customFormat="1" ht="21" customHeight="1"/>
    <row r="162" s="33" customFormat="1" ht="21" customHeight="1"/>
    <row r="163" s="33" customFormat="1" ht="21" customHeight="1"/>
    <row r="164" s="33" customFormat="1" ht="21" customHeight="1"/>
    <row r="165" s="33" customFormat="1" ht="21" customHeight="1"/>
    <row r="166" s="33" customFormat="1" ht="21" customHeight="1"/>
    <row r="167" s="33" customFormat="1" ht="21" customHeight="1"/>
    <row r="168" s="33" customFormat="1" ht="21" customHeight="1"/>
    <row r="169" s="33" customFormat="1" ht="21" customHeight="1"/>
    <row r="170" s="33" customFormat="1" ht="21" customHeight="1"/>
    <row r="171" s="33" customFormat="1" ht="21" customHeight="1"/>
    <row r="172" s="33" customFormat="1" ht="21" customHeight="1"/>
    <row r="173" s="33" customFormat="1" ht="21" customHeight="1"/>
    <row r="174" s="33" customFormat="1" ht="21" customHeight="1"/>
    <row r="175" s="33" customFormat="1" ht="21" customHeight="1"/>
    <row r="176" s="33" customFormat="1" ht="21" customHeight="1"/>
    <row r="177" s="33" customFormat="1" ht="21" customHeight="1"/>
    <row r="178" s="33" customFormat="1" ht="21" customHeight="1"/>
    <row r="179" s="33" customFormat="1" ht="21" customHeight="1"/>
    <row r="180" s="33" customFormat="1" ht="21" customHeight="1"/>
    <row r="181" s="33" customFormat="1" ht="21" customHeight="1"/>
    <row r="182" s="33" customFormat="1" ht="21" customHeight="1"/>
    <row r="183" s="33" customFormat="1" ht="21" customHeight="1"/>
    <row r="184" s="33" customFormat="1" ht="21" customHeight="1"/>
    <row r="185" s="33" customFormat="1" ht="21" customHeight="1"/>
    <row r="186" s="33" customFormat="1" ht="21" customHeight="1"/>
    <row r="187" s="33" customFormat="1" ht="21" customHeight="1"/>
    <row r="188" s="33" customFormat="1" ht="21" customHeight="1"/>
    <row r="189" s="33" customFormat="1" ht="21" customHeight="1"/>
    <row r="190" s="33" customFormat="1" ht="21" customHeight="1"/>
    <row r="191" s="33" customFormat="1" ht="21" customHeight="1"/>
    <row r="192" s="33" customFormat="1" ht="21" customHeight="1"/>
    <row r="193" s="33" customFormat="1" ht="21" customHeight="1"/>
    <row r="194" s="33" customFormat="1" ht="21" customHeight="1"/>
    <row r="195" s="33" customFormat="1" ht="21" customHeight="1"/>
    <row r="196" s="33" customFormat="1" ht="21" customHeight="1"/>
    <row r="197" s="33" customFormat="1" ht="21" customHeight="1"/>
    <row r="198" s="33" customFormat="1" ht="21" customHeight="1"/>
    <row r="199" s="33" customFormat="1" ht="21" customHeight="1"/>
    <row r="200" s="33" customFormat="1" ht="21" customHeight="1"/>
    <row r="201" s="33" customFormat="1" ht="21" customHeight="1"/>
    <row r="202" s="33" customFormat="1" ht="21" customHeight="1"/>
    <row r="203" s="33" customFormat="1" ht="21" customHeight="1"/>
    <row r="204" s="33" customFormat="1" ht="21" customHeight="1"/>
    <row r="205" s="33" customFormat="1" ht="21" customHeight="1"/>
    <row r="206" s="33" customFormat="1" ht="21" customHeight="1"/>
    <row r="207" s="33" customFormat="1" ht="21" customHeight="1"/>
    <row r="208" s="33" customFormat="1" ht="21" customHeight="1"/>
    <row r="209" s="33" customFormat="1" ht="21" customHeight="1"/>
    <row r="210" s="33" customFormat="1" ht="21" customHeight="1"/>
    <row r="211" s="33" customFormat="1" ht="21" customHeight="1"/>
    <row r="212" s="33" customFormat="1" ht="21" customHeight="1"/>
    <row r="213" s="33" customFormat="1" ht="21" customHeight="1"/>
    <row r="214" s="33" customFormat="1" ht="21" customHeight="1"/>
    <row r="215" s="33" customFormat="1" ht="21" customHeight="1"/>
    <row r="216" s="33" customFormat="1" ht="21" customHeight="1"/>
    <row r="217" s="33" customFormat="1" ht="21" customHeight="1"/>
    <row r="218" s="33" customFormat="1" ht="21" customHeight="1"/>
    <row r="219" s="33" customFormat="1" ht="21" customHeight="1"/>
    <row r="220" s="33" customFormat="1" ht="21" customHeight="1"/>
    <row r="221" s="33" customFormat="1" ht="21" customHeight="1"/>
    <row r="222" s="33" customFormat="1" ht="21" customHeight="1"/>
    <row r="223" s="33" customFormat="1" ht="21" customHeight="1"/>
    <row r="224" s="33" customFormat="1" ht="21" customHeight="1"/>
    <row r="225" s="33" customFormat="1" ht="21" customHeight="1"/>
    <row r="226" s="33" customFormat="1" ht="21" customHeight="1"/>
    <row r="227" s="33" customFormat="1" ht="21" customHeight="1"/>
    <row r="228" s="33" customFormat="1" ht="21" customHeight="1"/>
    <row r="229" s="33" customFormat="1" ht="21" customHeight="1"/>
    <row r="230" s="33" customFormat="1" ht="21" customHeight="1"/>
    <row r="231" s="33" customFormat="1" ht="21" customHeight="1"/>
    <row r="232" s="33" customFormat="1" ht="21" customHeight="1"/>
    <row r="233" s="33" customFormat="1" ht="21" customHeight="1"/>
    <row r="234" s="33" customFormat="1" ht="21" customHeight="1"/>
    <row r="235" s="33" customFormat="1" ht="21" customHeight="1"/>
    <row r="236" s="33" customFormat="1" ht="21" customHeight="1"/>
    <row r="237" s="33" customFormat="1" ht="21" customHeight="1"/>
    <row r="238" s="33" customFormat="1" ht="21" customHeight="1"/>
    <row r="239" s="33" customFormat="1" ht="21" customHeight="1"/>
    <row r="240" s="33" customFormat="1" ht="21" customHeight="1"/>
    <row r="241" s="33" customFormat="1" ht="21" customHeight="1"/>
    <row r="242" s="33" customFormat="1" ht="21" customHeight="1"/>
    <row r="243" s="33" customFormat="1" ht="21" customHeight="1"/>
    <row r="244" s="33" customFormat="1" ht="21" customHeight="1"/>
    <row r="245" s="33" customFormat="1" ht="21" customHeight="1"/>
    <row r="246" s="33" customFormat="1" ht="21" customHeight="1"/>
    <row r="247" s="33" customFormat="1" ht="21" customHeight="1"/>
    <row r="248" s="33" customFormat="1" ht="21" customHeight="1"/>
    <row r="249" s="33" customFormat="1" ht="21" customHeight="1"/>
    <row r="250" s="33" customFormat="1" ht="21" customHeight="1"/>
    <row r="251" s="33" customFormat="1" ht="21" customHeight="1"/>
    <row r="252" s="33" customFormat="1" ht="21" customHeight="1"/>
    <row r="253" s="33" customFormat="1" ht="21" customHeight="1"/>
    <row r="254" s="33" customFormat="1" ht="21" customHeight="1"/>
    <row r="255" s="33" customFormat="1" ht="21" customHeight="1"/>
    <row r="256" s="33" customFormat="1" ht="21" customHeight="1"/>
    <row r="257" s="33" customFormat="1" ht="21" customHeight="1"/>
    <row r="258" s="33" customFormat="1" ht="21" customHeight="1"/>
    <row r="259" s="33" customFormat="1" ht="21" customHeight="1"/>
    <row r="260" s="33" customFormat="1" ht="21" customHeight="1"/>
    <row r="261" s="33" customFormat="1" ht="21" customHeight="1"/>
    <row r="262" s="33" customFormat="1" ht="21" customHeight="1"/>
    <row r="263" s="33" customFormat="1" ht="21" customHeight="1"/>
    <row r="264" s="33" customFormat="1" ht="21" customHeight="1"/>
    <row r="265" s="33" customFormat="1" ht="21" customHeight="1"/>
    <row r="266" s="33" customFormat="1" ht="21" customHeight="1"/>
    <row r="267" s="33" customFormat="1" ht="21" customHeight="1"/>
    <row r="268" s="33" customFormat="1" ht="21" customHeight="1"/>
    <row r="269" s="33" customFormat="1" ht="21" customHeight="1"/>
    <row r="270" s="33" customFormat="1" ht="21" customHeight="1"/>
    <row r="271" s="33" customFormat="1" ht="21" customHeight="1"/>
    <row r="272" s="33" customFormat="1" ht="21" customHeight="1"/>
    <row r="273" s="33" customFormat="1" ht="21" customHeight="1"/>
    <row r="274" s="33" customFormat="1" ht="21" customHeight="1"/>
    <row r="275" s="33" customFormat="1" ht="21" customHeight="1"/>
    <row r="276" s="33" customFormat="1" ht="21" customHeight="1"/>
    <row r="277" s="33" customFormat="1" ht="21" customHeight="1"/>
    <row r="278" s="33" customFormat="1" ht="21" customHeight="1"/>
    <row r="279" s="33" customFormat="1" ht="21" customHeight="1"/>
    <row r="280" s="33" customFormat="1" ht="21" customHeight="1"/>
    <row r="281" s="33" customFormat="1" ht="21" customHeight="1"/>
    <row r="282" s="33" customFormat="1" ht="21" customHeight="1"/>
    <row r="283" s="33" customFormat="1" ht="21" customHeight="1"/>
    <row r="284" s="33" customFormat="1" ht="21" customHeight="1"/>
    <row r="285" s="33" customFormat="1" ht="21" customHeight="1"/>
    <row r="286" s="33" customFormat="1" ht="21" customHeight="1"/>
    <row r="287" s="33" customFormat="1" ht="21" customHeight="1"/>
    <row r="288" s="33" customFormat="1" ht="21" customHeight="1"/>
    <row r="289" s="33" customFormat="1" ht="21" customHeight="1"/>
    <row r="290" s="33" customFormat="1" ht="21" customHeight="1"/>
    <row r="291" s="33" customFormat="1" ht="21" customHeight="1"/>
    <row r="292" s="33" customFormat="1" ht="21" customHeight="1"/>
    <row r="293" s="33" customFormat="1" ht="21" customHeight="1"/>
    <row r="294" s="33" customFormat="1" ht="21" customHeight="1"/>
    <row r="295" s="33" customFormat="1" ht="21" customHeight="1"/>
    <row r="296" s="33" customFormat="1" ht="21" customHeight="1"/>
    <row r="297" s="33" customFormat="1" ht="21" customHeight="1"/>
    <row r="298" s="33" customFormat="1" ht="21" customHeight="1"/>
    <row r="299" s="33" customFormat="1" ht="21" customHeight="1"/>
    <row r="300" s="33" customFormat="1" ht="21" customHeight="1"/>
    <row r="301" s="33" customFormat="1" ht="21" customHeight="1"/>
    <row r="302" s="33" customFormat="1" ht="21" customHeight="1"/>
    <row r="303" s="33" customFormat="1" ht="21" customHeight="1"/>
    <row r="304" s="33" customFormat="1" ht="21" customHeight="1"/>
    <row r="305" s="33" customFormat="1" ht="21" customHeight="1"/>
    <row r="306" s="33" customFormat="1" ht="21" customHeight="1"/>
    <row r="307" s="33" customFormat="1" ht="21" customHeight="1"/>
    <row r="308" s="33" customFormat="1" ht="21" customHeight="1"/>
    <row r="309" s="33" customFormat="1" ht="21" customHeight="1"/>
    <row r="310" s="33" customFormat="1" ht="21" customHeight="1"/>
    <row r="311" s="33" customFormat="1" ht="21" customHeight="1"/>
    <row r="312" s="33" customFormat="1" ht="21" customHeight="1"/>
    <row r="313" s="33" customFormat="1" ht="21" customHeight="1"/>
    <row r="314" s="33" customFormat="1" ht="21" customHeight="1"/>
    <row r="315" s="33" customFormat="1" ht="21" customHeight="1"/>
    <row r="316" s="33" customFormat="1" ht="21" customHeight="1"/>
    <row r="317" s="33" customFormat="1" ht="21" customHeight="1"/>
    <row r="318" s="33" customFormat="1" ht="21" customHeight="1"/>
    <row r="319" s="33" customFormat="1" ht="21" customHeight="1"/>
    <row r="320" s="33" customFormat="1" ht="21" customHeight="1"/>
    <row r="321" s="33" customFormat="1" ht="21" customHeight="1"/>
    <row r="322" s="33" customFormat="1" ht="21" customHeight="1"/>
    <row r="323" s="33" customFormat="1" ht="21" customHeight="1"/>
    <row r="324" s="33" customFormat="1" ht="21" customHeight="1"/>
    <row r="325" s="33" customFormat="1" ht="21" customHeight="1"/>
    <row r="326" s="33" customFormat="1" ht="21" customHeight="1"/>
    <row r="327" s="33" customFormat="1" ht="21" customHeight="1"/>
    <row r="328" s="33" customFormat="1" ht="21" customHeight="1"/>
    <row r="329" s="33" customFormat="1" ht="21" customHeight="1"/>
    <row r="330" s="33" customFormat="1" ht="21" customHeight="1"/>
    <row r="331" s="33" customFormat="1" ht="21" customHeight="1"/>
    <row r="332" s="33" customFormat="1" ht="21" customHeight="1"/>
    <row r="333" s="33" customFormat="1" ht="21" customHeight="1"/>
    <row r="334" s="33" customFormat="1" ht="21" customHeight="1"/>
    <row r="335" s="33" customFormat="1" ht="21" customHeight="1"/>
    <row r="336" s="33" customFormat="1" ht="21" customHeight="1"/>
    <row r="337" s="33" customFormat="1" ht="21" customHeight="1"/>
    <row r="338" s="33" customFormat="1" ht="21" customHeight="1"/>
    <row r="339" s="33" customFormat="1" ht="21" customHeight="1"/>
    <row r="340" s="33" customFormat="1" ht="21" customHeight="1"/>
    <row r="341" s="33" customFormat="1" ht="21" customHeight="1"/>
    <row r="342" s="33" customFormat="1" ht="21" customHeight="1"/>
    <row r="343" s="33" customFormat="1" ht="21" customHeight="1"/>
    <row r="344" s="33" customFormat="1" ht="21" customHeight="1"/>
    <row r="345" s="33" customFormat="1" ht="21" customHeight="1"/>
    <row r="346" s="33" customFormat="1" ht="21" customHeight="1"/>
    <row r="347" s="33" customFormat="1" ht="21" customHeight="1"/>
    <row r="348" s="33" customFormat="1" ht="21" customHeight="1"/>
    <row r="349" s="33" customFormat="1" ht="21" customHeight="1"/>
    <row r="350" s="33" customFormat="1" ht="21" customHeight="1"/>
    <row r="351" s="33" customFormat="1" ht="21" customHeight="1"/>
    <row r="352" s="33" customFormat="1" ht="21" customHeight="1"/>
    <row r="353" s="33" customFormat="1" ht="21" customHeight="1"/>
    <row r="354" s="33" customFormat="1" ht="21" customHeight="1"/>
    <row r="355" s="33" customFormat="1" ht="21" customHeight="1"/>
  </sheetData>
  <mergeCells count="100">
    <mergeCell ref="AC15:AG15"/>
    <mergeCell ref="B14:F14"/>
    <mergeCell ref="G14:M14"/>
    <mergeCell ref="N14:R14"/>
    <mergeCell ref="S14:W14"/>
    <mergeCell ref="X14:AB14"/>
    <mergeCell ref="AC14:AG14"/>
    <mergeCell ref="B15:F15"/>
    <mergeCell ref="G15:M15"/>
    <mergeCell ref="N15:R15"/>
    <mergeCell ref="S15:W15"/>
    <mergeCell ref="X15:AB15"/>
    <mergeCell ref="AC17:AG17"/>
    <mergeCell ref="B16:F16"/>
    <mergeCell ref="G16:M16"/>
    <mergeCell ref="N16:R16"/>
    <mergeCell ref="S16:W16"/>
    <mergeCell ref="X16:AB16"/>
    <mergeCell ref="AC16:AG16"/>
    <mergeCell ref="B17:F17"/>
    <mergeCell ref="G17:M17"/>
    <mergeCell ref="N17:R17"/>
    <mergeCell ref="S17:W17"/>
    <mergeCell ref="X17:AB17"/>
    <mergeCell ref="AC19:AG19"/>
    <mergeCell ref="B18:F18"/>
    <mergeCell ref="G18:M18"/>
    <mergeCell ref="N18:R18"/>
    <mergeCell ref="S18:W18"/>
    <mergeCell ref="X18:AB18"/>
    <mergeCell ref="AC18:AG18"/>
    <mergeCell ref="B19:F19"/>
    <mergeCell ref="G19:M19"/>
    <mergeCell ref="N19:R19"/>
    <mergeCell ref="S19:W19"/>
    <mergeCell ref="X19:AB19"/>
    <mergeCell ref="AC21:AG21"/>
    <mergeCell ref="B20:F20"/>
    <mergeCell ref="G20:M20"/>
    <mergeCell ref="N20:R20"/>
    <mergeCell ref="S20:W20"/>
    <mergeCell ref="X20:AB20"/>
    <mergeCell ref="AC20:AG20"/>
    <mergeCell ref="B21:F21"/>
    <mergeCell ref="G21:M21"/>
    <mergeCell ref="N21:R21"/>
    <mergeCell ref="S21:W21"/>
    <mergeCell ref="X21:AB21"/>
    <mergeCell ref="B26:Q27"/>
    <mergeCell ref="R26:AG27"/>
    <mergeCell ref="B22:F22"/>
    <mergeCell ref="G22:M22"/>
    <mergeCell ref="N22:R22"/>
    <mergeCell ref="S22:W22"/>
    <mergeCell ref="X22:AB22"/>
    <mergeCell ref="AC22:AG22"/>
    <mergeCell ref="AC23:AG23"/>
    <mergeCell ref="B24:F24"/>
    <mergeCell ref="G24:M24"/>
    <mergeCell ref="N24:R24"/>
    <mergeCell ref="S24:W24"/>
    <mergeCell ref="X24:AB24"/>
    <mergeCell ref="AC24:AG24"/>
    <mergeCell ref="AC13:AG13"/>
    <mergeCell ref="B37:AG47"/>
    <mergeCell ref="B29:I30"/>
    <mergeCell ref="J29:Q30"/>
    <mergeCell ref="R29:AG29"/>
    <mergeCell ref="R30:AG30"/>
    <mergeCell ref="B31:I31"/>
    <mergeCell ref="J31:Q31"/>
    <mergeCell ref="R31:AG31"/>
    <mergeCell ref="B32:AG33"/>
    <mergeCell ref="B34:AG35"/>
    <mergeCell ref="B23:F23"/>
    <mergeCell ref="G23:M23"/>
    <mergeCell ref="N23:R23"/>
    <mergeCell ref="S23:W23"/>
    <mergeCell ref="X23:AB23"/>
    <mergeCell ref="B13:F13"/>
    <mergeCell ref="G13:M13"/>
    <mergeCell ref="N13:R13"/>
    <mergeCell ref="S13:W13"/>
    <mergeCell ref="X13:AB13"/>
    <mergeCell ref="A1:D1"/>
    <mergeCell ref="B9:M9"/>
    <mergeCell ref="N9:AG9"/>
    <mergeCell ref="B10:F12"/>
    <mergeCell ref="G10:M12"/>
    <mergeCell ref="N10:R12"/>
    <mergeCell ref="S10:W12"/>
    <mergeCell ref="X10:AB12"/>
    <mergeCell ref="AC10:AG12"/>
    <mergeCell ref="Z2:AH2"/>
    <mergeCell ref="B4:AG4"/>
    <mergeCell ref="B5:AG5"/>
    <mergeCell ref="B7:M7"/>
    <mergeCell ref="N7:AG7"/>
    <mergeCell ref="B8:M8"/>
    <mergeCell ref="N8:AG8"/>
  </mergeCells>
  <phoneticPr fontId="2"/>
  <printOptions horizontalCentered="1"/>
  <pageMargins left="0.70866141732283472" right="0.70866141732283472" top="0.74803149606299213" bottom="0.74803149606299213" header="0.31496062992125984" footer="0.31496062992125984"/>
  <pageSetup paperSize="9" scale="8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16"/>
  <sheetViews>
    <sheetView view="pageBreakPreview" topLeftCell="A11" zoomScale="106" zoomScaleNormal="100" zoomScaleSheetLayoutView="106" workbookViewId="0"/>
  </sheetViews>
  <sheetFormatPr defaultRowHeight="13.5"/>
  <cols>
    <col min="1" max="1" width="15.375" style="49" customWidth="1"/>
    <col min="2" max="2" width="52.625" style="49" customWidth="1"/>
    <col min="3" max="3" width="16.625" style="49" customWidth="1"/>
    <col min="4" max="256" width="9" style="50"/>
    <col min="257" max="257" width="15.375" style="50" customWidth="1"/>
    <col min="258" max="258" width="52.625" style="50" customWidth="1"/>
    <col min="259" max="259" width="16.625" style="50" customWidth="1"/>
    <col min="260" max="512" width="9" style="50"/>
    <col min="513" max="513" width="15.375" style="50" customWidth="1"/>
    <col min="514" max="514" width="52.625" style="50" customWidth="1"/>
    <col min="515" max="515" width="16.625" style="50" customWidth="1"/>
    <col min="516" max="768" width="9" style="50"/>
    <col min="769" max="769" width="15.375" style="50" customWidth="1"/>
    <col min="770" max="770" width="52.625" style="50" customWidth="1"/>
    <col min="771" max="771" width="16.625" style="50" customWidth="1"/>
    <col min="772" max="1024" width="9" style="50"/>
    <col min="1025" max="1025" width="15.375" style="50" customWidth="1"/>
    <col min="1026" max="1026" width="52.625" style="50" customWidth="1"/>
    <col min="1027" max="1027" width="16.625" style="50" customWidth="1"/>
    <col min="1028" max="1280" width="9" style="50"/>
    <col min="1281" max="1281" width="15.375" style="50" customWidth="1"/>
    <col min="1282" max="1282" width="52.625" style="50" customWidth="1"/>
    <col min="1283" max="1283" width="16.625" style="50" customWidth="1"/>
    <col min="1284" max="1536" width="9" style="50"/>
    <col min="1537" max="1537" width="15.375" style="50" customWidth="1"/>
    <col min="1538" max="1538" width="52.625" style="50" customWidth="1"/>
    <col min="1539" max="1539" width="16.625" style="50" customWidth="1"/>
    <col min="1540" max="1792" width="9" style="50"/>
    <col min="1793" max="1793" width="15.375" style="50" customWidth="1"/>
    <col min="1794" max="1794" width="52.625" style="50" customWidth="1"/>
    <col min="1795" max="1795" width="16.625" style="50" customWidth="1"/>
    <col min="1796" max="2048" width="9" style="50"/>
    <col min="2049" max="2049" width="15.375" style="50" customWidth="1"/>
    <col min="2050" max="2050" width="52.625" style="50" customWidth="1"/>
    <col min="2051" max="2051" width="16.625" style="50" customWidth="1"/>
    <col min="2052" max="2304" width="9" style="50"/>
    <col min="2305" max="2305" width="15.375" style="50" customWidth="1"/>
    <col min="2306" max="2306" width="52.625" style="50" customWidth="1"/>
    <col min="2307" max="2307" width="16.625" style="50" customWidth="1"/>
    <col min="2308" max="2560" width="9" style="50"/>
    <col min="2561" max="2561" width="15.375" style="50" customWidth="1"/>
    <col min="2562" max="2562" width="52.625" style="50" customWidth="1"/>
    <col min="2563" max="2563" width="16.625" style="50" customWidth="1"/>
    <col min="2564" max="2816" width="9" style="50"/>
    <col min="2817" max="2817" width="15.375" style="50" customWidth="1"/>
    <col min="2818" max="2818" width="52.625" style="50" customWidth="1"/>
    <col min="2819" max="2819" width="16.625" style="50" customWidth="1"/>
    <col min="2820" max="3072" width="9" style="50"/>
    <col min="3073" max="3073" width="15.375" style="50" customWidth="1"/>
    <col min="3074" max="3074" width="52.625" style="50" customWidth="1"/>
    <col min="3075" max="3075" width="16.625" style="50" customWidth="1"/>
    <col min="3076" max="3328" width="9" style="50"/>
    <col min="3329" max="3329" width="15.375" style="50" customWidth="1"/>
    <col min="3330" max="3330" width="52.625" style="50" customWidth="1"/>
    <col min="3331" max="3331" width="16.625" style="50" customWidth="1"/>
    <col min="3332" max="3584" width="9" style="50"/>
    <col min="3585" max="3585" width="15.375" style="50" customWidth="1"/>
    <col min="3586" max="3586" width="52.625" style="50" customWidth="1"/>
    <col min="3587" max="3587" width="16.625" style="50" customWidth="1"/>
    <col min="3588" max="3840" width="9" style="50"/>
    <col min="3841" max="3841" width="15.375" style="50" customWidth="1"/>
    <col min="3842" max="3842" width="52.625" style="50" customWidth="1"/>
    <col min="3843" max="3843" width="16.625" style="50" customWidth="1"/>
    <col min="3844" max="4096" width="9" style="50"/>
    <col min="4097" max="4097" width="15.375" style="50" customWidth="1"/>
    <col min="4098" max="4098" width="52.625" style="50" customWidth="1"/>
    <col min="4099" max="4099" width="16.625" style="50" customWidth="1"/>
    <col min="4100" max="4352" width="9" style="50"/>
    <col min="4353" max="4353" width="15.375" style="50" customWidth="1"/>
    <col min="4354" max="4354" width="52.625" style="50" customWidth="1"/>
    <col min="4355" max="4355" width="16.625" style="50" customWidth="1"/>
    <col min="4356" max="4608" width="9" style="50"/>
    <col min="4609" max="4609" width="15.375" style="50" customWidth="1"/>
    <col min="4610" max="4610" width="52.625" style="50" customWidth="1"/>
    <col min="4611" max="4611" width="16.625" style="50" customWidth="1"/>
    <col min="4612" max="4864" width="9" style="50"/>
    <col min="4865" max="4865" width="15.375" style="50" customWidth="1"/>
    <col min="4866" max="4866" width="52.625" style="50" customWidth="1"/>
    <col min="4867" max="4867" width="16.625" style="50" customWidth="1"/>
    <col min="4868" max="5120" width="9" style="50"/>
    <col min="5121" max="5121" width="15.375" style="50" customWidth="1"/>
    <col min="5122" max="5122" width="52.625" style="50" customWidth="1"/>
    <col min="5123" max="5123" width="16.625" style="50" customWidth="1"/>
    <col min="5124" max="5376" width="9" style="50"/>
    <col min="5377" max="5377" width="15.375" style="50" customWidth="1"/>
    <col min="5378" max="5378" width="52.625" style="50" customWidth="1"/>
    <col min="5379" max="5379" width="16.625" style="50" customWidth="1"/>
    <col min="5380" max="5632" width="9" style="50"/>
    <col min="5633" max="5633" width="15.375" style="50" customWidth="1"/>
    <col min="5634" max="5634" width="52.625" style="50" customWidth="1"/>
    <col min="5635" max="5635" width="16.625" style="50" customWidth="1"/>
    <col min="5636" max="5888" width="9" style="50"/>
    <col min="5889" max="5889" width="15.375" style="50" customWidth="1"/>
    <col min="5890" max="5890" width="52.625" style="50" customWidth="1"/>
    <col min="5891" max="5891" width="16.625" style="50" customWidth="1"/>
    <col min="5892" max="6144" width="9" style="50"/>
    <col min="6145" max="6145" width="15.375" style="50" customWidth="1"/>
    <col min="6146" max="6146" width="52.625" style="50" customWidth="1"/>
    <col min="6147" max="6147" width="16.625" style="50" customWidth="1"/>
    <col min="6148" max="6400" width="9" style="50"/>
    <col min="6401" max="6401" width="15.375" style="50" customWidth="1"/>
    <col min="6402" max="6402" width="52.625" style="50" customWidth="1"/>
    <col min="6403" max="6403" width="16.625" style="50" customWidth="1"/>
    <col min="6404" max="6656" width="9" style="50"/>
    <col min="6657" max="6657" width="15.375" style="50" customWidth="1"/>
    <col min="6658" max="6658" width="52.625" style="50" customWidth="1"/>
    <col min="6659" max="6659" width="16.625" style="50" customWidth="1"/>
    <col min="6660" max="6912" width="9" style="50"/>
    <col min="6913" max="6913" width="15.375" style="50" customWidth="1"/>
    <col min="6914" max="6914" width="52.625" style="50" customWidth="1"/>
    <col min="6915" max="6915" width="16.625" style="50" customWidth="1"/>
    <col min="6916" max="7168" width="9" style="50"/>
    <col min="7169" max="7169" width="15.375" style="50" customWidth="1"/>
    <col min="7170" max="7170" width="52.625" style="50" customWidth="1"/>
    <col min="7171" max="7171" width="16.625" style="50" customWidth="1"/>
    <col min="7172" max="7424" width="9" style="50"/>
    <col min="7425" max="7425" width="15.375" style="50" customWidth="1"/>
    <col min="7426" max="7426" width="52.625" style="50" customWidth="1"/>
    <col min="7427" max="7427" width="16.625" style="50" customWidth="1"/>
    <col min="7428" max="7680" width="9" style="50"/>
    <col min="7681" max="7681" width="15.375" style="50" customWidth="1"/>
    <col min="7682" max="7682" width="52.625" style="50" customWidth="1"/>
    <col min="7683" max="7683" width="16.625" style="50" customWidth="1"/>
    <col min="7684" max="7936" width="9" style="50"/>
    <col min="7937" max="7937" width="15.375" style="50" customWidth="1"/>
    <col min="7938" max="7938" width="52.625" style="50" customWidth="1"/>
    <col min="7939" max="7939" width="16.625" style="50" customWidth="1"/>
    <col min="7940" max="8192" width="9" style="50"/>
    <col min="8193" max="8193" width="15.375" style="50" customWidth="1"/>
    <col min="8194" max="8194" width="52.625" style="50" customWidth="1"/>
    <col min="8195" max="8195" width="16.625" style="50" customWidth="1"/>
    <col min="8196" max="8448" width="9" style="50"/>
    <col min="8449" max="8449" width="15.375" style="50" customWidth="1"/>
    <col min="8450" max="8450" width="52.625" style="50" customWidth="1"/>
    <col min="8451" max="8451" width="16.625" style="50" customWidth="1"/>
    <col min="8452" max="8704" width="9" style="50"/>
    <col min="8705" max="8705" width="15.375" style="50" customWidth="1"/>
    <col min="8706" max="8706" width="52.625" style="50" customWidth="1"/>
    <col min="8707" max="8707" width="16.625" style="50" customWidth="1"/>
    <col min="8708" max="8960" width="9" style="50"/>
    <col min="8961" max="8961" width="15.375" style="50" customWidth="1"/>
    <col min="8962" max="8962" width="52.625" style="50" customWidth="1"/>
    <col min="8963" max="8963" width="16.625" style="50" customWidth="1"/>
    <col min="8964" max="9216" width="9" style="50"/>
    <col min="9217" max="9217" width="15.375" style="50" customWidth="1"/>
    <col min="9218" max="9218" width="52.625" style="50" customWidth="1"/>
    <col min="9219" max="9219" width="16.625" style="50" customWidth="1"/>
    <col min="9220" max="9472" width="9" style="50"/>
    <col min="9473" max="9473" width="15.375" style="50" customWidth="1"/>
    <col min="9474" max="9474" width="52.625" style="50" customWidth="1"/>
    <col min="9475" max="9475" width="16.625" style="50" customWidth="1"/>
    <col min="9476" max="9728" width="9" style="50"/>
    <col min="9729" max="9729" width="15.375" style="50" customWidth="1"/>
    <col min="9730" max="9730" width="52.625" style="50" customWidth="1"/>
    <col min="9731" max="9731" width="16.625" style="50" customWidth="1"/>
    <col min="9732" max="9984" width="9" style="50"/>
    <col min="9985" max="9985" width="15.375" style="50" customWidth="1"/>
    <col min="9986" max="9986" width="52.625" style="50" customWidth="1"/>
    <col min="9987" max="9987" width="16.625" style="50" customWidth="1"/>
    <col min="9988" max="10240" width="9" style="50"/>
    <col min="10241" max="10241" width="15.375" style="50" customWidth="1"/>
    <col min="10242" max="10242" width="52.625" style="50" customWidth="1"/>
    <col min="10243" max="10243" width="16.625" style="50" customWidth="1"/>
    <col min="10244" max="10496" width="9" style="50"/>
    <col min="10497" max="10497" width="15.375" style="50" customWidth="1"/>
    <col min="10498" max="10498" width="52.625" style="50" customWidth="1"/>
    <col min="10499" max="10499" width="16.625" style="50" customWidth="1"/>
    <col min="10500" max="10752" width="9" style="50"/>
    <col min="10753" max="10753" width="15.375" style="50" customWidth="1"/>
    <col min="10754" max="10754" width="52.625" style="50" customWidth="1"/>
    <col min="10755" max="10755" width="16.625" style="50" customWidth="1"/>
    <col min="10756" max="11008" width="9" style="50"/>
    <col min="11009" max="11009" width="15.375" style="50" customWidth="1"/>
    <col min="11010" max="11010" width="52.625" style="50" customWidth="1"/>
    <col min="11011" max="11011" width="16.625" style="50" customWidth="1"/>
    <col min="11012" max="11264" width="9" style="50"/>
    <col min="11265" max="11265" width="15.375" style="50" customWidth="1"/>
    <col min="11266" max="11266" width="52.625" style="50" customWidth="1"/>
    <col min="11267" max="11267" width="16.625" style="50" customWidth="1"/>
    <col min="11268" max="11520" width="9" style="50"/>
    <col min="11521" max="11521" width="15.375" style="50" customWidth="1"/>
    <col min="11522" max="11522" width="52.625" style="50" customWidth="1"/>
    <col min="11523" max="11523" width="16.625" style="50" customWidth="1"/>
    <col min="11524" max="11776" width="9" style="50"/>
    <col min="11777" max="11777" width="15.375" style="50" customWidth="1"/>
    <col min="11778" max="11778" width="52.625" style="50" customWidth="1"/>
    <col min="11779" max="11779" width="16.625" style="50" customWidth="1"/>
    <col min="11780" max="12032" width="9" style="50"/>
    <col min="12033" max="12033" width="15.375" style="50" customWidth="1"/>
    <col min="12034" max="12034" width="52.625" style="50" customWidth="1"/>
    <col min="12035" max="12035" width="16.625" style="50" customWidth="1"/>
    <col min="12036" max="12288" width="9" style="50"/>
    <col min="12289" max="12289" width="15.375" style="50" customWidth="1"/>
    <col min="12290" max="12290" width="52.625" style="50" customWidth="1"/>
    <col min="12291" max="12291" width="16.625" style="50" customWidth="1"/>
    <col min="12292" max="12544" width="9" style="50"/>
    <col min="12545" max="12545" width="15.375" style="50" customWidth="1"/>
    <col min="12546" max="12546" width="52.625" style="50" customWidth="1"/>
    <col min="12547" max="12547" width="16.625" style="50" customWidth="1"/>
    <col min="12548" max="12800" width="9" style="50"/>
    <col min="12801" max="12801" width="15.375" style="50" customWidth="1"/>
    <col min="12802" max="12802" width="52.625" style="50" customWidth="1"/>
    <col min="12803" max="12803" width="16.625" style="50" customWidth="1"/>
    <col min="12804" max="13056" width="9" style="50"/>
    <col min="13057" max="13057" width="15.375" style="50" customWidth="1"/>
    <col min="13058" max="13058" width="52.625" style="50" customWidth="1"/>
    <col min="13059" max="13059" width="16.625" style="50" customWidth="1"/>
    <col min="13060" max="13312" width="9" style="50"/>
    <col min="13313" max="13313" width="15.375" style="50" customWidth="1"/>
    <col min="13314" max="13314" width="52.625" style="50" customWidth="1"/>
    <col min="13315" max="13315" width="16.625" style="50" customWidth="1"/>
    <col min="13316" max="13568" width="9" style="50"/>
    <col min="13569" max="13569" width="15.375" style="50" customWidth="1"/>
    <col min="13570" max="13570" width="52.625" style="50" customWidth="1"/>
    <col min="13571" max="13571" width="16.625" style="50" customWidth="1"/>
    <col min="13572" max="13824" width="9" style="50"/>
    <col min="13825" max="13825" width="15.375" style="50" customWidth="1"/>
    <col min="13826" max="13826" width="52.625" style="50" customWidth="1"/>
    <col min="13827" max="13827" width="16.625" style="50" customWidth="1"/>
    <col min="13828" max="14080" width="9" style="50"/>
    <col min="14081" max="14081" width="15.375" style="50" customWidth="1"/>
    <col min="14082" max="14082" width="52.625" style="50" customWidth="1"/>
    <col min="14083" max="14083" width="16.625" style="50" customWidth="1"/>
    <col min="14084" max="14336" width="9" style="50"/>
    <col min="14337" max="14337" width="15.375" style="50" customWidth="1"/>
    <col min="14338" max="14338" width="52.625" style="50" customWidth="1"/>
    <col min="14339" max="14339" width="16.625" style="50" customWidth="1"/>
    <col min="14340" max="14592" width="9" style="50"/>
    <col min="14593" max="14593" width="15.375" style="50" customWidth="1"/>
    <col min="14594" max="14594" width="52.625" style="50" customWidth="1"/>
    <col min="14595" max="14595" width="16.625" style="50" customWidth="1"/>
    <col min="14596" max="14848" width="9" style="50"/>
    <col min="14849" max="14849" width="15.375" style="50" customWidth="1"/>
    <col min="14850" max="14850" width="52.625" style="50" customWidth="1"/>
    <col min="14851" max="14851" width="16.625" style="50" customWidth="1"/>
    <col min="14852" max="15104" width="9" style="50"/>
    <col min="15105" max="15105" width="15.375" style="50" customWidth="1"/>
    <col min="15106" max="15106" width="52.625" style="50" customWidth="1"/>
    <col min="15107" max="15107" width="16.625" style="50" customWidth="1"/>
    <col min="15108" max="15360" width="9" style="50"/>
    <col min="15361" max="15361" width="15.375" style="50" customWidth="1"/>
    <col min="15362" max="15362" width="52.625" style="50" customWidth="1"/>
    <col min="15363" max="15363" width="16.625" style="50" customWidth="1"/>
    <col min="15364" max="15616" width="9" style="50"/>
    <col min="15617" max="15617" width="15.375" style="50" customWidth="1"/>
    <col min="15618" max="15618" width="52.625" style="50" customWidth="1"/>
    <col min="15619" max="15619" width="16.625" style="50" customWidth="1"/>
    <col min="15620" max="15872" width="9" style="50"/>
    <col min="15873" max="15873" width="15.375" style="50" customWidth="1"/>
    <col min="15874" max="15874" width="52.625" style="50" customWidth="1"/>
    <col min="15875" max="15875" width="16.625" style="50" customWidth="1"/>
    <col min="15876" max="16128" width="9" style="50"/>
    <col min="16129" max="16129" width="15.375" style="50" customWidth="1"/>
    <col min="16130" max="16130" width="52.625" style="50" customWidth="1"/>
    <col min="16131" max="16131" width="16.625" style="50" customWidth="1"/>
    <col min="16132" max="16384" width="9" style="50"/>
  </cols>
  <sheetData>
    <row r="1" spans="1:3" ht="15.75" customHeight="1">
      <c r="A1" s="49" t="s">
        <v>837</v>
      </c>
    </row>
    <row r="2" spans="1:3" ht="19.5" customHeight="1">
      <c r="A2" s="1275" t="s">
        <v>354</v>
      </c>
      <c r="B2" s="1275"/>
      <c r="C2" s="1275"/>
    </row>
    <row r="3" spans="1:3" ht="11.25" customHeight="1">
      <c r="A3" s="51"/>
      <c r="B3" s="51"/>
      <c r="C3" s="51"/>
    </row>
    <row r="4" spans="1:3" ht="29.25" customHeight="1">
      <c r="A4" s="1276" t="s">
        <v>173</v>
      </c>
      <c r="B4" s="1276"/>
      <c r="C4" s="1276"/>
    </row>
    <row r="6" spans="1:3" ht="30" customHeight="1">
      <c r="A6" s="52" t="s">
        <v>174</v>
      </c>
      <c r="B6" s="1277"/>
      <c r="C6" s="1277"/>
    </row>
    <row r="7" spans="1:3" ht="30" customHeight="1">
      <c r="A7" s="52" t="s">
        <v>143</v>
      </c>
      <c r="B7" s="1277"/>
      <c r="C7" s="1277"/>
    </row>
    <row r="8" spans="1:3" ht="30" customHeight="1">
      <c r="A8" s="52" t="s">
        <v>144</v>
      </c>
      <c r="B8" s="1278" t="s">
        <v>175</v>
      </c>
      <c r="C8" s="1278"/>
    </row>
    <row r="10" spans="1:3" s="54" customFormat="1" ht="28.5" customHeight="1">
      <c r="A10" s="1279" t="s">
        <v>176</v>
      </c>
      <c r="B10" s="1280"/>
      <c r="C10" s="53" t="s">
        <v>177</v>
      </c>
    </row>
    <row r="11" spans="1:3" ht="90" customHeight="1">
      <c r="A11" s="1281" t="s">
        <v>178</v>
      </c>
      <c r="B11" s="1282"/>
      <c r="C11" s="53" t="s">
        <v>179</v>
      </c>
    </row>
    <row r="12" spans="1:3" ht="90" customHeight="1">
      <c r="A12" s="1281" t="s">
        <v>180</v>
      </c>
      <c r="B12" s="1282"/>
      <c r="C12" s="53" t="s">
        <v>179</v>
      </c>
    </row>
    <row r="13" spans="1:3" ht="90" customHeight="1">
      <c r="A13" s="1281" t="s">
        <v>181</v>
      </c>
      <c r="B13" s="1282"/>
      <c r="C13" s="53" t="s">
        <v>182</v>
      </c>
    </row>
    <row r="14" spans="1:3" ht="90" customHeight="1">
      <c r="A14" s="1281" t="s">
        <v>183</v>
      </c>
      <c r="B14" s="1282"/>
      <c r="C14" s="53" t="s">
        <v>182</v>
      </c>
    </row>
    <row r="15" spans="1:3" ht="21" customHeight="1">
      <c r="A15" s="1283" t="s">
        <v>184</v>
      </c>
      <c r="B15" s="1283"/>
      <c r="C15" s="1283"/>
    </row>
    <row r="16" spans="1:3">
      <c r="A16" s="1274" t="s">
        <v>185</v>
      </c>
      <c r="B16" s="1274"/>
      <c r="C16" s="1274"/>
    </row>
  </sheetData>
  <mergeCells count="12">
    <mergeCell ref="A16:C16"/>
    <mergeCell ref="A2:C2"/>
    <mergeCell ref="A4:C4"/>
    <mergeCell ref="B6:C6"/>
    <mergeCell ref="B7:C7"/>
    <mergeCell ref="B8:C8"/>
    <mergeCell ref="A10:B10"/>
    <mergeCell ref="A11:B11"/>
    <mergeCell ref="A12:B12"/>
    <mergeCell ref="A13:B13"/>
    <mergeCell ref="A14:B14"/>
    <mergeCell ref="A15:C15"/>
  </mergeCells>
  <phoneticPr fontId="2"/>
  <pageMargins left="0.75" right="0.75" top="1" bottom="1" header="0.51200000000000001" footer="0.51200000000000001"/>
  <pageSetup paperSize="9" scale="93"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15"/>
  <sheetViews>
    <sheetView showGridLines="0" view="pageBreakPreview" zoomScale="90" zoomScaleNormal="100" zoomScaleSheetLayoutView="90" workbookViewId="0"/>
  </sheetViews>
  <sheetFormatPr defaultRowHeight="13.5"/>
  <cols>
    <col min="1" max="1" width="0.75" style="138" customWidth="1"/>
    <col min="2" max="2" width="24.25" style="138" customWidth="1"/>
    <col min="3" max="3" width="4" style="138" customWidth="1"/>
    <col min="4" max="6" width="20.125" style="138" customWidth="1"/>
    <col min="7" max="7" width="3.125" style="138" customWidth="1"/>
    <col min="8" max="8" width="3.75" style="138" customWidth="1"/>
    <col min="9" max="9" width="2.5" style="138" customWidth="1"/>
    <col min="10" max="10" width="9" style="138"/>
    <col min="11" max="11" width="14" style="138" customWidth="1"/>
    <col min="12" max="256" width="9" style="138"/>
    <col min="257" max="257" width="0.75" style="138" customWidth="1"/>
    <col min="258" max="258" width="24.25" style="138" customWidth="1"/>
    <col min="259" max="259" width="4" style="138" customWidth="1"/>
    <col min="260" max="262" width="20.125" style="138" customWidth="1"/>
    <col min="263" max="263" width="3.125" style="138" customWidth="1"/>
    <col min="264" max="264" width="3.75" style="138" customWidth="1"/>
    <col min="265" max="265" width="2.5" style="138" customWidth="1"/>
    <col min="266" max="266" width="9" style="138"/>
    <col min="267" max="267" width="14" style="138" customWidth="1"/>
    <col min="268" max="512" width="9" style="138"/>
    <col min="513" max="513" width="0.75" style="138" customWidth="1"/>
    <col min="514" max="514" width="24.25" style="138" customWidth="1"/>
    <col min="515" max="515" width="4" style="138" customWidth="1"/>
    <col min="516" max="518" width="20.125" style="138" customWidth="1"/>
    <col min="519" max="519" width="3.125" style="138" customWidth="1"/>
    <col min="520" max="520" width="3.75" style="138" customWidth="1"/>
    <col min="521" max="521" width="2.5" style="138" customWidth="1"/>
    <col min="522" max="522" width="9" style="138"/>
    <col min="523" max="523" width="14" style="138" customWidth="1"/>
    <col min="524" max="768" width="9" style="138"/>
    <col min="769" max="769" width="0.75" style="138" customWidth="1"/>
    <col min="770" max="770" width="24.25" style="138" customWidth="1"/>
    <col min="771" max="771" width="4" style="138" customWidth="1"/>
    <col min="772" max="774" width="20.125" style="138" customWidth="1"/>
    <col min="775" max="775" width="3.125" style="138" customWidth="1"/>
    <col min="776" max="776" width="3.75" style="138" customWidth="1"/>
    <col min="777" max="777" width="2.5" style="138" customWidth="1"/>
    <col min="778" max="778" width="9" style="138"/>
    <col min="779" max="779" width="14" style="138" customWidth="1"/>
    <col min="780" max="1024" width="9" style="138"/>
    <col min="1025" max="1025" width="0.75" style="138" customWidth="1"/>
    <col min="1026" max="1026" width="24.25" style="138" customWidth="1"/>
    <col min="1027" max="1027" width="4" style="138" customWidth="1"/>
    <col min="1028" max="1030" width="20.125" style="138" customWidth="1"/>
    <col min="1031" max="1031" width="3.125" style="138" customWidth="1"/>
    <col min="1032" max="1032" width="3.75" style="138" customWidth="1"/>
    <col min="1033" max="1033" width="2.5" style="138" customWidth="1"/>
    <col min="1034" max="1034" width="9" style="138"/>
    <col min="1035" max="1035" width="14" style="138" customWidth="1"/>
    <col min="1036" max="1280" width="9" style="138"/>
    <col min="1281" max="1281" width="0.75" style="138" customWidth="1"/>
    <col min="1282" max="1282" width="24.25" style="138" customWidth="1"/>
    <col min="1283" max="1283" width="4" style="138" customWidth="1"/>
    <col min="1284" max="1286" width="20.125" style="138" customWidth="1"/>
    <col min="1287" max="1287" width="3.125" style="138" customWidth="1"/>
    <col min="1288" max="1288" width="3.75" style="138" customWidth="1"/>
    <col min="1289" max="1289" width="2.5" style="138" customWidth="1"/>
    <col min="1290" max="1290" width="9" style="138"/>
    <col min="1291" max="1291" width="14" style="138" customWidth="1"/>
    <col min="1292" max="1536" width="9" style="138"/>
    <col min="1537" max="1537" width="0.75" style="138" customWidth="1"/>
    <col min="1538" max="1538" width="24.25" style="138" customWidth="1"/>
    <col min="1539" max="1539" width="4" style="138" customWidth="1"/>
    <col min="1540" max="1542" width="20.125" style="138" customWidth="1"/>
    <col min="1543" max="1543" width="3.125" style="138" customWidth="1"/>
    <col min="1544" max="1544" width="3.75" style="138" customWidth="1"/>
    <col min="1545" max="1545" width="2.5" style="138" customWidth="1"/>
    <col min="1546" max="1546" width="9" style="138"/>
    <col min="1547" max="1547" width="14" style="138" customWidth="1"/>
    <col min="1548" max="1792" width="9" style="138"/>
    <col min="1793" max="1793" width="0.75" style="138" customWidth="1"/>
    <col min="1794" max="1794" width="24.25" style="138" customWidth="1"/>
    <col min="1795" max="1795" width="4" style="138" customWidth="1"/>
    <col min="1796" max="1798" width="20.125" style="138" customWidth="1"/>
    <col min="1799" max="1799" width="3.125" style="138" customWidth="1"/>
    <col min="1800" max="1800" width="3.75" style="138" customWidth="1"/>
    <col min="1801" max="1801" width="2.5" style="138" customWidth="1"/>
    <col min="1802" max="1802" width="9" style="138"/>
    <col min="1803" max="1803" width="14" style="138" customWidth="1"/>
    <col min="1804" max="2048" width="9" style="138"/>
    <col min="2049" max="2049" width="0.75" style="138" customWidth="1"/>
    <col min="2050" max="2050" width="24.25" style="138" customWidth="1"/>
    <col min="2051" max="2051" width="4" style="138" customWidth="1"/>
    <col min="2052" max="2054" width="20.125" style="138" customWidth="1"/>
    <col min="2055" max="2055" width="3.125" style="138" customWidth="1"/>
    <col min="2056" max="2056" width="3.75" style="138" customWidth="1"/>
    <col min="2057" max="2057" width="2.5" style="138" customWidth="1"/>
    <col min="2058" max="2058" width="9" style="138"/>
    <col min="2059" max="2059" width="14" style="138" customWidth="1"/>
    <col min="2060" max="2304" width="9" style="138"/>
    <col min="2305" max="2305" width="0.75" style="138" customWidth="1"/>
    <col min="2306" max="2306" width="24.25" style="138" customWidth="1"/>
    <col min="2307" max="2307" width="4" style="138" customWidth="1"/>
    <col min="2308" max="2310" width="20.125" style="138" customWidth="1"/>
    <col min="2311" max="2311" width="3.125" style="138" customWidth="1"/>
    <col min="2312" max="2312" width="3.75" style="138" customWidth="1"/>
    <col min="2313" max="2313" width="2.5" style="138" customWidth="1"/>
    <col min="2314" max="2314" width="9" style="138"/>
    <col min="2315" max="2315" width="14" style="138" customWidth="1"/>
    <col min="2316" max="2560" width="9" style="138"/>
    <col min="2561" max="2561" width="0.75" style="138" customWidth="1"/>
    <col min="2562" max="2562" width="24.25" style="138" customWidth="1"/>
    <col min="2563" max="2563" width="4" style="138" customWidth="1"/>
    <col min="2564" max="2566" width="20.125" style="138" customWidth="1"/>
    <col min="2567" max="2567" width="3.125" style="138" customWidth="1"/>
    <col min="2568" max="2568" width="3.75" style="138" customWidth="1"/>
    <col min="2569" max="2569" width="2.5" style="138" customWidth="1"/>
    <col min="2570" max="2570" width="9" style="138"/>
    <col min="2571" max="2571" width="14" style="138" customWidth="1"/>
    <col min="2572" max="2816" width="9" style="138"/>
    <col min="2817" max="2817" width="0.75" style="138" customWidth="1"/>
    <col min="2818" max="2818" width="24.25" style="138" customWidth="1"/>
    <col min="2819" max="2819" width="4" style="138" customWidth="1"/>
    <col min="2820" max="2822" width="20.125" style="138" customWidth="1"/>
    <col min="2823" max="2823" width="3.125" style="138" customWidth="1"/>
    <col min="2824" max="2824" width="3.75" style="138" customWidth="1"/>
    <col min="2825" max="2825" width="2.5" style="138" customWidth="1"/>
    <col min="2826" max="2826" width="9" style="138"/>
    <col min="2827" max="2827" width="14" style="138" customWidth="1"/>
    <col min="2828" max="3072" width="9" style="138"/>
    <col min="3073" max="3073" width="0.75" style="138" customWidth="1"/>
    <col min="3074" max="3074" width="24.25" style="138" customWidth="1"/>
    <col min="3075" max="3075" width="4" style="138" customWidth="1"/>
    <col min="3076" max="3078" width="20.125" style="138" customWidth="1"/>
    <col min="3079" max="3079" width="3.125" style="138" customWidth="1"/>
    <col min="3080" max="3080" width="3.75" style="138" customWidth="1"/>
    <col min="3081" max="3081" width="2.5" style="138" customWidth="1"/>
    <col min="3082" max="3082" width="9" style="138"/>
    <col min="3083" max="3083" width="14" style="138" customWidth="1"/>
    <col min="3084" max="3328" width="9" style="138"/>
    <col min="3329" max="3329" width="0.75" style="138" customWidth="1"/>
    <col min="3330" max="3330" width="24.25" style="138" customWidth="1"/>
    <col min="3331" max="3331" width="4" style="138" customWidth="1"/>
    <col min="3332" max="3334" width="20.125" style="138" customWidth="1"/>
    <col min="3335" max="3335" width="3.125" style="138" customWidth="1"/>
    <col min="3336" max="3336" width="3.75" style="138" customWidth="1"/>
    <col min="3337" max="3337" width="2.5" style="138" customWidth="1"/>
    <col min="3338" max="3338" width="9" style="138"/>
    <col min="3339" max="3339" width="14" style="138" customWidth="1"/>
    <col min="3340" max="3584" width="9" style="138"/>
    <col min="3585" max="3585" width="0.75" style="138" customWidth="1"/>
    <col min="3586" max="3586" width="24.25" style="138" customWidth="1"/>
    <col min="3587" max="3587" width="4" style="138" customWidth="1"/>
    <col min="3588" max="3590" width="20.125" style="138" customWidth="1"/>
    <col min="3591" max="3591" width="3.125" style="138" customWidth="1"/>
    <col min="3592" max="3592" width="3.75" style="138" customWidth="1"/>
    <col min="3593" max="3593" width="2.5" style="138" customWidth="1"/>
    <col min="3594" max="3594" width="9" style="138"/>
    <col min="3595" max="3595" width="14" style="138" customWidth="1"/>
    <col min="3596" max="3840" width="9" style="138"/>
    <col min="3841" max="3841" width="0.75" style="138" customWidth="1"/>
    <col min="3842" max="3842" width="24.25" style="138" customWidth="1"/>
    <col min="3843" max="3843" width="4" style="138" customWidth="1"/>
    <col min="3844" max="3846" width="20.125" style="138" customWidth="1"/>
    <col min="3847" max="3847" width="3.125" style="138" customWidth="1"/>
    <col min="3848" max="3848" width="3.75" style="138" customWidth="1"/>
    <col min="3849" max="3849" width="2.5" style="138" customWidth="1"/>
    <col min="3850" max="3850" width="9" style="138"/>
    <col min="3851" max="3851" width="14" style="138" customWidth="1"/>
    <col min="3852" max="4096" width="9" style="138"/>
    <col min="4097" max="4097" width="0.75" style="138" customWidth="1"/>
    <col min="4098" max="4098" width="24.25" style="138" customWidth="1"/>
    <col min="4099" max="4099" width="4" style="138" customWidth="1"/>
    <col min="4100" max="4102" width="20.125" style="138" customWidth="1"/>
    <col min="4103" max="4103" width="3.125" style="138" customWidth="1"/>
    <col min="4104" max="4104" width="3.75" style="138" customWidth="1"/>
    <col min="4105" max="4105" width="2.5" style="138" customWidth="1"/>
    <col min="4106" max="4106" width="9" style="138"/>
    <col min="4107" max="4107" width="14" style="138" customWidth="1"/>
    <col min="4108" max="4352" width="9" style="138"/>
    <col min="4353" max="4353" width="0.75" style="138" customWidth="1"/>
    <col min="4354" max="4354" width="24.25" style="138" customWidth="1"/>
    <col min="4355" max="4355" width="4" style="138" customWidth="1"/>
    <col min="4356" max="4358" width="20.125" style="138" customWidth="1"/>
    <col min="4359" max="4359" width="3.125" style="138" customWidth="1"/>
    <col min="4360" max="4360" width="3.75" style="138" customWidth="1"/>
    <col min="4361" max="4361" width="2.5" style="138" customWidth="1"/>
    <col min="4362" max="4362" width="9" style="138"/>
    <col min="4363" max="4363" width="14" style="138" customWidth="1"/>
    <col min="4364" max="4608" width="9" style="138"/>
    <col min="4609" max="4609" width="0.75" style="138" customWidth="1"/>
    <col min="4610" max="4610" width="24.25" style="138" customWidth="1"/>
    <col min="4611" max="4611" width="4" style="138" customWidth="1"/>
    <col min="4612" max="4614" width="20.125" style="138" customWidth="1"/>
    <col min="4615" max="4615" width="3.125" style="138" customWidth="1"/>
    <col min="4616" max="4616" width="3.75" style="138" customWidth="1"/>
    <col min="4617" max="4617" width="2.5" style="138" customWidth="1"/>
    <col min="4618" max="4618" width="9" style="138"/>
    <col min="4619" max="4619" width="14" style="138" customWidth="1"/>
    <col min="4620" max="4864" width="9" style="138"/>
    <col min="4865" max="4865" width="0.75" style="138" customWidth="1"/>
    <col min="4866" max="4866" width="24.25" style="138" customWidth="1"/>
    <col min="4867" max="4867" width="4" style="138" customWidth="1"/>
    <col min="4868" max="4870" width="20.125" style="138" customWidth="1"/>
    <col min="4871" max="4871" width="3.125" style="138" customWidth="1"/>
    <col min="4872" max="4872" width="3.75" style="138" customWidth="1"/>
    <col min="4873" max="4873" width="2.5" style="138" customWidth="1"/>
    <col min="4874" max="4874" width="9" style="138"/>
    <col min="4875" max="4875" width="14" style="138" customWidth="1"/>
    <col min="4876" max="5120" width="9" style="138"/>
    <col min="5121" max="5121" width="0.75" style="138" customWidth="1"/>
    <col min="5122" max="5122" width="24.25" style="138" customWidth="1"/>
    <col min="5123" max="5123" width="4" style="138" customWidth="1"/>
    <col min="5124" max="5126" width="20.125" style="138" customWidth="1"/>
    <col min="5127" max="5127" width="3.125" style="138" customWidth="1"/>
    <col min="5128" max="5128" width="3.75" style="138" customWidth="1"/>
    <col min="5129" max="5129" width="2.5" style="138" customWidth="1"/>
    <col min="5130" max="5130" width="9" style="138"/>
    <col min="5131" max="5131" width="14" style="138" customWidth="1"/>
    <col min="5132" max="5376" width="9" style="138"/>
    <col min="5377" max="5377" width="0.75" style="138" customWidth="1"/>
    <col min="5378" max="5378" width="24.25" style="138" customWidth="1"/>
    <col min="5379" max="5379" width="4" style="138" customWidth="1"/>
    <col min="5380" max="5382" width="20.125" style="138" customWidth="1"/>
    <col min="5383" max="5383" width="3.125" style="138" customWidth="1"/>
    <col min="5384" max="5384" width="3.75" style="138" customWidth="1"/>
    <col min="5385" max="5385" width="2.5" style="138" customWidth="1"/>
    <col min="5386" max="5386" width="9" style="138"/>
    <col min="5387" max="5387" width="14" style="138" customWidth="1"/>
    <col min="5388" max="5632" width="9" style="138"/>
    <col min="5633" max="5633" width="0.75" style="138" customWidth="1"/>
    <col min="5634" max="5634" width="24.25" style="138" customWidth="1"/>
    <col min="5635" max="5635" width="4" style="138" customWidth="1"/>
    <col min="5636" max="5638" width="20.125" style="138" customWidth="1"/>
    <col min="5639" max="5639" width="3.125" style="138" customWidth="1"/>
    <col min="5640" max="5640" width="3.75" style="138" customWidth="1"/>
    <col min="5641" max="5641" width="2.5" style="138" customWidth="1"/>
    <col min="5642" max="5642" width="9" style="138"/>
    <col min="5643" max="5643" width="14" style="138" customWidth="1"/>
    <col min="5644" max="5888" width="9" style="138"/>
    <col min="5889" max="5889" width="0.75" style="138" customWidth="1"/>
    <col min="5890" max="5890" width="24.25" style="138" customWidth="1"/>
    <col min="5891" max="5891" width="4" style="138" customWidth="1"/>
    <col min="5892" max="5894" width="20.125" style="138" customWidth="1"/>
    <col min="5895" max="5895" width="3.125" style="138" customWidth="1"/>
    <col min="5896" max="5896" width="3.75" style="138" customWidth="1"/>
    <col min="5897" max="5897" width="2.5" style="138" customWidth="1"/>
    <col min="5898" max="5898" width="9" style="138"/>
    <col min="5899" max="5899" width="14" style="138" customWidth="1"/>
    <col min="5900" max="6144" width="9" style="138"/>
    <col min="6145" max="6145" width="0.75" style="138" customWidth="1"/>
    <col min="6146" max="6146" width="24.25" style="138" customWidth="1"/>
    <col min="6147" max="6147" width="4" style="138" customWidth="1"/>
    <col min="6148" max="6150" width="20.125" style="138" customWidth="1"/>
    <col min="6151" max="6151" width="3.125" style="138" customWidth="1"/>
    <col min="6152" max="6152" width="3.75" style="138" customWidth="1"/>
    <col min="6153" max="6153" width="2.5" style="138" customWidth="1"/>
    <col min="6154" max="6154" width="9" style="138"/>
    <col min="6155" max="6155" width="14" style="138" customWidth="1"/>
    <col min="6156" max="6400" width="9" style="138"/>
    <col min="6401" max="6401" width="0.75" style="138" customWidth="1"/>
    <col min="6402" max="6402" width="24.25" style="138" customWidth="1"/>
    <col min="6403" max="6403" width="4" style="138" customWidth="1"/>
    <col min="6404" max="6406" width="20.125" style="138" customWidth="1"/>
    <col min="6407" max="6407" width="3.125" style="138" customWidth="1"/>
    <col min="6408" max="6408" width="3.75" style="138" customWidth="1"/>
    <col min="6409" max="6409" width="2.5" style="138" customWidth="1"/>
    <col min="6410" max="6410" width="9" style="138"/>
    <col min="6411" max="6411" width="14" style="138" customWidth="1"/>
    <col min="6412" max="6656" width="9" style="138"/>
    <col min="6657" max="6657" width="0.75" style="138" customWidth="1"/>
    <col min="6658" max="6658" width="24.25" style="138" customWidth="1"/>
    <col min="6659" max="6659" width="4" style="138" customWidth="1"/>
    <col min="6660" max="6662" width="20.125" style="138" customWidth="1"/>
    <col min="6663" max="6663" width="3.125" style="138" customWidth="1"/>
    <col min="6664" max="6664" width="3.75" style="138" customWidth="1"/>
    <col min="6665" max="6665" width="2.5" style="138" customWidth="1"/>
    <col min="6666" max="6666" width="9" style="138"/>
    <col min="6667" max="6667" width="14" style="138" customWidth="1"/>
    <col min="6668" max="6912" width="9" style="138"/>
    <col min="6913" max="6913" width="0.75" style="138" customWidth="1"/>
    <col min="6914" max="6914" width="24.25" style="138" customWidth="1"/>
    <col min="6915" max="6915" width="4" style="138" customWidth="1"/>
    <col min="6916" max="6918" width="20.125" style="138" customWidth="1"/>
    <col min="6919" max="6919" width="3.125" style="138" customWidth="1"/>
    <col min="6920" max="6920" width="3.75" style="138" customWidth="1"/>
    <col min="6921" max="6921" width="2.5" style="138" customWidth="1"/>
    <col min="6922" max="6922" width="9" style="138"/>
    <col min="6923" max="6923" width="14" style="138" customWidth="1"/>
    <col min="6924" max="7168" width="9" style="138"/>
    <col min="7169" max="7169" width="0.75" style="138" customWidth="1"/>
    <col min="7170" max="7170" width="24.25" style="138" customWidth="1"/>
    <col min="7171" max="7171" width="4" style="138" customWidth="1"/>
    <col min="7172" max="7174" width="20.125" style="138" customWidth="1"/>
    <col min="7175" max="7175" width="3.125" style="138" customWidth="1"/>
    <col min="7176" max="7176" width="3.75" style="138" customWidth="1"/>
    <col min="7177" max="7177" width="2.5" style="138" customWidth="1"/>
    <col min="7178" max="7178" width="9" style="138"/>
    <col min="7179" max="7179" width="14" style="138" customWidth="1"/>
    <col min="7180" max="7424" width="9" style="138"/>
    <col min="7425" max="7425" width="0.75" style="138" customWidth="1"/>
    <col min="7426" max="7426" width="24.25" style="138" customWidth="1"/>
    <col min="7427" max="7427" width="4" style="138" customWidth="1"/>
    <col min="7428" max="7430" width="20.125" style="138" customWidth="1"/>
    <col min="7431" max="7431" width="3.125" style="138" customWidth="1"/>
    <col min="7432" max="7432" width="3.75" style="138" customWidth="1"/>
    <col min="7433" max="7433" width="2.5" style="138" customWidth="1"/>
    <col min="7434" max="7434" width="9" style="138"/>
    <col min="7435" max="7435" width="14" style="138" customWidth="1"/>
    <col min="7436" max="7680" width="9" style="138"/>
    <col min="7681" max="7681" width="0.75" style="138" customWidth="1"/>
    <col min="7682" max="7682" width="24.25" style="138" customWidth="1"/>
    <col min="7683" max="7683" width="4" style="138" customWidth="1"/>
    <col min="7684" max="7686" width="20.125" style="138" customWidth="1"/>
    <col min="7687" max="7687" width="3.125" style="138" customWidth="1"/>
    <col min="7688" max="7688" width="3.75" style="138" customWidth="1"/>
    <col min="7689" max="7689" width="2.5" style="138" customWidth="1"/>
    <col min="7690" max="7690" width="9" style="138"/>
    <col min="7691" max="7691" width="14" style="138" customWidth="1"/>
    <col min="7692" max="7936" width="9" style="138"/>
    <col min="7937" max="7937" width="0.75" style="138" customWidth="1"/>
    <col min="7938" max="7938" width="24.25" style="138" customWidth="1"/>
    <col min="7939" max="7939" width="4" style="138" customWidth="1"/>
    <col min="7940" max="7942" width="20.125" style="138" customWidth="1"/>
    <col min="7943" max="7943" width="3.125" style="138" customWidth="1"/>
    <col min="7944" max="7944" width="3.75" style="138" customWidth="1"/>
    <col min="7945" max="7945" width="2.5" style="138" customWidth="1"/>
    <col min="7946" max="7946" width="9" style="138"/>
    <col min="7947" max="7947" width="14" style="138" customWidth="1"/>
    <col min="7948" max="8192" width="9" style="138"/>
    <col min="8193" max="8193" width="0.75" style="138" customWidth="1"/>
    <col min="8194" max="8194" width="24.25" style="138" customWidth="1"/>
    <col min="8195" max="8195" width="4" style="138" customWidth="1"/>
    <col min="8196" max="8198" width="20.125" style="138" customWidth="1"/>
    <col min="8199" max="8199" width="3.125" style="138" customWidth="1"/>
    <col min="8200" max="8200" width="3.75" style="138" customWidth="1"/>
    <col min="8201" max="8201" width="2.5" style="138" customWidth="1"/>
    <col min="8202" max="8202" width="9" style="138"/>
    <col min="8203" max="8203" width="14" style="138" customWidth="1"/>
    <col min="8204" max="8448" width="9" style="138"/>
    <col min="8449" max="8449" width="0.75" style="138" customWidth="1"/>
    <col min="8450" max="8450" width="24.25" style="138" customWidth="1"/>
    <col min="8451" max="8451" width="4" style="138" customWidth="1"/>
    <col min="8452" max="8454" width="20.125" style="138" customWidth="1"/>
    <col min="8455" max="8455" width="3.125" style="138" customWidth="1"/>
    <col min="8456" max="8456" width="3.75" style="138" customWidth="1"/>
    <col min="8457" max="8457" width="2.5" style="138" customWidth="1"/>
    <col min="8458" max="8458" width="9" style="138"/>
    <col min="8459" max="8459" width="14" style="138" customWidth="1"/>
    <col min="8460" max="8704" width="9" style="138"/>
    <col min="8705" max="8705" width="0.75" style="138" customWidth="1"/>
    <col min="8706" max="8706" width="24.25" style="138" customWidth="1"/>
    <col min="8707" max="8707" width="4" style="138" customWidth="1"/>
    <col min="8708" max="8710" width="20.125" style="138" customWidth="1"/>
    <col min="8711" max="8711" width="3.125" style="138" customWidth="1"/>
    <col min="8712" max="8712" width="3.75" style="138" customWidth="1"/>
    <col min="8713" max="8713" width="2.5" style="138" customWidth="1"/>
    <col min="8714" max="8714" width="9" style="138"/>
    <col min="8715" max="8715" width="14" style="138" customWidth="1"/>
    <col min="8716" max="8960" width="9" style="138"/>
    <col min="8961" max="8961" width="0.75" style="138" customWidth="1"/>
    <col min="8962" max="8962" width="24.25" style="138" customWidth="1"/>
    <col min="8963" max="8963" width="4" style="138" customWidth="1"/>
    <col min="8964" max="8966" width="20.125" style="138" customWidth="1"/>
    <col min="8967" max="8967" width="3.125" style="138" customWidth="1"/>
    <col min="8968" max="8968" width="3.75" style="138" customWidth="1"/>
    <col min="8969" max="8969" width="2.5" style="138" customWidth="1"/>
    <col min="8970" max="8970" width="9" style="138"/>
    <col min="8971" max="8971" width="14" style="138" customWidth="1"/>
    <col min="8972" max="9216" width="9" style="138"/>
    <col min="9217" max="9217" width="0.75" style="138" customWidth="1"/>
    <col min="9218" max="9218" width="24.25" style="138" customWidth="1"/>
    <col min="9219" max="9219" width="4" style="138" customWidth="1"/>
    <col min="9220" max="9222" width="20.125" style="138" customWidth="1"/>
    <col min="9223" max="9223" width="3.125" style="138" customWidth="1"/>
    <col min="9224" max="9224" width="3.75" style="138" customWidth="1"/>
    <col min="9225" max="9225" width="2.5" style="138" customWidth="1"/>
    <col min="9226" max="9226" width="9" style="138"/>
    <col min="9227" max="9227" width="14" style="138" customWidth="1"/>
    <col min="9228" max="9472" width="9" style="138"/>
    <col min="9473" max="9473" width="0.75" style="138" customWidth="1"/>
    <col min="9474" max="9474" width="24.25" style="138" customWidth="1"/>
    <col min="9475" max="9475" width="4" style="138" customWidth="1"/>
    <col min="9476" max="9478" width="20.125" style="138" customWidth="1"/>
    <col min="9479" max="9479" width="3.125" style="138" customWidth="1"/>
    <col min="9480" max="9480" width="3.75" style="138" customWidth="1"/>
    <col min="9481" max="9481" width="2.5" style="138" customWidth="1"/>
    <col min="9482" max="9482" width="9" style="138"/>
    <col min="9483" max="9483" width="14" style="138" customWidth="1"/>
    <col min="9484" max="9728" width="9" style="138"/>
    <col min="9729" max="9729" width="0.75" style="138" customWidth="1"/>
    <col min="9730" max="9730" width="24.25" style="138" customWidth="1"/>
    <col min="9731" max="9731" width="4" style="138" customWidth="1"/>
    <col min="9732" max="9734" width="20.125" style="138" customWidth="1"/>
    <col min="9735" max="9735" width="3.125" style="138" customWidth="1"/>
    <col min="9736" max="9736" width="3.75" style="138" customWidth="1"/>
    <col min="9737" max="9737" width="2.5" style="138" customWidth="1"/>
    <col min="9738" max="9738" width="9" style="138"/>
    <col min="9739" max="9739" width="14" style="138" customWidth="1"/>
    <col min="9740" max="9984" width="9" style="138"/>
    <col min="9985" max="9985" width="0.75" style="138" customWidth="1"/>
    <col min="9986" max="9986" width="24.25" style="138" customWidth="1"/>
    <col min="9987" max="9987" width="4" style="138" customWidth="1"/>
    <col min="9988" max="9990" width="20.125" style="138" customWidth="1"/>
    <col min="9991" max="9991" width="3.125" style="138" customWidth="1"/>
    <col min="9992" max="9992" width="3.75" style="138" customWidth="1"/>
    <col min="9993" max="9993" width="2.5" style="138" customWidth="1"/>
    <col min="9994" max="9994" width="9" style="138"/>
    <col min="9995" max="9995" width="14" style="138" customWidth="1"/>
    <col min="9996" max="10240" width="9" style="138"/>
    <col min="10241" max="10241" width="0.75" style="138" customWidth="1"/>
    <col min="10242" max="10242" width="24.25" style="138" customWidth="1"/>
    <col min="10243" max="10243" width="4" style="138" customWidth="1"/>
    <col min="10244" max="10246" width="20.125" style="138" customWidth="1"/>
    <col min="10247" max="10247" width="3.125" style="138" customWidth="1"/>
    <col min="10248" max="10248" width="3.75" style="138" customWidth="1"/>
    <col min="10249" max="10249" width="2.5" style="138" customWidth="1"/>
    <col min="10250" max="10250" width="9" style="138"/>
    <col min="10251" max="10251" width="14" style="138" customWidth="1"/>
    <col min="10252" max="10496" width="9" style="138"/>
    <col min="10497" max="10497" width="0.75" style="138" customWidth="1"/>
    <col min="10498" max="10498" width="24.25" style="138" customWidth="1"/>
    <col min="10499" max="10499" width="4" style="138" customWidth="1"/>
    <col min="10500" max="10502" width="20.125" style="138" customWidth="1"/>
    <col min="10503" max="10503" width="3.125" style="138" customWidth="1"/>
    <col min="10504" max="10504" width="3.75" style="138" customWidth="1"/>
    <col min="10505" max="10505" width="2.5" style="138" customWidth="1"/>
    <col min="10506" max="10506" width="9" style="138"/>
    <col min="10507" max="10507" width="14" style="138" customWidth="1"/>
    <col min="10508" max="10752" width="9" style="138"/>
    <col min="10753" max="10753" width="0.75" style="138" customWidth="1"/>
    <col min="10754" max="10754" width="24.25" style="138" customWidth="1"/>
    <col min="10755" max="10755" width="4" style="138" customWidth="1"/>
    <col min="10756" max="10758" width="20.125" style="138" customWidth="1"/>
    <col min="10759" max="10759" width="3.125" style="138" customWidth="1"/>
    <col min="10760" max="10760" width="3.75" style="138" customWidth="1"/>
    <col min="10761" max="10761" width="2.5" style="138" customWidth="1"/>
    <col min="10762" max="10762" width="9" style="138"/>
    <col min="10763" max="10763" width="14" style="138" customWidth="1"/>
    <col min="10764" max="11008" width="9" style="138"/>
    <col min="11009" max="11009" width="0.75" style="138" customWidth="1"/>
    <col min="11010" max="11010" width="24.25" style="138" customWidth="1"/>
    <col min="11011" max="11011" width="4" style="138" customWidth="1"/>
    <col min="11012" max="11014" width="20.125" style="138" customWidth="1"/>
    <col min="11015" max="11015" width="3.125" style="138" customWidth="1"/>
    <col min="11016" max="11016" width="3.75" style="138" customWidth="1"/>
    <col min="11017" max="11017" width="2.5" style="138" customWidth="1"/>
    <col min="11018" max="11018" width="9" style="138"/>
    <col min="11019" max="11019" width="14" style="138" customWidth="1"/>
    <col min="11020" max="11264" width="9" style="138"/>
    <col min="11265" max="11265" width="0.75" style="138" customWidth="1"/>
    <col min="11266" max="11266" width="24.25" style="138" customWidth="1"/>
    <col min="11267" max="11267" width="4" style="138" customWidth="1"/>
    <col min="11268" max="11270" width="20.125" style="138" customWidth="1"/>
    <col min="11271" max="11271" width="3.125" style="138" customWidth="1"/>
    <col min="11272" max="11272" width="3.75" style="138" customWidth="1"/>
    <col min="11273" max="11273" width="2.5" style="138" customWidth="1"/>
    <col min="11274" max="11274" width="9" style="138"/>
    <col min="11275" max="11275" width="14" style="138" customWidth="1"/>
    <col min="11276" max="11520" width="9" style="138"/>
    <col min="11521" max="11521" width="0.75" style="138" customWidth="1"/>
    <col min="11522" max="11522" width="24.25" style="138" customWidth="1"/>
    <col min="11523" max="11523" width="4" style="138" customWidth="1"/>
    <col min="11524" max="11526" width="20.125" style="138" customWidth="1"/>
    <col min="11527" max="11527" width="3.125" style="138" customWidth="1"/>
    <col min="11528" max="11528" width="3.75" style="138" customWidth="1"/>
    <col min="11529" max="11529" width="2.5" style="138" customWidth="1"/>
    <col min="11530" max="11530" width="9" style="138"/>
    <col min="11531" max="11531" width="14" style="138" customWidth="1"/>
    <col min="11532" max="11776" width="9" style="138"/>
    <col min="11777" max="11777" width="0.75" style="138" customWidth="1"/>
    <col min="11778" max="11778" width="24.25" style="138" customWidth="1"/>
    <col min="11779" max="11779" width="4" style="138" customWidth="1"/>
    <col min="11780" max="11782" width="20.125" style="138" customWidth="1"/>
    <col min="11783" max="11783" width="3.125" style="138" customWidth="1"/>
    <col min="11784" max="11784" width="3.75" style="138" customWidth="1"/>
    <col min="11785" max="11785" width="2.5" style="138" customWidth="1"/>
    <col min="11786" max="11786" width="9" style="138"/>
    <col min="11787" max="11787" width="14" style="138" customWidth="1"/>
    <col min="11788" max="12032" width="9" style="138"/>
    <col min="12033" max="12033" width="0.75" style="138" customWidth="1"/>
    <col min="12034" max="12034" width="24.25" style="138" customWidth="1"/>
    <col min="12035" max="12035" width="4" style="138" customWidth="1"/>
    <col min="12036" max="12038" width="20.125" style="138" customWidth="1"/>
    <col min="12039" max="12039" width="3.125" style="138" customWidth="1"/>
    <col min="12040" max="12040" width="3.75" style="138" customWidth="1"/>
    <col min="12041" max="12041" width="2.5" style="138" customWidth="1"/>
    <col min="12042" max="12042" width="9" style="138"/>
    <col min="12043" max="12043" width="14" style="138" customWidth="1"/>
    <col min="12044" max="12288" width="9" style="138"/>
    <col min="12289" max="12289" width="0.75" style="138" customWidth="1"/>
    <col min="12290" max="12290" width="24.25" style="138" customWidth="1"/>
    <col min="12291" max="12291" width="4" style="138" customWidth="1"/>
    <col min="12292" max="12294" width="20.125" style="138" customWidth="1"/>
    <col min="12295" max="12295" width="3.125" style="138" customWidth="1"/>
    <col min="12296" max="12296" width="3.75" style="138" customWidth="1"/>
    <col min="12297" max="12297" width="2.5" style="138" customWidth="1"/>
    <col min="12298" max="12298" width="9" style="138"/>
    <col min="12299" max="12299" width="14" style="138" customWidth="1"/>
    <col min="12300" max="12544" width="9" style="138"/>
    <col min="12545" max="12545" width="0.75" style="138" customWidth="1"/>
    <col min="12546" max="12546" width="24.25" style="138" customWidth="1"/>
    <col min="12547" max="12547" width="4" style="138" customWidth="1"/>
    <col min="12548" max="12550" width="20.125" style="138" customWidth="1"/>
    <col min="12551" max="12551" width="3.125" style="138" customWidth="1"/>
    <col min="12552" max="12552" width="3.75" style="138" customWidth="1"/>
    <col min="12553" max="12553" width="2.5" style="138" customWidth="1"/>
    <col min="12554" max="12554" width="9" style="138"/>
    <col min="12555" max="12555" width="14" style="138" customWidth="1"/>
    <col min="12556" max="12800" width="9" style="138"/>
    <col min="12801" max="12801" width="0.75" style="138" customWidth="1"/>
    <col min="12802" max="12802" width="24.25" style="138" customWidth="1"/>
    <col min="12803" max="12803" width="4" style="138" customWidth="1"/>
    <col min="12804" max="12806" width="20.125" style="138" customWidth="1"/>
    <col min="12807" max="12807" width="3.125" style="138" customWidth="1"/>
    <col min="12808" max="12808" width="3.75" style="138" customWidth="1"/>
    <col min="12809" max="12809" width="2.5" style="138" customWidth="1"/>
    <col min="12810" max="12810" width="9" style="138"/>
    <col min="12811" max="12811" width="14" style="138" customWidth="1"/>
    <col min="12812" max="13056" width="9" style="138"/>
    <col min="13057" max="13057" width="0.75" style="138" customWidth="1"/>
    <col min="13058" max="13058" width="24.25" style="138" customWidth="1"/>
    <col min="13059" max="13059" width="4" style="138" customWidth="1"/>
    <col min="13060" max="13062" width="20.125" style="138" customWidth="1"/>
    <col min="13063" max="13063" width="3.125" style="138" customWidth="1"/>
    <col min="13064" max="13064" width="3.75" style="138" customWidth="1"/>
    <col min="13065" max="13065" width="2.5" style="138" customWidth="1"/>
    <col min="13066" max="13066" width="9" style="138"/>
    <col min="13067" max="13067" width="14" style="138" customWidth="1"/>
    <col min="13068" max="13312" width="9" style="138"/>
    <col min="13313" max="13313" width="0.75" style="138" customWidth="1"/>
    <col min="13314" max="13314" width="24.25" style="138" customWidth="1"/>
    <col min="13315" max="13315" width="4" style="138" customWidth="1"/>
    <col min="13316" max="13318" width="20.125" style="138" customWidth="1"/>
    <col min="13319" max="13319" width="3.125" style="138" customWidth="1"/>
    <col min="13320" max="13320" width="3.75" style="138" customWidth="1"/>
    <col min="13321" max="13321" width="2.5" style="138" customWidth="1"/>
    <col min="13322" max="13322" width="9" style="138"/>
    <col min="13323" max="13323" width="14" style="138" customWidth="1"/>
    <col min="13324" max="13568" width="9" style="138"/>
    <col min="13569" max="13569" width="0.75" style="138" customWidth="1"/>
    <col min="13570" max="13570" width="24.25" style="138" customWidth="1"/>
    <col min="13571" max="13571" width="4" style="138" customWidth="1"/>
    <col min="13572" max="13574" width="20.125" style="138" customWidth="1"/>
    <col min="13575" max="13575" width="3.125" style="138" customWidth="1"/>
    <col min="13576" max="13576" width="3.75" style="138" customWidth="1"/>
    <col min="13577" max="13577" width="2.5" style="138" customWidth="1"/>
    <col min="13578" max="13578" width="9" style="138"/>
    <col min="13579" max="13579" width="14" style="138" customWidth="1"/>
    <col min="13580" max="13824" width="9" style="138"/>
    <col min="13825" max="13825" width="0.75" style="138" customWidth="1"/>
    <col min="13826" max="13826" width="24.25" style="138" customWidth="1"/>
    <col min="13827" max="13827" width="4" style="138" customWidth="1"/>
    <col min="13828" max="13830" width="20.125" style="138" customWidth="1"/>
    <col min="13831" max="13831" width="3.125" style="138" customWidth="1"/>
    <col min="13832" max="13832" width="3.75" style="138" customWidth="1"/>
    <col min="13833" max="13833" width="2.5" style="138" customWidth="1"/>
    <col min="13834" max="13834" width="9" style="138"/>
    <col min="13835" max="13835" width="14" style="138" customWidth="1"/>
    <col min="13836" max="14080" width="9" style="138"/>
    <col min="14081" max="14081" width="0.75" style="138" customWidth="1"/>
    <col min="14082" max="14082" width="24.25" style="138" customWidth="1"/>
    <col min="14083" max="14083" width="4" style="138" customWidth="1"/>
    <col min="14084" max="14086" width="20.125" style="138" customWidth="1"/>
    <col min="14087" max="14087" width="3.125" style="138" customWidth="1"/>
    <col min="14088" max="14088" width="3.75" style="138" customWidth="1"/>
    <col min="14089" max="14089" width="2.5" style="138" customWidth="1"/>
    <col min="14090" max="14090" width="9" style="138"/>
    <col min="14091" max="14091" width="14" style="138" customWidth="1"/>
    <col min="14092" max="14336" width="9" style="138"/>
    <col min="14337" max="14337" width="0.75" style="138" customWidth="1"/>
    <col min="14338" max="14338" width="24.25" style="138" customWidth="1"/>
    <col min="14339" max="14339" width="4" style="138" customWidth="1"/>
    <col min="14340" max="14342" width="20.125" style="138" customWidth="1"/>
    <col min="14343" max="14343" width="3.125" style="138" customWidth="1"/>
    <col min="14344" max="14344" width="3.75" style="138" customWidth="1"/>
    <col min="14345" max="14345" width="2.5" style="138" customWidth="1"/>
    <col min="14346" max="14346" width="9" style="138"/>
    <col min="14347" max="14347" width="14" style="138" customWidth="1"/>
    <col min="14348" max="14592" width="9" style="138"/>
    <col min="14593" max="14593" width="0.75" style="138" customWidth="1"/>
    <col min="14594" max="14594" width="24.25" style="138" customWidth="1"/>
    <col min="14595" max="14595" width="4" style="138" customWidth="1"/>
    <col min="14596" max="14598" width="20.125" style="138" customWidth="1"/>
    <col min="14599" max="14599" width="3.125" style="138" customWidth="1"/>
    <col min="14600" max="14600" width="3.75" style="138" customWidth="1"/>
    <col min="14601" max="14601" width="2.5" style="138" customWidth="1"/>
    <col min="14602" max="14602" width="9" style="138"/>
    <col min="14603" max="14603" width="14" style="138" customWidth="1"/>
    <col min="14604" max="14848" width="9" style="138"/>
    <col min="14849" max="14849" width="0.75" style="138" customWidth="1"/>
    <col min="14850" max="14850" width="24.25" style="138" customWidth="1"/>
    <col min="14851" max="14851" width="4" style="138" customWidth="1"/>
    <col min="14852" max="14854" width="20.125" style="138" customWidth="1"/>
    <col min="14855" max="14855" width="3.125" style="138" customWidth="1"/>
    <col min="14856" max="14856" width="3.75" style="138" customWidth="1"/>
    <col min="14857" max="14857" width="2.5" style="138" customWidth="1"/>
    <col min="14858" max="14858" width="9" style="138"/>
    <col min="14859" max="14859" width="14" style="138" customWidth="1"/>
    <col min="14860" max="15104" width="9" style="138"/>
    <col min="15105" max="15105" width="0.75" style="138" customWidth="1"/>
    <col min="15106" max="15106" width="24.25" style="138" customWidth="1"/>
    <col min="15107" max="15107" width="4" style="138" customWidth="1"/>
    <col min="15108" max="15110" width="20.125" style="138" customWidth="1"/>
    <col min="15111" max="15111" width="3.125" style="138" customWidth="1"/>
    <col min="15112" max="15112" width="3.75" style="138" customWidth="1"/>
    <col min="15113" max="15113" width="2.5" style="138" customWidth="1"/>
    <col min="15114" max="15114" width="9" style="138"/>
    <col min="15115" max="15115" width="14" style="138" customWidth="1"/>
    <col min="15116" max="15360" width="9" style="138"/>
    <col min="15361" max="15361" width="0.75" style="138" customWidth="1"/>
    <col min="15362" max="15362" width="24.25" style="138" customWidth="1"/>
    <col min="15363" max="15363" width="4" style="138" customWidth="1"/>
    <col min="15364" max="15366" width="20.125" style="138" customWidth="1"/>
    <col min="15367" max="15367" width="3.125" style="138" customWidth="1"/>
    <col min="15368" max="15368" width="3.75" style="138" customWidth="1"/>
    <col min="15369" max="15369" width="2.5" style="138" customWidth="1"/>
    <col min="15370" max="15370" width="9" style="138"/>
    <col min="15371" max="15371" width="14" style="138" customWidth="1"/>
    <col min="15372" max="15616" width="9" style="138"/>
    <col min="15617" max="15617" width="0.75" style="138" customWidth="1"/>
    <col min="15618" max="15618" width="24.25" style="138" customWidth="1"/>
    <col min="15619" max="15619" width="4" style="138" customWidth="1"/>
    <col min="15620" max="15622" width="20.125" style="138" customWidth="1"/>
    <col min="15623" max="15623" width="3.125" style="138" customWidth="1"/>
    <col min="15624" max="15624" width="3.75" style="138" customWidth="1"/>
    <col min="15625" max="15625" width="2.5" style="138" customWidth="1"/>
    <col min="15626" max="15626" width="9" style="138"/>
    <col min="15627" max="15627" width="14" style="138" customWidth="1"/>
    <col min="15628" max="15872" width="9" style="138"/>
    <col min="15873" max="15873" width="0.75" style="138" customWidth="1"/>
    <col min="15874" max="15874" width="24.25" style="138" customWidth="1"/>
    <col min="15875" max="15875" width="4" style="138" customWidth="1"/>
    <col min="15876" max="15878" width="20.125" style="138" customWidth="1"/>
    <col min="15879" max="15879" width="3.125" style="138" customWidth="1"/>
    <col min="15880" max="15880" width="3.75" style="138" customWidth="1"/>
    <col min="15881" max="15881" width="2.5" style="138" customWidth="1"/>
    <col min="15882" max="15882" width="9" style="138"/>
    <col min="15883" max="15883" width="14" style="138" customWidth="1"/>
    <col min="15884" max="16128" width="9" style="138"/>
    <col min="16129" max="16129" width="0.75" style="138" customWidth="1"/>
    <col min="16130" max="16130" width="24.25" style="138" customWidth="1"/>
    <col min="16131" max="16131" width="4" style="138" customWidth="1"/>
    <col min="16132" max="16134" width="20.125" style="138" customWidth="1"/>
    <col min="16135" max="16135" width="3.125" style="138" customWidth="1"/>
    <col min="16136" max="16136" width="3.75" style="138" customWidth="1"/>
    <col min="16137" max="16137" width="2.5" style="138" customWidth="1"/>
    <col min="16138" max="16138" width="9" style="138"/>
    <col min="16139" max="16139" width="14" style="138" customWidth="1"/>
    <col min="16140" max="16384" width="9" style="138"/>
  </cols>
  <sheetData>
    <row r="1" spans="1:9" ht="27.75" customHeight="1">
      <c r="A1" s="137"/>
      <c r="B1" s="1" t="s">
        <v>838</v>
      </c>
    </row>
    <row r="2" spans="1:9" ht="27.75" customHeight="1">
      <c r="A2" s="137"/>
      <c r="F2" s="1198" t="s">
        <v>352</v>
      </c>
      <c r="G2" s="1198"/>
    </row>
    <row r="3" spans="1:9" ht="27.75" customHeight="1">
      <c r="A3" s="137"/>
      <c r="F3" s="130"/>
      <c r="G3" s="130"/>
    </row>
    <row r="4" spans="1:9" ht="36" customHeight="1">
      <c r="B4" s="1199" t="s">
        <v>289</v>
      </c>
      <c r="C4" s="1288"/>
      <c r="D4" s="1288"/>
      <c r="E4" s="1288"/>
      <c r="F4" s="1288"/>
      <c r="G4" s="1288"/>
    </row>
    <row r="5" spans="1:9" ht="36" customHeight="1">
      <c r="A5" s="139"/>
      <c r="B5" s="139"/>
      <c r="C5" s="139"/>
      <c r="D5" s="139"/>
      <c r="E5" s="139"/>
      <c r="F5" s="139"/>
      <c r="G5" s="139"/>
    </row>
    <row r="6" spans="1:9" ht="36" customHeight="1">
      <c r="A6" s="139"/>
      <c r="B6" s="140" t="s">
        <v>290</v>
      </c>
      <c r="C6" s="1200"/>
      <c r="D6" s="1201"/>
      <c r="E6" s="1201"/>
      <c r="F6" s="1201"/>
      <c r="G6" s="1202"/>
    </row>
    <row r="7" spans="1:9" ht="55.5" customHeight="1">
      <c r="B7" s="141" t="s">
        <v>291</v>
      </c>
      <c r="C7" s="1203" t="s">
        <v>292</v>
      </c>
      <c r="D7" s="1203"/>
      <c r="E7" s="1203"/>
      <c r="F7" s="1203"/>
      <c r="G7" s="1204"/>
    </row>
    <row r="8" spans="1:9" ht="55.5" customHeight="1">
      <c r="B8" s="142" t="s">
        <v>293</v>
      </c>
      <c r="C8" s="1289" t="s">
        <v>294</v>
      </c>
      <c r="D8" s="1290"/>
      <c r="E8" s="1290"/>
      <c r="F8" s="1290"/>
      <c r="G8" s="1291"/>
    </row>
    <row r="9" spans="1:9" ht="117" customHeight="1">
      <c r="B9" s="142" t="s">
        <v>295</v>
      </c>
      <c r="C9" s="1292" t="s">
        <v>296</v>
      </c>
      <c r="D9" s="1293"/>
      <c r="E9" s="1293"/>
      <c r="F9" s="1293"/>
      <c r="G9" s="1294"/>
    </row>
    <row r="11" spans="1:9" ht="17.25" customHeight="1">
      <c r="B11" s="1284" t="s">
        <v>195</v>
      </c>
      <c r="C11" s="1197"/>
      <c r="D11" s="1197"/>
      <c r="E11" s="1197"/>
      <c r="F11" s="1197"/>
      <c r="G11" s="1197"/>
      <c r="H11" s="143"/>
      <c r="I11" s="143"/>
    </row>
    <row r="12" spans="1:9" ht="34.5" customHeight="1">
      <c r="B12" s="1196" t="s">
        <v>297</v>
      </c>
      <c r="C12" s="1285"/>
      <c r="D12" s="1285"/>
      <c r="E12" s="1285"/>
      <c r="F12" s="1285"/>
      <c r="G12" s="1285"/>
      <c r="H12" s="143"/>
      <c r="I12" s="143"/>
    </row>
    <row r="13" spans="1:9" ht="34.5" customHeight="1">
      <c r="B13" s="1286" t="s">
        <v>298</v>
      </c>
      <c r="C13" s="1286"/>
      <c r="D13" s="1286"/>
      <c r="E13" s="1286"/>
      <c r="F13" s="1286"/>
      <c r="G13" s="1286"/>
      <c r="H13" s="143"/>
      <c r="I13" s="143"/>
    </row>
    <row r="14" spans="1:9">
      <c r="B14" s="1287" t="s">
        <v>299</v>
      </c>
      <c r="C14" s="1197"/>
      <c r="D14" s="1197"/>
      <c r="E14" s="1197"/>
      <c r="F14" s="1197"/>
      <c r="G14" s="1197"/>
    </row>
    <row r="15" spans="1:9">
      <c r="B15" s="144"/>
    </row>
  </sheetData>
  <mergeCells count="10">
    <mergeCell ref="B11:G11"/>
    <mergeCell ref="B12:G12"/>
    <mergeCell ref="B13:G13"/>
    <mergeCell ref="B14:G14"/>
    <mergeCell ref="F2:G2"/>
    <mergeCell ref="B4:G4"/>
    <mergeCell ref="C6:G6"/>
    <mergeCell ref="C7:G7"/>
    <mergeCell ref="C8:G8"/>
    <mergeCell ref="C9:G9"/>
  </mergeCells>
  <phoneticPr fontId="2"/>
  <pageMargins left="0.7" right="0.7" top="0.75" bottom="0.75" header="0.3" footer="0.3"/>
  <pageSetup paperSize="9" scale="9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76"/>
  <sheetViews>
    <sheetView view="pageBreakPreview" zoomScale="60" zoomScaleNormal="100" workbookViewId="0">
      <selection activeCell="AY10" sqref="AY10"/>
    </sheetView>
  </sheetViews>
  <sheetFormatPr defaultRowHeight="27.95" customHeight="1"/>
  <cols>
    <col min="1" max="1" width="5.625" style="3" customWidth="1"/>
    <col min="2" max="2" width="5.625" style="2" customWidth="1"/>
    <col min="3" max="39" width="2.625" style="2" customWidth="1"/>
    <col min="40" max="41" width="9" style="2"/>
    <col min="42" max="43" width="0" style="2" hidden="1" customWidth="1"/>
    <col min="44" max="256" width="9" style="2"/>
    <col min="257" max="258" width="5.625" style="2" customWidth="1"/>
    <col min="259" max="295" width="2.625" style="2" customWidth="1"/>
    <col min="296" max="297" width="9" style="2"/>
    <col min="298" max="299" width="0" style="2" hidden="1" customWidth="1"/>
    <col min="300" max="512" width="9" style="2"/>
    <col min="513" max="514" width="5.625" style="2" customWidth="1"/>
    <col min="515" max="551" width="2.625" style="2" customWidth="1"/>
    <col min="552" max="553" width="9" style="2"/>
    <col min="554" max="555" width="0" style="2" hidden="1" customWidth="1"/>
    <col min="556" max="768" width="9" style="2"/>
    <col min="769" max="770" width="5.625" style="2" customWidth="1"/>
    <col min="771" max="807" width="2.625" style="2" customWidth="1"/>
    <col min="808" max="809" width="9" style="2"/>
    <col min="810" max="811" width="0" style="2" hidden="1" customWidth="1"/>
    <col min="812" max="1024" width="9" style="2"/>
    <col min="1025" max="1026" width="5.625" style="2" customWidth="1"/>
    <col min="1027" max="1063" width="2.625" style="2" customWidth="1"/>
    <col min="1064" max="1065" width="9" style="2"/>
    <col min="1066" max="1067" width="0" style="2" hidden="1" customWidth="1"/>
    <col min="1068" max="1280" width="9" style="2"/>
    <col min="1281" max="1282" width="5.625" style="2" customWidth="1"/>
    <col min="1283" max="1319" width="2.625" style="2" customWidth="1"/>
    <col min="1320" max="1321" width="9" style="2"/>
    <col min="1322" max="1323" width="0" style="2" hidden="1" customWidth="1"/>
    <col min="1324" max="1536" width="9" style="2"/>
    <col min="1537" max="1538" width="5.625" style="2" customWidth="1"/>
    <col min="1539" max="1575" width="2.625" style="2" customWidth="1"/>
    <col min="1576" max="1577" width="9" style="2"/>
    <col min="1578" max="1579" width="0" style="2" hidden="1" customWidth="1"/>
    <col min="1580" max="1792" width="9" style="2"/>
    <col min="1793" max="1794" width="5.625" style="2" customWidth="1"/>
    <col min="1795" max="1831" width="2.625" style="2" customWidth="1"/>
    <col min="1832" max="1833" width="9" style="2"/>
    <col min="1834" max="1835" width="0" style="2" hidden="1" customWidth="1"/>
    <col min="1836" max="2048" width="9" style="2"/>
    <col min="2049" max="2050" width="5.625" style="2" customWidth="1"/>
    <col min="2051" max="2087" width="2.625" style="2" customWidth="1"/>
    <col min="2088" max="2089" width="9" style="2"/>
    <col min="2090" max="2091" width="0" style="2" hidden="1" customWidth="1"/>
    <col min="2092" max="2304" width="9" style="2"/>
    <col min="2305" max="2306" width="5.625" style="2" customWidth="1"/>
    <col min="2307" max="2343" width="2.625" style="2" customWidth="1"/>
    <col min="2344" max="2345" width="9" style="2"/>
    <col min="2346" max="2347" width="0" style="2" hidden="1" customWidth="1"/>
    <col min="2348" max="2560" width="9" style="2"/>
    <col min="2561" max="2562" width="5.625" style="2" customWidth="1"/>
    <col min="2563" max="2599" width="2.625" style="2" customWidth="1"/>
    <col min="2600" max="2601" width="9" style="2"/>
    <col min="2602" max="2603" width="0" style="2" hidden="1" customWidth="1"/>
    <col min="2604" max="2816" width="9" style="2"/>
    <col min="2817" max="2818" width="5.625" style="2" customWidth="1"/>
    <col min="2819" max="2855" width="2.625" style="2" customWidth="1"/>
    <col min="2856" max="2857" width="9" style="2"/>
    <col min="2858" max="2859" width="0" style="2" hidden="1" customWidth="1"/>
    <col min="2860" max="3072" width="9" style="2"/>
    <col min="3073" max="3074" width="5.625" style="2" customWidth="1"/>
    <col min="3075" max="3111" width="2.625" style="2" customWidth="1"/>
    <col min="3112" max="3113" width="9" style="2"/>
    <col min="3114" max="3115" width="0" style="2" hidden="1" customWidth="1"/>
    <col min="3116" max="3328" width="9" style="2"/>
    <col min="3329" max="3330" width="5.625" style="2" customWidth="1"/>
    <col min="3331" max="3367" width="2.625" style="2" customWidth="1"/>
    <col min="3368" max="3369" width="9" style="2"/>
    <col min="3370" max="3371" width="0" style="2" hidden="1" customWidth="1"/>
    <col min="3372" max="3584" width="9" style="2"/>
    <col min="3585" max="3586" width="5.625" style="2" customWidth="1"/>
    <col min="3587" max="3623" width="2.625" style="2" customWidth="1"/>
    <col min="3624" max="3625" width="9" style="2"/>
    <col min="3626" max="3627" width="0" style="2" hidden="1" customWidth="1"/>
    <col min="3628" max="3840" width="9" style="2"/>
    <col min="3841" max="3842" width="5.625" style="2" customWidth="1"/>
    <col min="3843" max="3879" width="2.625" style="2" customWidth="1"/>
    <col min="3880" max="3881" width="9" style="2"/>
    <col min="3882" max="3883" width="0" style="2" hidden="1" customWidth="1"/>
    <col min="3884" max="4096" width="9" style="2"/>
    <col min="4097" max="4098" width="5.625" style="2" customWidth="1"/>
    <col min="4099" max="4135" width="2.625" style="2" customWidth="1"/>
    <col min="4136" max="4137" width="9" style="2"/>
    <col min="4138" max="4139" width="0" style="2" hidden="1" customWidth="1"/>
    <col min="4140" max="4352" width="9" style="2"/>
    <col min="4353" max="4354" width="5.625" style="2" customWidth="1"/>
    <col min="4355" max="4391" width="2.625" style="2" customWidth="1"/>
    <col min="4392" max="4393" width="9" style="2"/>
    <col min="4394" max="4395" width="0" style="2" hidden="1" customWidth="1"/>
    <col min="4396" max="4608" width="9" style="2"/>
    <col min="4609" max="4610" width="5.625" style="2" customWidth="1"/>
    <col min="4611" max="4647" width="2.625" style="2" customWidth="1"/>
    <col min="4648" max="4649" width="9" style="2"/>
    <col min="4650" max="4651" width="0" style="2" hidden="1" customWidth="1"/>
    <col min="4652" max="4864" width="9" style="2"/>
    <col min="4865" max="4866" width="5.625" style="2" customWidth="1"/>
    <col min="4867" max="4903" width="2.625" style="2" customWidth="1"/>
    <col min="4904" max="4905" width="9" style="2"/>
    <col min="4906" max="4907" width="0" style="2" hidden="1" customWidth="1"/>
    <col min="4908" max="5120" width="9" style="2"/>
    <col min="5121" max="5122" width="5.625" style="2" customWidth="1"/>
    <col min="5123" max="5159" width="2.625" style="2" customWidth="1"/>
    <col min="5160" max="5161" width="9" style="2"/>
    <col min="5162" max="5163" width="0" style="2" hidden="1" customWidth="1"/>
    <col min="5164" max="5376" width="9" style="2"/>
    <col min="5377" max="5378" width="5.625" style="2" customWidth="1"/>
    <col min="5379" max="5415" width="2.625" style="2" customWidth="1"/>
    <col min="5416" max="5417" width="9" style="2"/>
    <col min="5418" max="5419" width="0" style="2" hidden="1" customWidth="1"/>
    <col min="5420" max="5632" width="9" style="2"/>
    <col min="5633" max="5634" width="5.625" style="2" customWidth="1"/>
    <col min="5635" max="5671" width="2.625" style="2" customWidth="1"/>
    <col min="5672" max="5673" width="9" style="2"/>
    <col min="5674" max="5675" width="0" style="2" hidden="1" customWidth="1"/>
    <col min="5676" max="5888" width="9" style="2"/>
    <col min="5889" max="5890" width="5.625" style="2" customWidth="1"/>
    <col min="5891" max="5927" width="2.625" style="2" customWidth="1"/>
    <col min="5928" max="5929" width="9" style="2"/>
    <col min="5930" max="5931" width="0" style="2" hidden="1" customWidth="1"/>
    <col min="5932" max="6144" width="9" style="2"/>
    <col min="6145" max="6146" width="5.625" style="2" customWidth="1"/>
    <col min="6147" max="6183" width="2.625" style="2" customWidth="1"/>
    <col min="6184" max="6185" width="9" style="2"/>
    <col min="6186" max="6187" width="0" style="2" hidden="1" customWidth="1"/>
    <col min="6188" max="6400" width="9" style="2"/>
    <col min="6401" max="6402" width="5.625" style="2" customWidth="1"/>
    <col min="6403" max="6439" width="2.625" style="2" customWidth="1"/>
    <col min="6440" max="6441" width="9" style="2"/>
    <col min="6442" max="6443" width="0" style="2" hidden="1" customWidth="1"/>
    <col min="6444" max="6656" width="9" style="2"/>
    <col min="6657" max="6658" width="5.625" style="2" customWidth="1"/>
    <col min="6659" max="6695" width="2.625" style="2" customWidth="1"/>
    <col min="6696" max="6697" width="9" style="2"/>
    <col min="6698" max="6699" width="0" style="2" hidden="1" customWidth="1"/>
    <col min="6700" max="6912" width="9" style="2"/>
    <col min="6913" max="6914" width="5.625" style="2" customWidth="1"/>
    <col min="6915" max="6951" width="2.625" style="2" customWidth="1"/>
    <col min="6952" max="6953" width="9" style="2"/>
    <col min="6954" max="6955" width="0" style="2" hidden="1" customWidth="1"/>
    <col min="6956" max="7168" width="9" style="2"/>
    <col min="7169" max="7170" width="5.625" style="2" customWidth="1"/>
    <col min="7171" max="7207" width="2.625" style="2" customWidth="1"/>
    <col min="7208" max="7209" width="9" style="2"/>
    <col min="7210" max="7211" width="0" style="2" hidden="1" customWidth="1"/>
    <col min="7212" max="7424" width="9" style="2"/>
    <col min="7425" max="7426" width="5.625" style="2" customWidth="1"/>
    <col min="7427" max="7463" width="2.625" style="2" customWidth="1"/>
    <col min="7464" max="7465" width="9" style="2"/>
    <col min="7466" max="7467" width="0" style="2" hidden="1" customWidth="1"/>
    <col min="7468" max="7680" width="9" style="2"/>
    <col min="7681" max="7682" width="5.625" style="2" customWidth="1"/>
    <col min="7683" max="7719" width="2.625" style="2" customWidth="1"/>
    <col min="7720" max="7721" width="9" style="2"/>
    <col min="7722" max="7723" width="0" style="2" hidden="1" customWidth="1"/>
    <col min="7724" max="7936" width="9" style="2"/>
    <col min="7937" max="7938" width="5.625" style="2" customWidth="1"/>
    <col min="7939" max="7975" width="2.625" style="2" customWidth="1"/>
    <col min="7976" max="7977" width="9" style="2"/>
    <col min="7978" max="7979" width="0" style="2" hidden="1" customWidth="1"/>
    <col min="7980" max="8192" width="9" style="2"/>
    <col min="8193" max="8194" width="5.625" style="2" customWidth="1"/>
    <col min="8195" max="8231" width="2.625" style="2" customWidth="1"/>
    <col min="8232" max="8233" width="9" style="2"/>
    <col min="8234" max="8235" width="0" style="2" hidden="1" customWidth="1"/>
    <col min="8236" max="8448" width="9" style="2"/>
    <col min="8449" max="8450" width="5.625" style="2" customWidth="1"/>
    <col min="8451" max="8487" width="2.625" style="2" customWidth="1"/>
    <col min="8488" max="8489" width="9" style="2"/>
    <col min="8490" max="8491" width="0" style="2" hidden="1" customWidth="1"/>
    <col min="8492" max="8704" width="9" style="2"/>
    <col min="8705" max="8706" width="5.625" style="2" customWidth="1"/>
    <col min="8707" max="8743" width="2.625" style="2" customWidth="1"/>
    <col min="8744" max="8745" width="9" style="2"/>
    <col min="8746" max="8747" width="0" style="2" hidden="1" customWidth="1"/>
    <col min="8748" max="8960" width="9" style="2"/>
    <col min="8961" max="8962" width="5.625" style="2" customWidth="1"/>
    <col min="8963" max="8999" width="2.625" style="2" customWidth="1"/>
    <col min="9000" max="9001" width="9" style="2"/>
    <col min="9002" max="9003" width="0" style="2" hidden="1" customWidth="1"/>
    <col min="9004" max="9216" width="9" style="2"/>
    <col min="9217" max="9218" width="5.625" style="2" customWidth="1"/>
    <col min="9219" max="9255" width="2.625" style="2" customWidth="1"/>
    <col min="9256" max="9257" width="9" style="2"/>
    <col min="9258" max="9259" width="0" style="2" hidden="1" customWidth="1"/>
    <col min="9260" max="9472" width="9" style="2"/>
    <col min="9473" max="9474" width="5.625" style="2" customWidth="1"/>
    <col min="9475" max="9511" width="2.625" style="2" customWidth="1"/>
    <col min="9512" max="9513" width="9" style="2"/>
    <col min="9514" max="9515" width="0" style="2" hidden="1" customWidth="1"/>
    <col min="9516" max="9728" width="9" style="2"/>
    <col min="9729" max="9730" width="5.625" style="2" customWidth="1"/>
    <col min="9731" max="9767" width="2.625" style="2" customWidth="1"/>
    <col min="9768" max="9769" width="9" style="2"/>
    <col min="9770" max="9771" width="0" style="2" hidden="1" customWidth="1"/>
    <col min="9772" max="9984" width="9" style="2"/>
    <col min="9985" max="9986" width="5.625" style="2" customWidth="1"/>
    <col min="9987" max="10023" width="2.625" style="2" customWidth="1"/>
    <col min="10024" max="10025" width="9" style="2"/>
    <col min="10026" max="10027" width="0" style="2" hidden="1" customWidth="1"/>
    <col min="10028" max="10240" width="9" style="2"/>
    <col min="10241" max="10242" width="5.625" style="2" customWidth="1"/>
    <col min="10243" max="10279" width="2.625" style="2" customWidth="1"/>
    <col min="10280" max="10281" width="9" style="2"/>
    <col min="10282" max="10283" width="0" style="2" hidden="1" customWidth="1"/>
    <col min="10284" max="10496" width="9" style="2"/>
    <col min="10497" max="10498" width="5.625" style="2" customWidth="1"/>
    <col min="10499" max="10535" width="2.625" style="2" customWidth="1"/>
    <col min="10536" max="10537" width="9" style="2"/>
    <col min="10538" max="10539" width="0" style="2" hidden="1" customWidth="1"/>
    <col min="10540" max="10752" width="9" style="2"/>
    <col min="10753" max="10754" width="5.625" style="2" customWidth="1"/>
    <col min="10755" max="10791" width="2.625" style="2" customWidth="1"/>
    <col min="10792" max="10793" width="9" style="2"/>
    <col min="10794" max="10795" width="0" style="2" hidden="1" customWidth="1"/>
    <col min="10796" max="11008" width="9" style="2"/>
    <col min="11009" max="11010" width="5.625" style="2" customWidth="1"/>
    <col min="11011" max="11047" width="2.625" style="2" customWidth="1"/>
    <col min="11048" max="11049" width="9" style="2"/>
    <col min="11050" max="11051" width="0" style="2" hidden="1" customWidth="1"/>
    <col min="11052" max="11264" width="9" style="2"/>
    <col min="11265" max="11266" width="5.625" style="2" customWidth="1"/>
    <col min="11267" max="11303" width="2.625" style="2" customWidth="1"/>
    <col min="11304" max="11305" width="9" style="2"/>
    <col min="11306" max="11307" width="0" style="2" hidden="1" customWidth="1"/>
    <col min="11308" max="11520" width="9" style="2"/>
    <col min="11521" max="11522" width="5.625" style="2" customWidth="1"/>
    <col min="11523" max="11559" width="2.625" style="2" customWidth="1"/>
    <col min="11560" max="11561" width="9" style="2"/>
    <col min="11562" max="11563" width="0" style="2" hidden="1" customWidth="1"/>
    <col min="11564" max="11776" width="9" style="2"/>
    <col min="11777" max="11778" width="5.625" style="2" customWidth="1"/>
    <col min="11779" max="11815" width="2.625" style="2" customWidth="1"/>
    <col min="11816" max="11817" width="9" style="2"/>
    <col min="11818" max="11819" width="0" style="2" hidden="1" customWidth="1"/>
    <col min="11820" max="12032" width="9" style="2"/>
    <col min="12033" max="12034" width="5.625" style="2" customWidth="1"/>
    <col min="12035" max="12071" width="2.625" style="2" customWidth="1"/>
    <col min="12072" max="12073" width="9" style="2"/>
    <col min="12074" max="12075" width="0" style="2" hidden="1" customWidth="1"/>
    <col min="12076" max="12288" width="9" style="2"/>
    <col min="12289" max="12290" width="5.625" style="2" customWidth="1"/>
    <col min="12291" max="12327" width="2.625" style="2" customWidth="1"/>
    <col min="12328" max="12329" width="9" style="2"/>
    <col min="12330" max="12331" width="0" style="2" hidden="1" customWidth="1"/>
    <col min="12332" max="12544" width="9" style="2"/>
    <col min="12545" max="12546" width="5.625" style="2" customWidth="1"/>
    <col min="12547" max="12583" width="2.625" style="2" customWidth="1"/>
    <col min="12584" max="12585" width="9" style="2"/>
    <col min="12586" max="12587" width="0" style="2" hidden="1" customWidth="1"/>
    <col min="12588" max="12800" width="9" style="2"/>
    <col min="12801" max="12802" width="5.625" style="2" customWidth="1"/>
    <col min="12803" max="12839" width="2.625" style="2" customWidth="1"/>
    <col min="12840" max="12841" width="9" style="2"/>
    <col min="12842" max="12843" width="0" style="2" hidden="1" customWidth="1"/>
    <col min="12844" max="13056" width="9" style="2"/>
    <col min="13057" max="13058" width="5.625" style="2" customWidth="1"/>
    <col min="13059" max="13095" width="2.625" style="2" customWidth="1"/>
    <col min="13096" max="13097" width="9" style="2"/>
    <col min="13098" max="13099" width="0" style="2" hidden="1" customWidth="1"/>
    <col min="13100" max="13312" width="9" style="2"/>
    <col min="13313" max="13314" width="5.625" style="2" customWidth="1"/>
    <col min="13315" max="13351" width="2.625" style="2" customWidth="1"/>
    <col min="13352" max="13353" width="9" style="2"/>
    <col min="13354" max="13355" width="0" style="2" hidden="1" customWidth="1"/>
    <col min="13356" max="13568" width="9" style="2"/>
    <col min="13569" max="13570" width="5.625" style="2" customWidth="1"/>
    <col min="13571" max="13607" width="2.625" style="2" customWidth="1"/>
    <col min="13608" max="13609" width="9" style="2"/>
    <col min="13610" max="13611" width="0" style="2" hidden="1" customWidth="1"/>
    <col min="13612" max="13824" width="9" style="2"/>
    <col min="13825" max="13826" width="5.625" style="2" customWidth="1"/>
    <col min="13827" max="13863" width="2.625" style="2" customWidth="1"/>
    <col min="13864" max="13865" width="9" style="2"/>
    <col min="13866" max="13867" width="0" style="2" hidden="1" customWidth="1"/>
    <col min="13868" max="14080" width="9" style="2"/>
    <col min="14081" max="14082" width="5.625" style="2" customWidth="1"/>
    <col min="14083" max="14119" width="2.625" style="2" customWidth="1"/>
    <col min="14120" max="14121" width="9" style="2"/>
    <col min="14122" max="14123" width="0" style="2" hidden="1" customWidth="1"/>
    <col min="14124" max="14336" width="9" style="2"/>
    <col min="14337" max="14338" width="5.625" style="2" customWidth="1"/>
    <col min="14339" max="14375" width="2.625" style="2" customWidth="1"/>
    <col min="14376" max="14377" width="9" style="2"/>
    <col min="14378" max="14379" width="0" style="2" hidden="1" customWidth="1"/>
    <col min="14380" max="14592" width="9" style="2"/>
    <col min="14593" max="14594" width="5.625" style="2" customWidth="1"/>
    <col min="14595" max="14631" width="2.625" style="2" customWidth="1"/>
    <col min="14632" max="14633" width="9" style="2"/>
    <col min="14634" max="14635" width="0" style="2" hidden="1" customWidth="1"/>
    <col min="14636" max="14848" width="9" style="2"/>
    <col min="14849" max="14850" width="5.625" style="2" customWidth="1"/>
    <col min="14851" max="14887" width="2.625" style="2" customWidth="1"/>
    <col min="14888" max="14889" width="9" style="2"/>
    <col min="14890" max="14891" width="0" style="2" hidden="1" customWidth="1"/>
    <col min="14892" max="15104" width="9" style="2"/>
    <col min="15105" max="15106" width="5.625" style="2" customWidth="1"/>
    <col min="15107" max="15143" width="2.625" style="2" customWidth="1"/>
    <col min="15144" max="15145" width="9" style="2"/>
    <col min="15146" max="15147" width="0" style="2" hidden="1" customWidth="1"/>
    <col min="15148" max="15360" width="9" style="2"/>
    <col min="15361" max="15362" width="5.625" style="2" customWidth="1"/>
    <col min="15363" max="15399" width="2.625" style="2" customWidth="1"/>
    <col min="15400" max="15401" width="9" style="2"/>
    <col min="15402" max="15403" width="0" style="2" hidden="1" customWidth="1"/>
    <col min="15404" max="15616" width="9" style="2"/>
    <col min="15617" max="15618" width="5.625" style="2" customWidth="1"/>
    <col min="15619" max="15655" width="2.625" style="2" customWidth="1"/>
    <col min="15656" max="15657" width="9" style="2"/>
    <col min="15658" max="15659" width="0" style="2" hidden="1" customWidth="1"/>
    <col min="15660" max="15872" width="9" style="2"/>
    <col min="15873" max="15874" width="5.625" style="2" customWidth="1"/>
    <col min="15875" max="15911" width="2.625" style="2" customWidth="1"/>
    <col min="15912" max="15913" width="9" style="2"/>
    <col min="15914" max="15915" width="0" style="2" hidden="1" customWidth="1"/>
    <col min="15916" max="16128" width="9" style="2"/>
    <col min="16129" max="16130" width="5.625" style="2" customWidth="1"/>
    <col min="16131" max="16167" width="2.625" style="2" customWidth="1"/>
    <col min="16168" max="16169" width="9" style="2"/>
    <col min="16170" max="16171" width="0" style="2" hidden="1" customWidth="1"/>
    <col min="16172" max="16384" width="9" style="2"/>
  </cols>
  <sheetData>
    <row r="1" spans="1:43" ht="27.95" customHeight="1">
      <c r="A1" s="711" t="s">
        <v>99</v>
      </c>
      <c r="B1" s="708"/>
      <c r="C1" s="708"/>
      <c r="D1" s="708"/>
      <c r="E1" s="708"/>
      <c r="F1" s="708"/>
      <c r="G1" s="708"/>
      <c r="H1" s="708"/>
      <c r="I1" s="708"/>
      <c r="J1" s="708"/>
      <c r="K1" s="708"/>
      <c r="L1" s="708"/>
      <c r="M1" s="708"/>
      <c r="N1" s="708"/>
      <c r="O1" s="708"/>
      <c r="P1" s="708"/>
      <c r="Q1" s="708"/>
      <c r="R1" s="708"/>
      <c r="S1" s="708"/>
      <c r="T1" s="708"/>
      <c r="U1" s="708"/>
      <c r="V1" s="708"/>
      <c r="W1" s="708"/>
      <c r="X1" s="708"/>
      <c r="Y1" s="708"/>
      <c r="Z1" s="708"/>
      <c r="AA1" s="708"/>
      <c r="AB1" s="708"/>
      <c r="AC1" s="708"/>
      <c r="AD1" s="708"/>
      <c r="AE1" s="708"/>
      <c r="AF1" s="708"/>
      <c r="AG1" s="708"/>
      <c r="AH1" s="708"/>
      <c r="AI1" s="708"/>
      <c r="AJ1" s="708"/>
      <c r="AK1" s="708"/>
      <c r="AL1" s="708"/>
      <c r="AM1" s="708"/>
    </row>
    <row r="2" spans="1:43" ht="27.95" customHeight="1">
      <c r="A2" s="712" t="s">
        <v>12</v>
      </c>
      <c r="B2" s="712"/>
      <c r="C2" s="712"/>
      <c r="D2" s="712"/>
      <c r="E2" s="712"/>
      <c r="F2" s="712"/>
      <c r="G2" s="712"/>
      <c r="H2" s="712"/>
      <c r="I2" s="712"/>
      <c r="J2" s="712"/>
      <c r="K2" s="712"/>
      <c r="L2" s="712"/>
      <c r="M2" s="712"/>
      <c r="N2" s="712"/>
      <c r="O2" s="712"/>
      <c r="P2" s="712"/>
      <c r="Q2" s="712"/>
      <c r="R2" s="712"/>
      <c r="S2" s="712"/>
      <c r="T2" s="712"/>
      <c r="U2" s="712"/>
      <c r="V2" s="712"/>
      <c r="W2" s="712"/>
      <c r="X2" s="712"/>
      <c r="Y2" s="712"/>
      <c r="Z2" s="712"/>
      <c r="AA2" s="712"/>
      <c r="AB2" s="712"/>
      <c r="AC2" s="712"/>
      <c r="AD2" s="712"/>
      <c r="AE2" s="712"/>
      <c r="AF2" s="712"/>
      <c r="AG2" s="712"/>
      <c r="AH2" s="712"/>
      <c r="AI2" s="712"/>
      <c r="AJ2" s="712"/>
      <c r="AK2" s="712"/>
      <c r="AL2" s="712"/>
      <c r="AM2" s="712"/>
    </row>
    <row r="3" spans="1:43" ht="27.95" customHeight="1">
      <c r="Z3" s="713" t="s">
        <v>350</v>
      </c>
      <c r="AA3" s="713"/>
      <c r="AB3" s="713"/>
      <c r="AC3" s="713"/>
      <c r="AD3" s="713"/>
      <c r="AE3" s="713"/>
      <c r="AF3" s="713"/>
      <c r="AG3" s="713"/>
      <c r="AH3" s="713"/>
      <c r="AI3" s="713"/>
      <c r="AJ3" s="713"/>
      <c r="AK3" s="713"/>
      <c r="AL3" s="713"/>
      <c r="AM3" s="713"/>
    </row>
    <row r="5" spans="1:43" ht="27.95" customHeight="1">
      <c r="B5" s="707" t="s">
        <v>528</v>
      </c>
      <c r="C5" s="707"/>
      <c r="D5" s="707"/>
      <c r="E5" s="707"/>
      <c r="F5" s="707"/>
      <c r="G5" s="707"/>
      <c r="H5" s="707"/>
      <c r="I5" s="707"/>
      <c r="J5" s="707"/>
      <c r="L5" s="2" t="s">
        <v>13</v>
      </c>
    </row>
    <row r="7" spans="1:43" ht="27.95" customHeight="1">
      <c r="M7" s="710" t="s">
        <v>14</v>
      </c>
      <c r="N7" s="710"/>
      <c r="O7" s="710"/>
      <c r="Q7" s="707" t="s">
        <v>15</v>
      </c>
      <c r="R7" s="707"/>
      <c r="S7" s="707"/>
      <c r="T7" s="707"/>
      <c r="U7" s="4"/>
      <c r="V7" s="708"/>
      <c r="W7" s="708"/>
      <c r="X7" s="708"/>
      <c r="Y7" s="708"/>
      <c r="Z7" s="708"/>
      <c r="AA7" s="708"/>
      <c r="AB7" s="708"/>
      <c r="AC7" s="708"/>
      <c r="AD7" s="708"/>
      <c r="AE7" s="708"/>
      <c r="AF7" s="708"/>
      <c r="AG7" s="708"/>
      <c r="AH7" s="708"/>
      <c r="AI7" s="708"/>
    </row>
    <row r="8" spans="1:43" ht="27.95" customHeight="1">
      <c r="Q8" s="707" t="s">
        <v>16</v>
      </c>
      <c r="R8" s="707"/>
      <c r="S8" s="707"/>
      <c r="T8" s="707"/>
      <c r="U8" s="4"/>
      <c r="V8" s="708"/>
      <c r="W8" s="708"/>
      <c r="X8" s="708"/>
      <c r="Y8" s="708"/>
      <c r="Z8" s="708"/>
      <c r="AA8" s="708"/>
      <c r="AB8" s="708"/>
      <c r="AC8" s="708"/>
      <c r="AD8" s="708"/>
      <c r="AE8" s="708"/>
      <c r="AF8" s="708"/>
      <c r="AG8" s="708"/>
      <c r="AH8" s="708"/>
      <c r="AI8" s="708"/>
    </row>
    <row r="9" spans="1:43" ht="27.95" customHeight="1">
      <c r="Q9" s="707" t="s">
        <v>17</v>
      </c>
      <c r="R9" s="707"/>
      <c r="S9" s="707"/>
      <c r="T9" s="707"/>
      <c r="U9" s="4"/>
      <c r="V9" s="709"/>
      <c r="W9" s="709"/>
      <c r="X9" s="709"/>
      <c r="Y9" s="709"/>
      <c r="Z9" s="709"/>
      <c r="AA9" s="709"/>
      <c r="AB9" s="709"/>
      <c r="AC9" s="709"/>
      <c r="AD9" s="709"/>
      <c r="AE9" s="709"/>
      <c r="AF9" s="709"/>
      <c r="AG9" s="709"/>
      <c r="AH9" s="710"/>
      <c r="AI9" s="710"/>
    </row>
    <row r="10" spans="1:43" ht="27.95" customHeight="1">
      <c r="Q10" s="709" t="s">
        <v>18</v>
      </c>
      <c r="R10" s="709"/>
      <c r="S10" s="709"/>
      <c r="T10" s="709"/>
    </row>
    <row r="12" spans="1:43" ht="27.95" customHeight="1" thickBot="1">
      <c r="A12" s="721" t="s">
        <v>19</v>
      </c>
      <c r="B12" s="721"/>
      <c r="C12" s="721"/>
      <c r="D12" s="721"/>
      <c r="E12" s="721"/>
      <c r="F12" s="721"/>
      <c r="G12" s="721"/>
      <c r="H12" s="721"/>
      <c r="I12" s="721"/>
      <c r="J12" s="721"/>
      <c r="K12" s="721"/>
      <c r="L12" s="721"/>
      <c r="M12" s="721"/>
      <c r="N12" s="721"/>
      <c r="O12" s="721"/>
      <c r="P12" s="721"/>
      <c r="Q12" s="721"/>
      <c r="R12" s="721"/>
      <c r="S12" s="721"/>
      <c r="T12" s="721"/>
      <c r="U12" s="721"/>
      <c r="V12" s="721"/>
      <c r="W12" s="721"/>
      <c r="X12" s="721"/>
      <c r="Y12" s="721"/>
      <c r="Z12" s="721"/>
      <c r="AA12" s="721"/>
      <c r="AB12" s="721"/>
      <c r="AC12" s="721"/>
      <c r="AD12" s="721"/>
      <c r="AE12" s="721"/>
      <c r="AF12" s="721"/>
      <c r="AG12" s="721"/>
      <c r="AH12" s="721"/>
      <c r="AI12" s="721"/>
    </row>
    <row r="13" spans="1:43" ht="30" customHeight="1">
      <c r="A13" s="722" t="s">
        <v>20</v>
      </c>
      <c r="B13" s="725" t="s">
        <v>100</v>
      </c>
      <c r="C13" s="725"/>
      <c r="D13" s="725"/>
      <c r="E13" s="725"/>
      <c r="F13" s="725"/>
      <c r="G13" s="725"/>
      <c r="H13" s="725"/>
      <c r="I13" s="725"/>
      <c r="J13" s="726"/>
      <c r="K13" s="726"/>
      <c r="L13" s="726"/>
      <c r="M13" s="726"/>
      <c r="N13" s="726"/>
      <c r="O13" s="726"/>
      <c r="P13" s="726"/>
      <c r="Q13" s="726"/>
      <c r="R13" s="726"/>
      <c r="S13" s="726"/>
      <c r="T13" s="726"/>
      <c r="U13" s="726"/>
      <c r="V13" s="726"/>
      <c r="W13" s="726"/>
      <c r="X13" s="726"/>
      <c r="Y13" s="726"/>
      <c r="Z13" s="726"/>
      <c r="AA13" s="726"/>
      <c r="AB13" s="726"/>
      <c r="AC13" s="726"/>
      <c r="AD13" s="726"/>
      <c r="AE13" s="726"/>
      <c r="AF13" s="726"/>
      <c r="AG13" s="726"/>
      <c r="AH13" s="726"/>
      <c r="AI13" s="726"/>
      <c r="AJ13" s="726"/>
      <c r="AK13" s="726"/>
      <c r="AL13" s="726"/>
      <c r="AM13" s="727"/>
    </row>
    <row r="14" spans="1:43" ht="30" customHeight="1">
      <c r="A14" s="723"/>
      <c r="B14" s="728" t="s">
        <v>21</v>
      </c>
      <c r="C14" s="728"/>
      <c r="D14" s="728"/>
      <c r="E14" s="728"/>
      <c r="F14" s="728"/>
      <c r="G14" s="728"/>
      <c r="H14" s="728"/>
      <c r="I14" s="728"/>
      <c r="J14" s="729">
        <f>V8</f>
        <v>0</v>
      </c>
      <c r="K14" s="729"/>
      <c r="L14" s="729"/>
      <c r="M14" s="729"/>
      <c r="N14" s="729"/>
      <c r="O14" s="729"/>
      <c r="P14" s="729"/>
      <c r="Q14" s="729"/>
      <c r="R14" s="729"/>
      <c r="S14" s="729"/>
      <c r="T14" s="729"/>
      <c r="U14" s="729"/>
      <c r="V14" s="729"/>
      <c r="W14" s="729"/>
      <c r="X14" s="729"/>
      <c r="Y14" s="729"/>
      <c r="Z14" s="729"/>
      <c r="AA14" s="729"/>
      <c r="AB14" s="729"/>
      <c r="AC14" s="729"/>
      <c r="AD14" s="729"/>
      <c r="AE14" s="729"/>
      <c r="AF14" s="729"/>
      <c r="AG14" s="729"/>
      <c r="AH14" s="729"/>
      <c r="AI14" s="729"/>
      <c r="AJ14" s="729"/>
      <c r="AK14" s="729"/>
      <c r="AL14" s="729"/>
      <c r="AM14" s="730"/>
    </row>
    <row r="15" spans="1:43" ht="30" customHeight="1">
      <c r="A15" s="723"/>
      <c r="B15" s="731" t="s">
        <v>22</v>
      </c>
      <c r="C15" s="732"/>
      <c r="D15" s="732"/>
      <c r="E15" s="732"/>
      <c r="F15" s="732"/>
      <c r="G15" s="732"/>
      <c r="H15" s="732"/>
      <c r="I15" s="733"/>
      <c r="J15" s="740" t="s">
        <v>23</v>
      </c>
      <c r="K15" s="740"/>
      <c r="L15" s="740"/>
      <c r="M15" s="740"/>
      <c r="N15" s="740"/>
      <c r="O15" s="740"/>
      <c r="P15" s="740"/>
      <c r="Q15" s="740"/>
      <c r="R15" s="740"/>
      <c r="S15" s="740"/>
      <c r="T15" s="740"/>
      <c r="U15" s="740"/>
      <c r="V15" s="740"/>
      <c r="W15" s="740"/>
      <c r="X15" s="740"/>
      <c r="Y15" s="740"/>
      <c r="Z15" s="740"/>
      <c r="AA15" s="740"/>
      <c r="AB15" s="740"/>
      <c r="AC15" s="740"/>
      <c r="AD15" s="740"/>
      <c r="AE15" s="740"/>
      <c r="AF15" s="740"/>
      <c r="AG15" s="740"/>
      <c r="AH15" s="740"/>
      <c r="AI15" s="740"/>
      <c r="AJ15" s="740"/>
      <c r="AK15" s="740"/>
      <c r="AL15" s="740"/>
      <c r="AM15" s="741"/>
    </row>
    <row r="16" spans="1:43" ht="30" customHeight="1">
      <c r="A16" s="723"/>
      <c r="B16" s="734"/>
      <c r="C16" s="735"/>
      <c r="D16" s="735"/>
      <c r="E16" s="735"/>
      <c r="F16" s="735"/>
      <c r="G16" s="735"/>
      <c r="H16" s="735"/>
      <c r="I16" s="736"/>
      <c r="J16" s="742">
        <f>V7</f>
        <v>0</v>
      </c>
      <c r="K16" s="742"/>
      <c r="L16" s="742"/>
      <c r="M16" s="742"/>
      <c r="N16" s="742"/>
      <c r="O16" s="742"/>
      <c r="P16" s="742"/>
      <c r="Q16" s="742"/>
      <c r="R16" s="742"/>
      <c r="S16" s="742"/>
      <c r="T16" s="742"/>
      <c r="U16" s="742"/>
      <c r="V16" s="742"/>
      <c r="W16" s="742"/>
      <c r="X16" s="742"/>
      <c r="Y16" s="742"/>
      <c r="Z16" s="742"/>
      <c r="AA16" s="742"/>
      <c r="AB16" s="742"/>
      <c r="AC16" s="742"/>
      <c r="AD16" s="742"/>
      <c r="AE16" s="742"/>
      <c r="AF16" s="742"/>
      <c r="AG16" s="742"/>
      <c r="AH16" s="742"/>
      <c r="AI16" s="742"/>
      <c r="AJ16" s="742"/>
      <c r="AK16" s="742"/>
      <c r="AL16" s="742"/>
      <c r="AM16" s="743"/>
      <c r="AP16" s="2" t="s">
        <v>24</v>
      </c>
      <c r="AQ16" s="2" t="s">
        <v>101</v>
      </c>
    </row>
    <row r="17" spans="1:43" ht="30" customHeight="1">
      <c r="A17" s="723"/>
      <c r="B17" s="737"/>
      <c r="C17" s="738"/>
      <c r="D17" s="738"/>
      <c r="E17" s="738"/>
      <c r="F17" s="738"/>
      <c r="G17" s="738"/>
      <c r="H17" s="738"/>
      <c r="I17" s="739"/>
      <c r="J17" s="714"/>
      <c r="K17" s="714"/>
      <c r="L17" s="714"/>
      <c r="M17" s="714"/>
      <c r="N17" s="714"/>
      <c r="O17" s="714"/>
      <c r="P17" s="714"/>
      <c r="Q17" s="714"/>
      <c r="R17" s="714"/>
      <c r="S17" s="714"/>
      <c r="T17" s="714"/>
      <c r="U17" s="714"/>
      <c r="V17" s="714"/>
      <c r="W17" s="714"/>
      <c r="X17" s="714"/>
      <c r="Y17" s="714"/>
      <c r="Z17" s="714"/>
      <c r="AA17" s="714"/>
      <c r="AB17" s="714"/>
      <c r="AC17" s="714"/>
      <c r="AD17" s="714"/>
      <c r="AE17" s="714"/>
      <c r="AF17" s="714"/>
      <c r="AG17" s="714"/>
      <c r="AH17" s="714"/>
      <c r="AI17" s="714"/>
      <c r="AJ17" s="714"/>
      <c r="AK17" s="714"/>
      <c r="AL17" s="714"/>
      <c r="AM17" s="715"/>
      <c r="AQ17" s="2" t="s">
        <v>25</v>
      </c>
    </row>
    <row r="18" spans="1:43" ht="30" customHeight="1">
      <c r="A18" s="723"/>
      <c r="B18" s="716" t="s">
        <v>0</v>
      </c>
      <c r="C18" s="717"/>
      <c r="D18" s="717"/>
      <c r="E18" s="717"/>
      <c r="F18" s="717"/>
      <c r="G18" s="717"/>
      <c r="H18" s="717"/>
      <c r="I18" s="718"/>
      <c r="J18" s="719" t="s">
        <v>1</v>
      </c>
      <c r="K18" s="719"/>
      <c r="L18" s="719"/>
      <c r="M18" s="719"/>
      <c r="N18" s="719"/>
      <c r="O18" s="719"/>
      <c r="P18" s="719"/>
      <c r="Q18" s="719"/>
      <c r="R18" s="719"/>
      <c r="S18" s="719"/>
      <c r="T18" s="719"/>
      <c r="U18" s="719"/>
      <c r="V18" s="719"/>
      <c r="W18" s="719"/>
      <c r="X18" s="719"/>
      <c r="Y18" s="719" t="s">
        <v>2</v>
      </c>
      <c r="Z18" s="719"/>
      <c r="AA18" s="719"/>
      <c r="AB18" s="719"/>
      <c r="AC18" s="719"/>
      <c r="AD18" s="719"/>
      <c r="AE18" s="719"/>
      <c r="AF18" s="719"/>
      <c r="AG18" s="719"/>
      <c r="AH18" s="719"/>
      <c r="AI18" s="719"/>
      <c r="AJ18" s="719"/>
      <c r="AK18" s="719"/>
      <c r="AL18" s="719"/>
      <c r="AM18" s="720"/>
      <c r="AQ18" s="2" t="s">
        <v>26</v>
      </c>
    </row>
    <row r="19" spans="1:43" ht="30" customHeight="1">
      <c r="A19" s="723"/>
      <c r="B19" s="716" t="s">
        <v>27</v>
      </c>
      <c r="C19" s="717"/>
      <c r="D19" s="717"/>
      <c r="E19" s="717"/>
      <c r="F19" s="717"/>
      <c r="G19" s="717"/>
      <c r="H19" s="717"/>
      <c r="I19" s="718"/>
      <c r="J19" s="756"/>
      <c r="K19" s="757"/>
      <c r="L19" s="757"/>
      <c r="M19" s="757"/>
      <c r="N19" s="757"/>
      <c r="O19" s="757"/>
      <c r="P19" s="757"/>
      <c r="Q19" s="757"/>
      <c r="R19" s="757"/>
      <c r="S19" s="757"/>
      <c r="T19" s="757"/>
      <c r="U19" s="758"/>
      <c r="V19" s="719" t="s">
        <v>28</v>
      </c>
      <c r="W19" s="719"/>
      <c r="X19" s="719"/>
      <c r="Y19" s="719"/>
      <c r="Z19" s="719"/>
      <c r="AA19" s="719"/>
      <c r="AB19" s="719"/>
      <c r="AC19" s="719"/>
      <c r="AD19" s="719"/>
      <c r="AE19" s="719"/>
      <c r="AF19" s="719"/>
      <c r="AG19" s="719"/>
      <c r="AH19" s="719"/>
      <c r="AI19" s="719"/>
      <c r="AJ19" s="719"/>
      <c r="AK19" s="719"/>
      <c r="AL19" s="719"/>
      <c r="AM19" s="720"/>
      <c r="AQ19" s="2" t="s">
        <v>29</v>
      </c>
    </row>
    <row r="20" spans="1:43" ht="30" customHeight="1">
      <c r="A20" s="723"/>
      <c r="B20" s="716" t="s">
        <v>30</v>
      </c>
      <c r="C20" s="717"/>
      <c r="D20" s="717"/>
      <c r="E20" s="717"/>
      <c r="F20" s="717"/>
      <c r="G20" s="717"/>
      <c r="H20" s="717"/>
      <c r="I20" s="718"/>
      <c r="J20" s="719" t="s">
        <v>31</v>
      </c>
      <c r="K20" s="719"/>
      <c r="L20" s="719"/>
      <c r="M20" s="719"/>
      <c r="N20" s="719"/>
      <c r="O20" s="759">
        <f>V9</f>
        <v>0</v>
      </c>
      <c r="P20" s="759"/>
      <c r="Q20" s="759"/>
      <c r="R20" s="759"/>
      <c r="S20" s="759"/>
      <c r="T20" s="759"/>
      <c r="U20" s="759"/>
      <c r="V20" s="759"/>
      <c r="W20" s="759"/>
      <c r="X20" s="759"/>
      <c r="Y20" s="719" t="s">
        <v>32</v>
      </c>
      <c r="Z20" s="719"/>
      <c r="AA20" s="719"/>
      <c r="AB20" s="719"/>
      <c r="AC20" s="719"/>
      <c r="AD20" s="759">
        <f>Z9</f>
        <v>0</v>
      </c>
      <c r="AE20" s="759"/>
      <c r="AF20" s="759"/>
      <c r="AG20" s="759"/>
      <c r="AH20" s="759"/>
      <c r="AI20" s="759"/>
      <c r="AJ20" s="759"/>
      <c r="AK20" s="759"/>
      <c r="AL20" s="759"/>
      <c r="AM20" s="760"/>
      <c r="AQ20" s="2" t="s">
        <v>33</v>
      </c>
    </row>
    <row r="21" spans="1:43" ht="30" customHeight="1">
      <c r="A21" s="723"/>
      <c r="B21" s="731" t="s">
        <v>34</v>
      </c>
      <c r="C21" s="732"/>
      <c r="D21" s="732"/>
      <c r="E21" s="732"/>
      <c r="F21" s="732"/>
      <c r="G21" s="732"/>
      <c r="H21" s="732"/>
      <c r="I21" s="733"/>
      <c r="J21" s="740" t="s">
        <v>23</v>
      </c>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0"/>
      <c r="AL21" s="740"/>
      <c r="AM21" s="741"/>
      <c r="AQ21" s="2" t="s">
        <v>35</v>
      </c>
    </row>
    <row r="22" spans="1:43" ht="30" customHeight="1">
      <c r="A22" s="723"/>
      <c r="B22" s="734"/>
      <c r="C22" s="735"/>
      <c r="D22" s="735"/>
      <c r="E22" s="735"/>
      <c r="F22" s="735"/>
      <c r="G22" s="735"/>
      <c r="H22" s="735"/>
      <c r="I22" s="736"/>
      <c r="J22" s="744" t="s">
        <v>102</v>
      </c>
      <c r="K22" s="744"/>
      <c r="L22" s="744"/>
      <c r="M22" s="744"/>
      <c r="N22" s="744"/>
      <c r="O22" s="744"/>
      <c r="P22" s="744"/>
      <c r="Q22" s="744"/>
      <c r="R22" s="744"/>
      <c r="S22" s="744"/>
      <c r="T22" s="744"/>
      <c r="U22" s="744"/>
      <c r="V22" s="744"/>
      <c r="W22" s="744"/>
      <c r="X22" s="744"/>
      <c r="Y22" s="744"/>
      <c r="Z22" s="744"/>
      <c r="AA22" s="744"/>
      <c r="AB22" s="744"/>
      <c r="AC22" s="744"/>
      <c r="AD22" s="744"/>
      <c r="AE22" s="744"/>
      <c r="AF22" s="744"/>
      <c r="AG22" s="744"/>
      <c r="AH22" s="744"/>
      <c r="AI22" s="744"/>
      <c r="AJ22" s="744"/>
      <c r="AK22" s="744"/>
      <c r="AL22" s="744"/>
      <c r="AM22" s="745"/>
      <c r="AQ22" s="2" t="s">
        <v>36</v>
      </c>
    </row>
    <row r="23" spans="1:43" ht="30" customHeight="1" thickBot="1">
      <c r="A23" s="724"/>
      <c r="B23" s="765"/>
      <c r="C23" s="766"/>
      <c r="D23" s="766"/>
      <c r="E23" s="766"/>
      <c r="F23" s="766"/>
      <c r="G23" s="766"/>
      <c r="H23" s="766"/>
      <c r="I23" s="767"/>
      <c r="J23" s="746"/>
      <c r="K23" s="746"/>
      <c r="L23" s="746"/>
      <c r="M23" s="746"/>
      <c r="N23" s="746"/>
      <c r="O23" s="746"/>
      <c r="P23" s="746"/>
      <c r="Q23" s="746"/>
      <c r="R23" s="746"/>
      <c r="S23" s="746"/>
      <c r="T23" s="746"/>
      <c r="U23" s="746"/>
      <c r="V23" s="746"/>
      <c r="W23" s="746"/>
      <c r="X23" s="746"/>
      <c r="Y23" s="746"/>
      <c r="Z23" s="746"/>
      <c r="AA23" s="746"/>
      <c r="AB23" s="746"/>
      <c r="AC23" s="746"/>
      <c r="AD23" s="746"/>
      <c r="AE23" s="746"/>
      <c r="AF23" s="746"/>
      <c r="AG23" s="746"/>
      <c r="AH23" s="746"/>
      <c r="AI23" s="746"/>
      <c r="AJ23" s="746"/>
      <c r="AK23" s="746"/>
      <c r="AL23" s="746"/>
      <c r="AM23" s="747"/>
      <c r="AQ23" s="2" t="s">
        <v>37</v>
      </c>
    </row>
    <row r="24" spans="1:43" ht="30" customHeight="1">
      <c r="A24" s="722" t="s">
        <v>38</v>
      </c>
      <c r="B24" s="728" t="s">
        <v>39</v>
      </c>
      <c r="C24" s="728"/>
      <c r="D24" s="728"/>
      <c r="E24" s="728"/>
      <c r="F24" s="728"/>
      <c r="G24" s="728"/>
      <c r="H24" s="728"/>
      <c r="I24" s="728"/>
      <c r="J24" s="750" t="s">
        <v>40</v>
      </c>
      <c r="K24" s="751"/>
      <c r="L24" s="751"/>
      <c r="M24" s="5"/>
      <c r="N24" s="6"/>
      <c r="O24" s="6"/>
      <c r="P24" s="6"/>
      <c r="Q24" s="6"/>
      <c r="R24" s="6"/>
      <c r="S24" s="6"/>
      <c r="T24" s="6"/>
      <c r="U24" s="6"/>
      <c r="V24" s="7"/>
      <c r="W24" s="752" t="s">
        <v>21</v>
      </c>
      <c r="X24" s="752"/>
      <c r="Y24" s="752"/>
      <c r="Z24" s="752"/>
      <c r="AA24" s="752"/>
      <c r="AB24" s="753"/>
      <c r="AC24" s="754"/>
      <c r="AD24" s="754"/>
      <c r="AE24" s="754"/>
      <c r="AF24" s="754"/>
      <c r="AG24" s="754"/>
      <c r="AH24" s="754"/>
      <c r="AI24" s="754"/>
      <c r="AJ24" s="754"/>
      <c r="AK24" s="754"/>
      <c r="AL24" s="754"/>
      <c r="AM24" s="755"/>
      <c r="AQ24" s="2" t="s">
        <v>41</v>
      </c>
    </row>
    <row r="25" spans="1:43" ht="30" customHeight="1">
      <c r="A25" s="748"/>
      <c r="B25" s="734" t="s">
        <v>42</v>
      </c>
      <c r="C25" s="735"/>
      <c r="D25" s="735"/>
      <c r="E25" s="735"/>
      <c r="F25" s="735"/>
      <c r="G25" s="735"/>
      <c r="H25" s="735"/>
      <c r="I25" s="736"/>
      <c r="J25" s="761" t="s">
        <v>23</v>
      </c>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2"/>
      <c r="AQ25" s="2" t="s">
        <v>43</v>
      </c>
    </row>
    <row r="26" spans="1:43" ht="30" customHeight="1">
      <c r="A26" s="723"/>
      <c r="B26" s="734"/>
      <c r="C26" s="735"/>
      <c r="D26" s="735"/>
      <c r="E26" s="735"/>
      <c r="F26" s="735"/>
      <c r="G26" s="735"/>
      <c r="H26" s="735"/>
      <c r="I26" s="736"/>
      <c r="J26" s="744" t="s">
        <v>102</v>
      </c>
      <c r="K26" s="744"/>
      <c r="L26" s="744"/>
      <c r="M26" s="744"/>
      <c r="N26" s="744"/>
      <c r="O26" s="744"/>
      <c r="P26" s="744"/>
      <c r="Q26" s="744"/>
      <c r="R26" s="744"/>
      <c r="S26" s="744"/>
      <c r="T26" s="744"/>
      <c r="U26" s="744"/>
      <c r="V26" s="744"/>
      <c r="W26" s="744"/>
      <c r="X26" s="744"/>
      <c r="Y26" s="744"/>
      <c r="Z26" s="744"/>
      <c r="AA26" s="744"/>
      <c r="AB26" s="744"/>
      <c r="AC26" s="744"/>
      <c r="AD26" s="744"/>
      <c r="AE26" s="744"/>
      <c r="AF26" s="744"/>
      <c r="AG26" s="744"/>
      <c r="AH26" s="744"/>
      <c r="AI26" s="744"/>
      <c r="AJ26" s="744"/>
      <c r="AK26" s="744"/>
      <c r="AL26" s="744"/>
      <c r="AM26" s="745"/>
    </row>
    <row r="27" spans="1:43" ht="30" customHeight="1">
      <c r="A27" s="723"/>
      <c r="B27" s="737"/>
      <c r="C27" s="738"/>
      <c r="D27" s="738"/>
      <c r="E27" s="738"/>
      <c r="F27" s="738"/>
      <c r="G27" s="738"/>
      <c r="H27" s="738"/>
      <c r="I27" s="739"/>
      <c r="J27" s="763"/>
      <c r="K27" s="763"/>
      <c r="L27" s="763"/>
      <c r="M27" s="763"/>
      <c r="N27" s="763"/>
      <c r="O27" s="763"/>
      <c r="P27" s="763"/>
      <c r="Q27" s="763"/>
      <c r="R27" s="763"/>
      <c r="S27" s="763"/>
      <c r="T27" s="763"/>
      <c r="U27" s="763"/>
      <c r="V27" s="763"/>
      <c r="W27" s="763"/>
      <c r="X27" s="763"/>
      <c r="Y27" s="763"/>
      <c r="Z27" s="763"/>
      <c r="AA27" s="763"/>
      <c r="AB27" s="763"/>
      <c r="AC27" s="763"/>
      <c r="AD27" s="763"/>
      <c r="AE27" s="763"/>
      <c r="AF27" s="763"/>
      <c r="AG27" s="763"/>
      <c r="AH27" s="763"/>
      <c r="AI27" s="763"/>
      <c r="AJ27" s="763"/>
      <c r="AK27" s="763"/>
      <c r="AL27" s="763"/>
      <c r="AM27" s="764"/>
    </row>
    <row r="28" spans="1:43" ht="30" customHeight="1">
      <c r="A28" s="723"/>
      <c r="B28" s="716" t="s">
        <v>0</v>
      </c>
      <c r="C28" s="717"/>
      <c r="D28" s="717"/>
      <c r="E28" s="717"/>
      <c r="F28" s="717"/>
      <c r="G28" s="717"/>
      <c r="H28" s="717"/>
      <c r="I28" s="718"/>
      <c r="J28" s="719" t="s">
        <v>1</v>
      </c>
      <c r="K28" s="719"/>
      <c r="L28" s="719"/>
      <c r="M28" s="719"/>
      <c r="N28" s="719"/>
      <c r="O28" s="719"/>
      <c r="P28" s="719"/>
      <c r="Q28" s="719"/>
      <c r="R28" s="719"/>
      <c r="S28" s="719"/>
      <c r="T28" s="719"/>
      <c r="U28" s="719"/>
      <c r="V28" s="719"/>
      <c r="W28" s="719"/>
      <c r="X28" s="719"/>
      <c r="Y28" s="719" t="s">
        <v>2</v>
      </c>
      <c r="Z28" s="719"/>
      <c r="AA28" s="719"/>
      <c r="AB28" s="719"/>
      <c r="AC28" s="719"/>
      <c r="AD28" s="719"/>
      <c r="AE28" s="719"/>
      <c r="AF28" s="719"/>
      <c r="AG28" s="719"/>
      <c r="AH28" s="719"/>
      <c r="AI28" s="719"/>
      <c r="AJ28" s="719"/>
      <c r="AK28" s="719"/>
      <c r="AL28" s="719"/>
      <c r="AM28" s="720"/>
    </row>
    <row r="29" spans="1:43" ht="30" customHeight="1">
      <c r="A29" s="723"/>
      <c r="B29" s="716" t="s">
        <v>44</v>
      </c>
      <c r="C29" s="717"/>
      <c r="D29" s="717"/>
      <c r="E29" s="717"/>
      <c r="F29" s="717"/>
      <c r="G29" s="717"/>
      <c r="H29" s="717"/>
      <c r="I29" s="718"/>
      <c r="J29" s="719" t="s">
        <v>31</v>
      </c>
      <c r="K29" s="719"/>
      <c r="L29" s="719"/>
      <c r="M29" s="719"/>
      <c r="N29" s="719"/>
      <c r="O29" s="719"/>
      <c r="P29" s="719"/>
      <c r="Q29" s="719"/>
      <c r="R29" s="719"/>
      <c r="S29" s="719"/>
      <c r="T29" s="719"/>
      <c r="U29" s="719"/>
      <c r="V29" s="719"/>
      <c r="W29" s="719"/>
      <c r="X29" s="719"/>
      <c r="Y29" s="719" t="s">
        <v>32</v>
      </c>
      <c r="Z29" s="719"/>
      <c r="AA29" s="719"/>
      <c r="AB29" s="719"/>
      <c r="AC29" s="719"/>
      <c r="AD29" s="719"/>
      <c r="AE29" s="719"/>
      <c r="AF29" s="719"/>
      <c r="AG29" s="719"/>
      <c r="AH29" s="719"/>
      <c r="AI29" s="719"/>
      <c r="AJ29" s="719"/>
      <c r="AK29" s="719"/>
      <c r="AL29" s="719"/>
      <c r="AM29" s="720"/>
    </row>
    <row r="30" spans="1:43" ht="30" customHeight="1">
      <c r="A30" s="723"/>
      <c r="B30" s="731" t="s">
        <v>45</v>
      </c>
      <c r="C30" s="732"/>
      <c r="D30" s="732"/>
      <c r="E30" s="732"/>
      <c r="F30" s="732"/>
      <c r="G30" s="732"/>
      <c r="H30" s="732"/>
      <c r="I30" s="733"/>
      <c r="J30" s="740" t="s">
        <v>23</v>
      </c>
      <c r="K30" s="740"/>
      <c r="L30" s="740"/>
      <c r="M30" s="740"/>
      <c r="N30" s="740"/>
      <c r="O30" s="740"/>
      <c r="P30" s="740"/>
      <c r="Q30" s="740"/>
      <c r="R30" s="740"/>
      <c r="S30" s="740"/>
      <c r="T30" s="740"/>
      <c r="U30" s="740"/>
      <c r="V30" s="740"/>
      <c r="W30" s="740"/>
      <c r="X30" s="740"/>
      <c r="Y30" s="740"/>
      <c r="Z30" s="740"/>
      <c r="AA30" s="740"/>
      <c r="AB30" s="740"/>
      <c r="AC30" s="740"/>
      <c r="AD30" s="740"/>
      <c r="AE30" s="740"/>
      <c r="AF30" s="740"/>
      <c r="AG30" s="740"/>
      <c r="AH30" s="740"/>
      <c r="AI30" s="740"/>
      <c r="AJ30" s="740"/>
      <c r="AK30" s="740"/>
      <c r="AL30" s="740"/>
      <c r="AM30" s="741"/>
    </row>
    <row r="31" spans="1:43" ht="30" customHeight="1">
      <c r="A31" s="723"/>
      <c r="B31" s="734"/>
      <c r="C31" s="735"/>
      <c r="D31" s="735"/>
      <c r="E31" s="735"/>
      <c r="F31" s="735"/>
      <c r="G31" s="735"/>
      <c r="H31" s="735"/>
      <c r="I31" s="736"/>
      <c r="J31" s="744" t="s">
        <v>46</v>
      </c>
      <c r="K31" s="744"/>
      <c r="L31" s="744"/>
      <c r="M31" s="744"/>
      <c r="N31" s="744"/>
      <c r="O31" s="744"/>
      <c r="P31" s="744"/>
      <c r="Q31" s="744"/>
      <c r="R31" s="744"/>
      <c r="S31" s="744"/>
      <c r="T31" s="744"/>
      <c r="U31" s="744"/>
      <c r="V31" s="744"/>
      <c r="W31" s="744"/>
      <c r="X31" s="744"/>
      <c r="Y31" s="744"/>
      <c r="Z31" s="744"/>
      <c r="AA31" s="744"/>
      <c r="AB31" s="744"/>
      <c r="AC31" s="744"/>
      <c r="AD31" s="744"/>
      <c r="AE31" s="744"/>
      <c r="AF31" s="744"/>
      <c r="AG31" s="744"/>
      <c r="AH31" s="744"/>
      <c r="AI31" s="744"/>
      <c r="AJ31" s="744"/>
      <c r="AK31" s="744"/>
      <c r="AL31" s="744"/>
      <c r="AM31" s="745"/>
    </row>
    <row r="32" spans="1:43" ht="30" customHeight="1" thickBot="1">
      <c r="A32" s="749"/>
      <c r="B32" s="765"/>
      <c r="C32" s="766"/>
      <c r="D32" s="766"/>
      <c r="E32" s="766"/>
      <c r="F32" s="766"/>
      <c r="G32" s="766"/>
      <c r="H32" s="766"/>
      <c r="I32" s="767"/>
      <c r="J32" s="768"/>
      <c r="K32" s="768"/>
      <c r="L32" s="768"/>
      <c r="M32" s="768"/>
      <c r="N32" s="768"/>
      <c r="O32" s="768"/>
      <c r="P32" s="768"/>
      <c r="Q32" s="768"/>
      <c r="R32" s="768"/>
      <c r="S32" s="768"/>
      <c r="T32" s="768"/>
      <c r="U32" s="768"/>
      <c r="V32" s="768"/>
      <c r="W32" s="768"/>
      <c r="X32" s="768"/>
      <c r="Y32" s="768"/>
      <c r="Z32" s="768"/>
      <c r="AA32" s="768"/>
      <c r="AB32" s="768"/>
      <c r="AC32" s="768"/>
      <c r="AD32" s="768"/>
      <c r="AE32" s="768"/>
      <c r="AF32" s="768"/>
      <c r="AG32" s="768"/>
      <c r="AH32" s="768"/>
      <c r="AI32" s="768"/>
      <c r="AJ32" s="768"/>
      <c r="AK32" s="768"/>
      <c r="AL32" s="768"/>
      <c r="AM32" s="769"/>
    </row>
    <row r="33" spans="1:39" ht="27.95" customHeight="1">
      <c r="A33" s="8" t="s">
        <v>103</v>
      </c>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row>
    <row r="34" spans="1:39" ht="27.95" customHeight="1">
      <c r="A34" s="10"/>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row>
    <row r="35" spans="1:39" ht="27.95" customHeight="1" thickBot="1">
      <c r="A35" s="11"/>
      <c r="B35" s="12"/>
      <c r="C35" s="12"/>
      <c r="D35" s="12"/>
      <c r="E35" s="12"/>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row>
    <row r="36" spans="1:39" ht="30" customHeight="1">
      <c r="A36" s="783" t="s">
        <v>47</v>
      </c>
      <c r="B36" s="809" t="s">
        <v>48</v>
      </c>
      <c r="C36" s="809"/>
      <c r="D36" s="809"/>
      <c r="E36" s="809"/>
      <c r="F36" s="809"/>
      <c r="G36" s="809"/>
      <c r="H36" s="809"/>
      <c r="I36" s="809"/>
      <c r="J36" s="770" t="s">
        <v>49</v>
      </c>
      <c r="K36" s="811"/>
      <c r="L36" s="770" t="s">
        <v>50</v>
      </c>
      <c r="M36" s="811"/>
      <c r="N36" s="811"/>
      <c r="O36" s="811"/>
      <c r="P36" s="811"/>
      <c r="Q36" s="814"/>
      <c r="R36" s="816" t="s">
        <v>51</v>
      </c>
      <c r="S36" s="771"/>
      <c r="T36" s="771"/>
      <c r="U36" s="771"/>
      <c r="V36" s="771"/>
      <c r="W36" s="771"/>
      <c r="X36" s="771"/>
      <c r="Y36" s="817"/>
      <c r="Z36" s="816" t="s">
        <v>52</v>
      </c>
      <c r="AA36" s="771"/>
      <c r="AB36" s="771"/>
      <c r="AC36" s="771"/>
      <c r="AD36" s="771"/>
      <c r="AE36" s="771"/>
      <c r="AF36" s="817"/>
      <c r="AG36" s="770" t="s">
        <v>53</v>
      </c>
      <c r="AH36" s="771"/>
      <c r="AI36" s="771"/>
      <c r="AJ36" s="771"/>
      <c r="AK36" s="771"/>
      <c r="AL36" s="771"/>
      <c r="AM36" s="772"/>
    </row>
    <row r="37" spans="1:39" ht="30" customHeight="1">
      <c r="A37" s="784"/>
      <c r="B37" s="810"/>
      <c r="C37" s="810"/>
      <c r="D37" s="810"/>
      <c r="E37" s="810"/>
      <c r="F37" s="810"/>
      <c r="G37" s="810"/>
      <c r="H37" s="810"/>
      <c r="I37" s="810"/>
      <c r="J37" s="812"/>
      <c r="K37" s="813"/>
      <c r="L37" s="812"/>
      <c r="M37" s="813"/>
      <c r="N37" s="813"/>
      <c r="O37" s="813"/>
      <c r="P37" s="813"/>
      <c r="Q37" s="815"/>
      <c r="R37" s="773"/>
      <c r="S37" s="774"/>
      <c r="T37" s="774"/>
      <c r="U37" s="774"/>
      <c r="V37" s="774"/>
      <c r="W37" s="774"/>
      <c r="X37" s="774"/>
      <c r="Y37" s="818"/>
      <c r="Z37" s="773"/>
      <c r="AA37" s="774"/>
      <c r="AB37" s="774"/>
      <c r="AC37" s="774"/>
      <c r="AD37" s="774"/>
      <c r="AE37" s="774"/>
      <c r="AF37" s="818"/>
      <c r="AG37" s="773"/>
      <c r="AH37" s="774"/>
      <c r="AI37" s="774"/>
      <c r="AJ37" s="774"/>
      <c r="AK37" s="774"/>
      <c r="AL37" s="774"/>
      <c r="AM37" s="775"/>
    </row>
    <row r="38" spans="1:39" ht="30" customHeight="1">
      <c r="A38" s="784"/>
      <c r="B38" s="776" t="s">
        <v>54</v>
      </c>
      <c r="C38" s="693" t="s">
        <v>55</v>
      </c>
      <c r="D38" s="693"/>
      <c r="E38" s="693"/>
      <c r="F38" s="693"/>
      <c r="G38" s="693"/>
      <c r="H38" s="693"/>
      <c r="I38" s="693"/>
      <c r="J38" s="694"/>
      <c r="K38" s="695"/>
      <c r="L38" s="696"/>
      <c r="M38" s="697"/>
      <c r="N38" s="697"/>
      <c r="O38" s="697"/>
      <c r="P38" s="697"/>
      <c r="Q38" s="698"/>
      <c r="R38" s="699" t="s">
        <v>56</v>
      </c>
      <c r="S38" s="700"/>
      <c r="T38" s="700"/>
      <c r="U38" s="700"/>
      <c r="V38" s="700"/>
      <c r="W38" s="700"/>
      <c r="X38" s="700"/>
      <c r="Y38" s="701"/>
      <c r="Z38" s="702"/>
      <c r="AA38" s="703"/>
      <c r="AB38" s="703"/>
      <c r="AC38" s="703"/>
      <c r="AD38" s="703"/>
      <c r="AE38" s="703"/>
      <c r="AF38" s="704"/>
      <c r="AG38" s="694"/>
      <c r="AH38" s="705"/>
      <c r="AI38" s="705"/>
      <c r="AJ38" s="705"/>
      <c r="AK38" s="705"/>
      <c r="AL38" s="705"/>
      <c r="AM38" s="706"/>
    </row>
    <row r="39" spans="1:39" ht="30" customHeight="1">
      <c r="A39" s="784"/>
      <c r="B39" s="776"/>
      <c r="C39" s="693" t="s">
        <v>57</v>
      </c>
      <c r="D39" s="693"/>
      <c r="E39" s="693"/>
      <c r="F39" s="693"/>
      <c r="G39" s="693"/>
      <c r="H39" s="693"/>
      <c r="I39" s="693"/>
      <c r="J39" s="694"/>
      <c r="K39" s="695"/>
      <c r="L39" s="696"/>
      <c r="M39" s="697"/>
      <c r="N39" s="697"/>
      <c r="O39" s="697"/>
      <c r="P39" s="697"/>
      <c r="Q39" s="698"/>
      <c r="R39" s="699" t="s">
        <v>56</v>
      </c>
      <c r="S39" s="700"/>
      <c r="T39" s="700"/>
      <c r="U39" s="700"/>
      <c r="V39" s="700"/>
      <c r="W39" s="700"/>
      <c r="X39" s="700"/>
      <c r="Y39" s="701"/>
      <c r="Z39" s="702"/>
      <c r="AA39" s="703"/>
      <c r="AB39" s="703"/>
      <c r="AC39" s="703"/>
      <c r="AD39" s="703"/>
      <c r="AE39" s="703"/>
      <c r="AF39" s="704"/>
      <c r="AG39" s="694"/>
      <c r="AH39" s="705"/>
      <c r="AI39" s="705"/>
      <c r="AJ39" s="705"/>
      <c r="AK39" s="705"/>
      <c r="AL39" s="705"/>
      <c r="AM39" s="706"/>
    </row>
    <row r="40" spans="1:39" ht="30" customHeight="1">
      <c r="A40" s="784"/>
      <c r="B40" s="776"/>
      <c r="C40" s="693" t="s">
        <v>58</v>
      </c>
      <c r="D40" s="693"/>
      <c r="E40" s="693"/>
      <c r="F40" s="693"/>
      <c r="G40" s="693"/>
      <c r="H40" s="693"/>
      <c r="I40" s="693"/>
      <c r="J40" s="694"/>
      <c r="K40" s="695"/>
      <c r="L40" s="696"/>
      <c r="M40" s="697"/>
      <c r="N40" s="697"/>
      <c r="O40" s="697"/>
      <c r="P40" s="697"/>
      <c r="Q40" s="698"/>
      <c r="R40" s="699" t="s">
        <v>56</v>
      </c>
      <c r="S40" s="700"/>
      <c r="T40" s="700"/>
      <c r="U40" s="700"/>
      <c r="V40" s="700"/>
      <c r="W40" s="700"/>
      <c r="X40" s="700"/>
      <c r="Y40" s="701"/>
      <c r="Z40" s="702"/>
      <c r="AA40" s="703"/>
      <c r="AB40" s="703"/>
      <c r="AC40" s="703"/>
      <c r="AD40" s="703"/>
      <c r="AE40" s="703"/>
      <c r="AF40" s="704"/>
      <c r="AG40" s="694"/>
      <c r="AH40" s="705"/>
      <c r="AI40" s="705"/>
      <c r="AJ40" s="705"/>
      <c r="AK40" s="705"/>
      <c r="AL40" s="705"/>
      <c r="AM40" s="706"/>
    </row>
    <row r="41" spans="1:39" ht="30" customHeight="1">
      <c r="A41" s="784"/>
      <c r="B41" s="776"/>
      <c r="C41" s="693" t="s">
        <v>59</v>
      </c>
      <c r="D41" s="693"/>
      <c r="E41" s="693"/>
      <c r="F41" s="693"/>
      <c r="G41" s="693"/>
      <c r="H41" s="693"/>
      <c r="I41" s="693"/>
      <c r="J41" s="694"/>
      <c r="K41" s="695"/>
      <c r="L41" s="696"/>
      <c r="M41" s="697"/>
      <c r="N41" s="697"/>
      <c r="O41" s="697"/>
      <c r="P41" s="697"/>
      <c r="Q41" s="698"/>
      <c r="R41" s="699" t="s">
        <v>56</v>
      </c>
      <c r="S41" s="700"/>
      <c r="T41" s="700"/>
      <c r="U41" s="700"/>
      <c r="V41" s="700"/>
      <c r="W41" s="700"/>
      <c r="X41" s="700"/>
      <c r="Y41" s="701"/>
      <c r="Z41" s="702"/>
      <c r="AA41" s="703"/>
      <c r="AB41" s="703"/>
      <c r="AC41" s="703"/>
      <c r="AD41" s="703"/>
      <c r="AE41" s="703"/>
      <c r="AF41" s="704"/>
      <c r="AG41" s="694"/>
      <c r="AH41" s="705"/>
      <c r="AI41" s="705"/>
      <c r="AJ41" s="705"/>
      <c r="AK41" s="705"/>
      <c r="AL41" s="705"/>
      <c r="AM41" s="706"/>
    </row>
    <row r="42" spans="1:39" ht="30" customHeight="1">
      <c r="A42" s="784"/>
      <c r="B42" s="776"/>
      <c r="C42" s="693" t="s">
        <v>60</v>
      </c>
      <c r="D42" s="693"/>
      <c r="E42" s="693"/>
      <c r="F42" s="693"/>
      <c r="G42" s="693"/>
      <c r="H42" s="693"/>
      <c r="I42" s="693"/>
      <c r="J42" s="694"/>
      <c r="K42" s="695"/>
      <c r="L42" s="696"/>
      <c r="M42" s="697"/>
      <c r="N42" s="697"/>
      <c r="O42" s="697"/>
      <c r="P42" s="697"/>
      <c r="Q42" s="698"/>
      <c r="R42" s="699" t="s">
        <v>56</v>
      </c>
      <c r="S42" s="700"/>
      <c r="T42" s="700"/>
      <c r="U42" s="700"/>
      <c r="V42" s="700"/>
      <c r="W42" s="700"/>
      <c r="X42" s="700"/>
      <c r="Y42" s="701"/>
      <c r="Z42" s="702"/>
      <c r="AA42" s="703"/>
      <c r="AB42" s="703"/>
      <c r="AC42" s="703"/>
      <c r="AD42" s="703"/>
      <c r="AE42" s="703"/>
      <c r="AF42" s="704"/>
      <c r="AG42" s="694"/>
      <c r="AH42" s="705"/>
      <c r="AI42" s="705"/>
      <c r="AJ42" s="705"/>
      <c r="AK42" s="705"/>
      <c r="AL42" s="705"/>
      <c r="AM42" s="706"/>
    </row>
    <row r="43" spans="1:39" ht="30" customHeight="1">
      <c r="A43" s="784"/>
      <c r="B43" s="776"/>
      <c r="C43" s="693" t="s">
        <v>61</v>
      </c>
      <c r="D43" s="693"/>
      <c r="E43" s="693"/>
      <c r="F43" s="693"/>
      <c r="G43" s="693"/>
      <c r="H43" s="693"/>
      <c r="I43" s="693"/>
      <c r="J43" s="694"/>
      <c r="K43" s="695"/>
      <c r="L43" s="696"/>
      <c r="M43" s="697"/>
      <c r="N43" s="697"/>
      <c r="O43" s="697"/>
      <c r="P43" s="697"/>
      <c r="Q43" s="698"/>
      <c r="R43" s="699" t="s">
        <v>56</v>
      </c>
      <c r="S43" s="700"/>
      <c r="T43" s="700"/>
      <c r="U43" s="700"/>
      <c r="V43" s="700"/>
      <c r="W43" s="700"/>
      <c r="X43" s="700"/>
      <c r="Y43" s="701"/>
      <c r="Z43" s="702"/>
      <c r="AA43" s="703"/>
      <c r="AB43" s="703"/>
      <c r="AC43" s="703"/>
      <c r="AD43" s="703"/>
      <c r="AE43" s="703"/>
      <c r="AF43" s="704"/>
      <c r="AG43" s="694"/>
      <c r="AH43" s="705"/>
      <c r="AI43" s="705"/>
      <c r="AJ43" s="705"/>
      <c r="AK43" s="705"/>
      <c r="AL43" s="705"/>
      <c r="AM43" s="706"/>
    </row>
    <row r="44" spans="1:39" ht="30" customHeight="1">
      <c r="A44" s="784"/>
      <c r="B44" s="776"/>
      <c r="C44" s="693" t="s">
        <v>62</v>
      </c>
      <c r="D44" s="693"/>
      <c r="E44" s="693"/>
      <c r="F44" s="693"/>
      <c r="G44" s="693"/>
      <c r="H44" s="693"/>
      <c r="I44" s="693"/>
      <c r="J44" s="694"/>
      <c r="K44" s="695"/>
      <c r="L44" s="696"/>
      <c r="M44" s="697"/>
      <c r="N44" s="697"/>
      <c r="O44" s="697"/>
      <c r="P44" s="697"/>
      <c r="Q44" s="698"/>
      <c r="R44" s="699" t="s">
        <v>56</v>
      </c>
      <c r="S44" s="700"/>
      <c r="T44" s="700"/>
      <c r="U44" s="700"/>
      <c r="V44" s="700"/>
      <c r="W44" s="700"/>
      <c r="X44" s="700"/>
      <c r="Y44" s="701"/>
      <c r="Z44" s="702"/>
      <c r="AA44" s="703"/>
      <c r="AB44" s="703"/>
      <c r="AC44" s="703"/>
      <c r="AD44" s="703"/>
      <c r="AE44" s="703"/>
      <c r="AF44" s="704"/>
      <c r="AG44" s="694"/>
      <c r="AH44" s="705"/>
      <c r="AI44" s="705"/>
      <c r="AJ44" s="705"/>
      <c r="AK44" s="705"/>
      <c r="AL44" s="705"/>
      <c r="AM44" s="706"/>
    </row>
    <row r="45" spans="1:39" ht="30" customHeight="1">
      <c r="A45" s="784"/>
      <c r="B45" s="776"/>
      <c r="C45" s="777" t="s">
        <v>63</v>
      </c>
      <c r="D45" s="778"/>
      <c r="E45" s="778"/>
      <c r="F45" s="778"/>
      <c r="G45" s="778"/>
      <c r="H45" s="778"/>
      <c r="I45" s="779"/>
      <c r="J45" s="694"/>
      <c r="K45" s="695"/>
      <c r="L45" s="696"/>
      <c r="M45" s="697"/>
      <c r="N45" s="697"/>
      <c r="O45" s="697"/>
      <c r="P45" s="697"/>
      <c r="Q45" s="698"/>
      <c r="R45" s="699" t="s">
        <v>56</v>
      </c>
      <c r="S45" s="700"/>
      <c r="T45" s="700"/>
      <c r="U45" s="700"/>
      <c r="V45" s="700"/>
      <c r="W45" s="700"/>
      <c r="X45" s="700"/>
      <c r="Y45" s="701"/>
      <c r="Z45" s="702"/>
      <c r="AA45" s="703"/>
      <c r="AB45" s="703"/>
      <c r="AC45" s="703"/>
      <c r="AD45" s="703"/>
      <c r="AE45" s="703"/>
      <c r="AF45" s="704"/>
      <c r="AG45" s="694"/>
      <c r="AH45" s="705"/>
      <c r="AI45" s="705"/>
      <c r="AJ45" s="705"/>
      <c r="AK45" s="705"/>
      <c r="AL45" s="705"/>
      <c r="AM45" s="706"/>
    </row>
    <row r="46" spans="1:39" ht="30" customHeight="1">
      <c r="A46" s="784"/>
      <c r="B46" s="776"/>
      <c r="C46" s="693" t="s">
        <v>64</v>
      </c>
      <c r="D46" s="693"/>
      <c r="E46" s="693"/>
      <c r="F46" s="693"/>
      <c r="G46" s="693"/>
      <c r="H46" s="693"/>
      <c r="I46" s="693"/>
      <c r="J46" s="694"/>
      <c r="K46" s="695"/>
      <c r="L46" s="696"/>
      <c r="M46" s="697"/>
      <c r="N46" s="697"/>
      <c r="O46" s="697"/>
      <c r="P46" s="697"/>
      <c r="Q46" s="698"/>
      <c r="R46" s="699" t="s">
        <v>56</v>
      </c>
      <c r="S46" s="700"/>
      <c r="T46" s="700"/>
      <c r="U46" s="700"/>
      <c r="V46" s="700"/>
      <c r="W46" s="700"/>
      <c r="X46" s="700"/>
      <c r="Y46" s="701"/>
      <c r="Z46" s="702"/>
      <c r="AA46" s="703"/>
      <c r="AB46" s="703"/>
      <c r="AC46" s="703"/>
      <c r="AD46" s="703"/>
      <c r="AE46" s="703"/>
      <c r="AF46" s="704"/>
      <c r="AG46" s="694"/>
      <c r="AH46" s="705"/>
      <c r="AI46" s="705"/>
      <c r="AJ46" s="705"/>
      <c r="AK46" s="705"/>
      <c r="AL46" s="705"/>
      <c r="AM46" s="706"/>
    </row>
    <row r="47" spans="1:39" ht="30" customHeight="1">
      <c r="A47" s="784"/>
      <c r="B47" s="776" t="s">
        <v>65</v>
      </c>
      <c r="C47" s="693" t="s">
        <v>66</v>
      </c>
      <c r="D47" s="693"/>
      <c r="E47" s="693"/>
      <c r="F47" s="693"/>
      <c r="G47" s="693"/>
      <c r="H47" s="693"/>
      <c r="I47" s="693"/>
      <c r="J47" s="694"/>
      <c r="K47" s="695"/>
      <c r="L47" s="696"/>
      <c r="M47" s="697"/>
      <c r="N47" s="697"/>
      <c r="O47" s="697"/>
      <c r="P47" s="697"/>
      <c r="Q47" s="698"/>
      <c r="R47" s="699" t="s">
        <v>56</v>
      </c>
      <c r="S47" s="700"/>
      <c r="T47" s="700"/>
      <c r="U47" s="700"/>
      <c r="V47" s="700"/>
      <c r="W47" s="700"/>
      <c r="X47" s="700"/>
      <c r="Y47" s="701"/>
      <c r="Z47" s="702"/>
      <c r="AA47" s="703"/>
      <c r="AB47" s="703"/>
      <c r="AC47" s="703"/>
      <c r="AD47" s="703"/>
      <c r="AE47" s="703"/>
      <c r="AF47" s="704"/>
      <c r="AG47" s="694"/>
      <c r="AH47" s="705"/>
      <c r="AI47" s="705"/>
      <c r="AJ47" s="705"/>
      <c r="AK47" s="705"/>
      <c r="AL47" s="705"/>
      <c r="AM47" s="706"/>
    </row>
    <row r="48" spans="1:39" ht="30" customHeight="1">
      <c r="A48" s="784"/>
      <c r="B48" s="776"/>
      <c r="C48" s="693" t="s">
        <v>67</v>
      </c>
      <c r="D48" s="693"/>
      <c r="E48" s="693"/>
      <c r="F48" s="693"/>
      <c r="G48" s="693"/>
      <c r="H48" s="693"/>
      <c r="I48" s="693"/>
      <c r="J48" s="694"/>
      <c r="K48" s="695"/>
      <c r="L48" s="696"/>
      <c r="M48" s="697"/>
      <c r="N48" s="697"/>
      <c r="O48" s="697"/>
      <c r="P48" s="697"/>
      <c r="Q48" s="698"/>
      <c r="R48" s="699" t="s">
        <v>56</v>
      </c>
      <c r="S48" s="700"/>
      <c r="T48" s="700"/>
      <c r="U48" s="700"/>
      <c r="V48" s="700"/>
      <c r="W48" s="700"/>
      <c r="X48" s="700"/>
      <c r="Y48" s="701"/>
      <c r="Z48" s="702"/>
      <c r="AA48" s="703"/>
      <c r="AB48" s="703"/>
      <c r="AC48" s="703"/>
      <c r="AD48" s="703"/>
      <c r="AE48" s="703"/>
      <c r="AF48" s="704"/>
      <c r="AG48" s="694"/>
      <c r="AH48" s="705"/>
      <c r="AI48" s="705"/>
      <c r="AJ48" s="705"/>
      <c r="AK48" s="705"/>
      <c r="AL48" s="705"/>
      <c r="AM48" s="706"/>
    </row>
    <row r="49" spans="1:39" ht="30" customHeight="1">
      <c r="A49" s="784"/>
      <c r="B49" s="776"/>
      <c r="C49" s="693" t="s">
        <v>68</v>
      </c>
      <c r="D49" s="693"/>
      <c r="E49" s="693"/>
      <c r="F49" s="693"/>
      <c r="G49" s="693"/>
      <c r="H49" s="693"/>
      <c r="I49" s="693"/>
      <c r="J49" s="694"/>
      <c r="K49" s="695"/>
      <c r="L49" s="702"/>
      <c r="M49" s="703"/>
      <c r="N49" s="703"/>
      <c r="O49" s="703"/>
      <c r="P49" s="703"/>
      <c r="Q49" s="704"/>
      <c r="R49" s="699" t="s">
        <v>56</v>
      </c>
      <c r="S49" s="700"/>
      <c r="T49" s="700"/>
      <c r="U49" s="700"/>
      <c r="V49" s="700"/>
      <c r="W49" s="700"/>
      <c r="X49" s="700"/>
      <c r="Y49" s="701"/>
      <c r="Z49" s="702"/>
      <c r="AA49" s="703"/>
      <c r="AB49" s="703"/>
      <c r="AC49" s="703"/>
      <c r="AD49" s="703"/>
      <c r="AE49" s="703"/>
      <c r="AF49" s="704"/>
      <c r="AG49" s="694"/>
      <c r="AH49" s="705"/>
      <c r="AI49" s="705"/>
      <c r="AJ49" s="705"/>
      <c r="AK49" s="705"/>
      <c r="AL49" s="705"/>
      <c r="AM49" s="706"/>
    </row>
    <row r="50" spans="1:39" ht="30" customHeight="1">
      <c r="A50" s="784"/>
      <c r="B50" s="776"/>
      <c r="C50" s="693" t="s">
        <v>4</v>
      </c>
      <c r="D50" s="693"/>
      <c r="E50" s="693"/>
      <c r="F50" s="693"/>
      <c r="G50" s="693"/>
      <c r="H50" s="693"/>
      <c r="I50" s="693"/>
      <c r="J50" s="694"/>
      <c r="K50" s="695"/>
      <c r="L50" s="702"/>
      <c r="M50" s="703"/>
      <c r="N50" s="703"/>
      <c r="O50" s="703"/>
      <c r="P50" s="703"/>
      <c r="Q50" s="704"/>
      <c r="R50" s="699" t="s">
        <v>56</v>
      </c>
      <c r="S50" s="700"/>
      <c r="T50" s="700"/>
      <c r="U50" s="700"/>
      <c r="V50" s="700"/>
      <c r="W50" s="700"/>
      <c r="X50" s="700"/>
      <c r="Y50" s="701"/>
      <c r="Z50" s="702"/>
      <c r="AA50" s="703"/>
      <c r="AB50" s="703"/>
      <c r="AC50" s="703"/>
      <c r="AD50" s="703"/>
      <c r="AE50" s="703"/>
      <c r="AF50" s="704"/>
      <c r="AG50" s="694"/>
      <c r="AH50" s="705"/>
      <c r="AI50" s="705"/>
      <c r="AJ50" s="705"/>
      <c r="AK50" s="705"/>
      <c r="AL50" s="705"/>
      <c r="AM50" s="706"/>
    </row>
    <row r="51" spans="1:39" ht="33" customHeight="1">
      <c r="A51" s="784"/>
      <c r="B51" s="801" t="s">
        <v>336</v>
      </c>
      <c r="C51" s="803" t="s">
        <v>337</v>
      </c>
      <c r="D51" s="803"/>
      <c r="E51" s="803"/>
      <c r="F51" s="803"/>
      <c r="G51" s="803"/>
      <c r="H51" s="803"/>
      <c r="I51" s="803"/>
      <c r="J51" s="804"/>
      <c r="K51" s="804"/>
      <c r="L51" s="805"/>
      <c r="M51" s="805"/>
      <c r="N51" s="805"/>
      <c r="O51" s="805"/>
      <c r="P51" s="805"/>
      <c r="Q51" s="805"/>
      <c r="R51" s="806" t="s">
        <v>56</v>
      </c>
      <c r="S51" s="806"/>
      <c r="T51" s="806"/>
      <c r="U51" s="806"/>
      <c r="V51" s="806"/>
      <c r="W51" s="806"/>
      <c r="X51" s="806"/>
      <c r="Y51" s="806"/>
      <c r="Z51" s="805"/>
      <c r="AA51" s="805"/>
      <c r="AB51" s="805"/>
      <c r="AC51" s="805"/>
      <c r="AD51" s="805"/>
      <c r="AE51" s="805"/>
      <c r="AF51" s="805"/>
      <c r="AG51" s="804"/>
      <c r="AH51" s="804"/>
      <c r="AI51" s="804"/>
      <c r="AJ51" s="804"/>
      <c r="AK51" s="804"/>
      <c r="AL51" s="804"/>
      <c r="AM51" s="807"/>
    </row>
    <row r="52" spans="1:39" ht="33" customHeight="1" thickBot="1">
      <c r="A52" s="785"/>
      <c r="B52" s="802"/>
      <c r="C52" s="808" t="s">
        <v>338</v>
      </c>
      <c r="D52" s="808"/>
      <c r="E52" s="808"/>
      <c r="F52" s="808"/>
      <c r="G52" s="808"/>
      <c r="H52" s="808"/>
      <c r="I52" s="808"/>
      <c r="J52" s="691"/>
      <c r="K52" s="691"/>
      <c r="L52" s="689"/>
      <c r="M52" s="689"/>
      <c r="N52" s="689"/>
      <c r="O52" s="689"/>
      <c r="P52" s="689"/>
      <c r="Q52" s="689"/>
      <c r="R52" s="690" t="s">
        <v>56</v>
      </c>
      <c r="S52" s="690"/>
      <c r="T52" s="690"/>
      <c r="U52" s="690"/>
      <c r="V52" s="690"/>
      <c r="W52" s="690"/>
      <c r="X52" s="690"/>
      <c r="Y52" s="690"/>
      <c r="Z52" s="689"/>
      <c r="AA52" s="689"/>
      <c r="AB52" s="689"/>
      <c r="AC52" s="689"/>
      <c r="AD52" s="689"/>
      <c r="AE52" s="689"/>
      <c r="AF52" s="689"/>
      <c r="AG52" s="691"/>
      <c r="AH52" s="691"/>
      <c r="AI52" s="691"/>
      <c r="AJ52" s="691"/>
      <c r="AK52" s="691"/>
      <c r="AL52" s="691"/>
      <c r="AM52" s="692"/>
    </row>
    <row r="53" spans="1:39" ht="30" customHeight="1">
      <c r="A53" s="783" t="s">
        <v>69</v>
      </c>
      <c r="B53" s="786" t="s">
        <v>70</v>
      </c>
      <c r="C53" s="787"/>
      <c r="D53" s="787"/>
      <c r="E53" s="787"/>
      <c r="F53" s="787"/>
      <c r="G53" s="787"/>
      <c r="H53" s="787"/>
      <c r="I53" s="787"/>
      <c r="J53" s="787"/>
      <c r="K53" s="787"/>
      <c r="L53" s="787"/>
      <c r="M53" s="787"/>
      <c r="N53" s="787"/>
      <c r="O53" s="787"/>
      <c r="P53" s="787"/>
      <c r="Q53" s="787"/>
      <c r="R53" s="787"/>
      <c r="S53" s="788"/>
      <c r="T53" s="786" t="s">
        <v>71</v>
      </c>
      <c r="U53" s="787"/>
      <c r="V53" s="787"/>
      <c r="W53" s="787"/>
      <c r="X53" s="787"/>
      <c r="Y53" s="787"/>
      <c r="Z53" s="787"/>
      <c r="AA53" s="787"/>
      <c r="AB53" s="787"/>
      <c r="AC53" s="787"/>
      <c r="AD53" s="787"/>
      <c r="AE53" s="787"/>
      <c r="AF53" s="787"/>
      <c r="AG53" s="787"/>
      <c r="AH53" s="787"/>
      <c r="AI53" s="787"/>
      <c r="AJ53" s="787"/>
      <c r="AK53" s="787"/>
      <c r="AL53" s="787"/>
      <c r="AM53" s="789"/>
    </row>
    <row r="54" spans="1:39" ht="30" customHeight="1">
      <c r="A54" s="784"/>
      <c r="B54" s="790"/>
      <c r="C54" s="791"/>
      <c r="D54" s="791"/>
      <c r="E54" s="791"/>
      <c r="F54" s="791"/>
      <c r="G54" s="791"/>
      <c r="H54" s="791"/>
      <c r="I54" s="791"/>
      <c r="J54" s="791"/>
      <c r="K54" s="791"/>
      <c r="L54" s="791"/>
      <c r="M54" s="791"/>
      <c r="N54" s="791"/>
      <c r="O54" s="791"/>
      <c r="P54" s="791"/>
      <c r="Q54" s="791"/>
      <c r="R54" s="791"/>
      <c r="S54" s="792"/>
      <c r="T54" s="790"/>
      <c r="U54" s="791"/>
      <c r="V54" s="791"/>
      <c r="W54" s="791"/>
      <c r="X54" s="791"/>
      <c r="Y54" s="791"/>
      <c r="Z54" s="791"/>
      <c r="AA54" s="791"/>
      <c r="AB54" s="791"/>
      <c r="AC54" s="791"/>
      <c r="AD54" s="791"/>
      <c r="AE54" s="791"/>
      <c r="AF54" s="791"/>
      <c r="AG54" s="791"/>
      <c r="AH54" s="791"/>
      <c r="AI54" s="791"/>
      <c r="AJ54" s="791"/>
      <c r="AK54" s="791"/>
      <c r="AL54" s="791"/>
      <c r="AM54" s="796"/>
    </row>
    <row r="55" spans="1:39" ht="30" customHeight="1" thickBot="1">
      <c r="A55" s="785"/>
      <c r="B55" s="793"/>
      <c r="C55" s="794"/>
      <c r="D55" s="794"/>
      <c r="E55" s="794"/>
      <c r="F55" s="794"/>
      <c r="G55" s="794"/>
      <c r="H55" s="794"/>
      <c r="I55" s="794"/>
      <c r="J55" s="794"/>
      <c r="K55" s="794"/>
      <c r="L55" s="794"/>
      <c r="M55" s="794"/>
      <c r="N55" s="794"/>
      <c r="O55" s="794"/>
      <c r="P55" s="794"/>
      <c r="Q55" s="794"/>
      <c r="R55" s="794"/>
      <c r="S55" s="795"/>
      <c r="T55" s="793"/>
      <c r="U55" s="794"/>
      <c r="V55" s="794"/>
      <c r="W55" s="794"/>
      <c r="X55" s="794"/>
      <c r="Y55" s="794"/>
      <c r="Z55" s="794"/>
      <c r="AA55" s="794"/>
      <c r="AB55" s="794"/>
      <c r="AC55" s="794"/>
      <c r="AD55" s="794"/>
      <c r="AE55" s="794"/>
      <c r="AF55" s="794"/>
      <c r="AG55" s="794"/>
      <c r="AH55" s="794"/>
      <c r="AI55" s="794"/>
      <c r="AJ55" s="794"/>
      <c r="AK55" s="794"/>
      <c r="AL55" s="794"/>
      <c r="AM55" s="797"/>
    </row>
    <row r="56" spans="1:39" ht="30" customHeight="1" thickBot="1">
      <c r="A56" s="798" t="s">
        <v>72</v>
      </c>
      <c r="B56" s="799"/>
      <c r="C56" s="799"/>
      <c r="D56" s="799"/>
      <c r="E56" s="799"/>
      <c r="F56" s="799"/>
      <c r="G56" s="799"/>
      <c r="H56" s="799"/>
      <c r="I56" s="800"/>
      <c r="J56" s="691" t="s">
        <v>73</v>
      </c>
      <c r="K56" s="691"/>
      <c r="L56" s="691"/>
      <c r="M56" s="691"/>
      <c r="N56" s="691"/>
      <c r="O56" s="691"/>
      <c r="P56" s="691"/>
      <c r="Q56" s="691"/>
      <c r="R56" s="691"/>
      <c r="S56" s="691"/>
      <c r="T56" s="691"/>
      <c r="U56" s="691"/>
      <c r="V56" s="691"/>
      <c r="W56" s="691"/>
      <c r="X56" s="691"/>
      <c r="Y56" s="691"/>
      <c r="Z56" s="691"/>
      <c r="AA56" s="691"/>
      <c r="AB56" s="691"/>
      <c r="AC56" s="691"/>
      <c r="AD56" s="691"/>
      <c r="AE56" s="691"/>
      <c r="AF56" s="691"/>
      <c r="AG56" s="691"/>
      <c r="AH56" s="691"/>
      <c r="AI56" s="691"/>
      <c r="AJ56" s="691"/>
      <c r="AK56" s="691"/>
      <c r="AL56" s="691"/>
      <c r="AM56" s="692"/>
    </row>
    <row r="57" spans="1:39" ht="30" customHeight="1">
      <c r="A57" s="780" t="s">
        <v>74</v>
      </c>
      <c r="B57" s="780"/>
      <c r="C57" s="780"/>
      <c r="D57" s="780"/>
      <c r="E57" s="780"/>
      <c r="F57" s="780"/>
      <c r="G57" s="780"/>
      <c r="H57" s="780"/>
      <c r="I57" s="780"/>
      <c r="J57" s="780"/>
      <c r="K57" s="780"/>
      <c r="L57" s="780"/>
      <c r="M57" s="780"/>
      <c r="N57" s="780"/>
      <c r="O57" s="780"/>
      <c r="P57" s="780"/>
      <c r="Q57" s="780"/>
      <c r="R57" s="780"/>
      <c r="S57" s="780"/>
      <c r="T57" s="780"/>
      <c r="U57" s="780"/>
      <c r="V57" s="780"/>
      <c r="W57" s="780"/>
      <c r="X57" s="780"/>
      <c r="Y57" s="780"/>
      <c r="Z57" s="780"/>
      <c r="AA57" s="780"/>
      <c r="AB57" s="780"/>
      <c r="AC57" s="780"/>
      <c r="AD57" s="780"/>
      <c r="AE57" s="780"/>
      <c r="AF57" s="780"/>
      <c r="AG57" s="780"/>
      <c r="AH57" s="780"/>
      <c r="AI57" s="780"/>
      <c r="AJ57" s="780"/>
      <c r="AK57" s="780"/>
      <c r="AL57" s="780"/>
      <c r="AM57" s="780"/>
    </row>
    <row r="58" spans="1:39" ht="30" customHeight="1">
      <c r="A58" s="781"/>
      <c r="B58" s="781"/>
      <c r="C58" s="781"/>
      <c r="D58" s="781"/>
      <c r="E58" s="781"/>
      <c r="F58" s="781"/>
      <c r="G58" s="781"/>
      <c r="H58" s="781"/>
      <c r="I58" s="781"/>
      <c r="J58" s="781"/>
      <c r="K58" s="781"/>
      <c r="L58" s="781"/>
      <c r="M58" s="781"/>
      <c r="N58" s="781"/>
      <c r="O58" s="781"/>
      <c r="P58" s="781"/>
      <c r="Q58" s="781"/>
      <c r="R58" s="781"/>
      <c r="S58" s="781"/>
      <c r="T58" s="781"/>
      <c r="U58" s="781"/>
      <c r="V58" s="781"/>
      <c r="W58" s="781"/>
      <c r="X58" s="781"/>
      <c r="Y58" s="781"/>
      <c r="Z58" s="781"/>
      <c r="AA58" s="781"/>
      <c r="AB58" s="781"/>
      <c r="AC58" s="781"/>
      <c r="AD58" s="781"/>
      <c r="AE58" s="781"/>
      <c r="AF58" s="781"/>
      <c r="AG58" s="781"/>
      <c r="AH58" s="781"/>
      <c r="AI58" s="781"/>
      <c r="AJ58" s="781"/>
      <c r="AK58" s="781"/>
      <c r="AL58" s="781"/>
      <c r="AM58" s="781"/>
    </row>
    <row r="59" spans="1:39" ht="30" customHeight="1">
      <c r="A59" s="782" t="s">
        <v>75</v>
      </c>
      <c r="B59" s="782"/>
      <c r="C59" s="782"/>
      <c r="D59" s="782"/>
      <c r="E59" s="782"/>
      <c r="F59" s="782"/>
      <c r="G59" s="782"/>
      <c r="H59" s="782"/>
      <c r="I59" s="782"/>
      <c r="J59" s="782"/>
      <c r="K59" s="782"/>
      <c r="L59" s="782"/>
      <c r="M59" s="782"/>
      <c r="N59" s="782"/>
      <c r="O59" s="782"/>
      <c r="P59" s="782"/>
      <c r="Q59" s="782"/>
      <c r="R59" s="782"/>
      <c r="S59" s="782"/>
      <c r="T59" s="782"/>
      <c r="U59" s="782"/>
      <c r="V59" s="782"/>
      <c r="W59" s="782"/>
      <c r="X59" s="782"/>
      <c r="Y59" s="782"/>
      <c r="Z59" s="782"/>
      <c r="AA59" s="782"/>
      <c r="AB59" s="782"/>
      <c r="AC59" s="782"/>
      <c r="AD59" s="782"/>
      <c r="AE59" s="782"/>
      <c r="AF59" s="782"/>
      <c r="AG59" s="782"/>
      <c r="AH59" s="782"/>
      <c r="AI59" s="782"/>
      <c r="AJ59" s="782"/>
      <c r="AK59" s="782"/>
      <c r="AL59" s="782"/>
      <c r="AM59" s="782"/>
    </row>
    <row r="60" spans="1:39" ht="30" customHeight="1">
      <c r="A60" s="782" t="s">
        <v>76</v>
      </c>
      <c r="B60" s="782"/>
      <c r="C60" s="782"/>
      <c r="D60" s="782"/>
      <c r="E60" s="782"/>
      <c r="F60" s="782"/>
      <c r="G60" s="782"/>
      <c r="H60" s="782"/>
      <c r="I60" s="782"/>
      <c r="J60" s="782"/>
      <c r="K60" s="782"/>
      <c r="L60" s="782"/>
      <c r="M60" s="782"/>
      <c r="N60" s="782"/>
      <c r="O60" s="782"/>
      <c r="P60" s="782"/>
      <c r="Q60" s="782"/>
      <c r="R60" s="782"/>
      <c r="S60" s="782"/>
      <c r="T60" s="782"/>
      <c r="U60" s="782"/>
      <c r="V60" s="782"/>
      <c r="W60" s="782"/>
      <c r="X60" s="782"/>
      <c r="Y60" s="782"/>
      <c r="Z60" s="782"/>
      <c r="AA60" s="782"/>
      <c r="AB60" s="782"/>
      <c r="AC60" s="782"/>
      <c r="AD60" s="782"/>
      <c r="AE60" s="782"/>
      <c r="AF60" s="782"/>
      <c r="AG60" s="782"/>
      <c r="AH60" s="782"/>
      <c r="AI60" s="782"/>
      <c r="AJ60" s="782"/>
      <c r="AK60" s="782"/>
      <c r="AL60" s="782"/>
      <c r="AM60" s="782"/>
    </row>
    <row r="61" spans="1:39" ht="30" customHeight="1">
      <c r="A61" s="782" t="s">
        <v>77</v>
      </c>
      <c r="B61" s="782"/>
      <c r="C61" s="782"/>
      <c r="D61" s="782"/>
      <c r="E61" s="782"/>
      <c r="F61" s="782"/>
      <c r="G61" s="782"/>
      <c r="H61" s="782"/>
      <c r="I61" s="782"/>
      <c r="J61" s="782"/>
      <c r="K61" s="782"/>
      <c r="L61" s="782"/>
      <c r="M61" s="782"/>
      <c r="N61" s="782"/>
      <c r="O61" s="782"/>
      <c r="P61" s="782"/>
      <c r="Q61" s="782"/>
      <c r="R61" s="782"/>
      <c r="S61" s="782"/>
      <c r="T61" s="782"/>
      <c r="U61" s="782"/>
      <c r="V61" s="782"/>
      <c r="W61" s="782"/>
      <c r="X61" s="782"/>
      <c r="Y61" s="782"/>
      <c r="Z61" s="782"/>
      <c r="AA61" s="782"/>
      <c r="AB61" s="782"/>
      <c r="AC61" s="782"/>
      <c r="AD61" s="782"/>
      <c r="AE61" s="782"/>
      <c r="AF61" s="782"/>
      <c r="AG61" s="782"/>
      <c r="AH61" s="782"/>
      <c r="AI61" s="782"/>
      <c r="AJ61" s="782"/>
      <c r="AK61" s="782"/>
      <c r="AL61" s="782"/>
      <c r="AM61" s="782"/>
    </row>
    <row r="62" spans="1:39" ht="30" customHeight="1">
      <c r="A62" s="782" t="s">
        <v>78</v>
      </c>
      <c r="B62" s="782"/>
      <c r="C62" s="782"/>
      <c r="D62" s="782"/>
      <c r="E62" s="782"/>
      <c r="F62" s="782"/>
      <c r="G62" s="782"/>
      <c r="H62" s="782"/>
      <c r="I62" s="782"/>
      <c r="J62" s="782"/>
      <c r="K62" s="782"/>
      <c r="L62" s="782"/>
      <c r="M62" s="782"/>
      <c r="N62" s="782"/>
      <c r="O62" s="782"/>
      <c r="P62" s="782"/>
      <c r="Q62" s="782"/>
      <c r="R62" s="782"/>
      <c r="S62" s="782"/>
      <c r="T62" s="782"/>
      <c r="U62" s="782"/>
      <c r="V62" s="782"/>
      <c r="W62" s="782"/>
      <c r="X62" s="782"/>
      <c r="Y62" s="782"/>
      <c r="Z62" s="782"/>
      <c r="AA62" s="782"/>
      <c r="AB62" s="782"/>
      <c r="AC62" s="782"/>
      <c r="AD62" s="782"/>
      <c r="AE62" s="782"/>
      <c r="AF62" s="782"/>
      <c r="AG62" s="782"/>
      <c r="AH62" s="782"/>
      <c r="AI62" s="782"/>
      <c r="AJ62" s="782"/>
      <c r="AK62" s="782"/>
      <c r="AL62" s="782"/>
      <c r="AM62" s="782"/>
    </row>
    <row r="63" spans="1:39" ht="30" customHeight="1">
      <c r="A63" s="782" t="s">
        <v>79</v>
      </c>
      <c r="B63" s="782"/>
      <c r="C63" s="782"/>
      <c r="D63" s="782"/>
      <c r="E63" s="782"/>
      <c r="F63" s="782"/>
      <c r="G63" s="782"/>
      <c r="H63" s="782"/>
      <c r="I63" s="782"/>
      <c r="J63" s="782"/>
      <c r="K63" s="782"/>
      <c r="L63" s="782"/>
      <c r="M63" s="782"/>
      <c r="N63" s="782"/>
      <c r="O63" s="782"/>
      <c r="P63" s="782"/>
      <c r="Q63" s="782"/>
      <c r="R63" s="782"/>
      <c r="S63" s="782"/>
      <c r="T63" s="782"/>
      <c r="U63" s="782"/>
      <c r="V63" s="782"/>
      <c r="W63" s="782"/>
      <c r="X63" s="782"/>
      <c r="Y63" s="782"/>
      <c r="Z63" s="782"/>
      <c r="AA63" s="782"/>
      <c r="AB63" s="782"/>
      <c r="AC63" s="782"/>
      <c r="AD63" s="782"/>
      <c r="AE63" s="782"/>
      <c r="AF63" s="782"/>
      <c r="AG63" s="782"/>
      <c r="AH63" s="782"/>
      <c r="AI63" s="782"/>
      <c r="AJ63" s="782"/>
      <c r="AK63" s="782"/>
      <c r="AL63" s="782"/>
      <c r="AM63" s="782"/>
    </row>
    <row r="64" spans="1:39" ht="27.95" customHeight="1">
      <c r="A64" s="2"/>
    </row>
    <row r="65" spans="1:1" ht="27.95" customHeight="1">
      <c r="A65" s="2"/>
    </row>
    <row r="66" spans="1:1" ht="27.95" customHeight="1">
      <c r="A66" s="2"/>
    </row>
    <row r="67" spans="1:1" ht="27.95" customHeight="1">
      <c r="A67" s="2"/>
    </row>
    <row r="68" spans="1:1" ht="27.95" customHeight="1">
      <c r="A68" s="2"/>
    </row>
    <row r="69" spans="1:1" ht="27.95" customHeight="1">
      <c r="A69" s="2"/>
    </row>
    <row r="70" spans="1:1" ht="27.95" customHeight="1">
      <c r="A70" s="2"/>
    </row>
    <row r="71" spans="1:1" ht="27.95" customHeight="1">
      <c r="A71" s="2"/>
    </row>
    <row r="72" spans="1:1" ht="27.95" customHeight="1">
      <c r="A72" s="13"/>
    </row>
    <row r="73" spans="1:1" ht="27.95" customHeight="1">
      <c r="A73" s="13"/>
    </row>
    <row r="74" spans="1:1" ht="27.95" customHeight="1">
      <c r="A74" s="13"/>
    </row>
    <row r="75" spans="1:1" ht="27.95" customHeight="1">
      <c r="A75" s="13"/>
    </row>
    <row r="76" spans="1:1" ht="27.95" customHeight="1">
      <c r="A76" s="13"/>
    </row>
  </sheetData>
  <mergeCells count="178">
    <mergeCell ref="A36:A52"/>
    <mergeCell ref="B51:B52"/>
    <mergeCell ref="C51:I51"/>
    <mergeCell ref="J51:K51"/>
    <mergeCell ref="L51:Q51"/>
    <mergeCell ref="R51:Y51"/>
    <mergeCell ref="Z51:AF51"/>
    <mergeCell ref="AG51:AM51"/>
    <mergeCell ref="C52:I52"/>
    <mergeCell ref="J52:K52"/>
    <mergeCell ref="B36:I37"/>
    <mergeCell ref="J36:K37"/>
    <mergeCell ref="L36:Q37"/>
    <mergeCell ref="R36:Y37"/>
    <mergeCell ref="Z36:AF37"/>
    <mergeCell ref="L39:Q39"/>
    <mergeCell ref="R39:Y39"/>
    <mergeCell ref="Z39:AF39"/>
    <mergeCell ref="C41:I41"/>
    <mergeCell ref="R40:Y40"/>
    <mergeCell ref="Z40:AF40"/>
    <mergeCell ref="J40:K40"/>
    <mergeCell ref="L40:Q40"/>
    <mergeCell ref="B47:B50"/>
    <mergeCell ref="A57:AM58"/>
    <mergeCell ref="A59:AM59"/>
    <mergeCell ref="A60:AM60"/>
    <mergeCell ref="A61:AM61"/>
    <mergeCell ref="A62:AM62"/>
    <mergeCell ref="A63:AM63"/>
    <mergeCell ref="A53:A55"/>
    <mergeCell ref="B53:S53"/>
    <mergeCell ref="T53:AM53"/>
    <mergeCell ref="B54:S55"/>
    <mergeCell ref="T54:AM55"/>
    <mergeCell ref="A56:I56"/>
    <mergeCell ref="J56:AM56"/>
    <mergeCell ref="C47:I47"/>
    <mergeCell ref="J47:K47"/>
    <mergeCell ref="L47:Q47"/>
    <mergeCell ref="R47:Y47"/>
    <mergeCell ref="Z47:AF47"/>
    <mergeCell ref="C49:I49"/>
    <mergeCell ref="J49:K49"/>
    <mergeCell ref="L49:Q49"/>
    <mergeCell ref="R49:Y49"/>
    <mergeCell ref="Z49:AF49"/>
    <mergeCell ref="R43:Y43"/>
    <mergeCell ref="Z43:AF43"/>
    <mergeCell ref="AG43:AM43"/>
    <mergeCell ref="L42:Q42"/>
    <mergeCell ref="R42:Y42"/>
    <mergeCell ref="Z42:AF42"/>
    <mergeCell ref="C45:I45"/>
    <mergeCell ref="J45:K45"/>
    <mergeCell ref="L45:Q45"/>
    <mergeCell ref="R45:Y45"/>
    <mergeCell ref="Z45:AF45"/>
    <mergeCell ref="AG45:AM45"/>
    <mergeCell ref="C44:I44"/>
    <mergeCell ref="J44:K44"/>
    <mergeCell ref="L44:Q44"/>
    <mergeCell ref="R44:Y44"/>
    <mergeCell ref="Z44:AF44"/>
    <mergeCell ref="AG44:AM44"/>
    <mergeCell ref="AG40:AM40"/>
    <mergeCell ref="AG36:AM37"/>
    <mergeCell ref="B38:B46"/>
    <mergeCell ref="C38:I38"/>
    <mergeCell ref="J38:K38"/>
    <mergeCell ref="L38:Q38"/>
    <mergeCell ref="R38:Y38"/>
    <mergeCell ref="Z38:AF38"/>
    <mergeCell ref="AG38:AM38"/>
    <mergeCell ref="C39:I39"/>
    <mergeCell ref="J39:K39"/>
    <mergeCell ref="J41:K41"/>
    <mergeCell ref="L41:Q41"/>
    <mergeCell ref="R41:Y41"/>
    <mergeCell ref="Z41:AF41"/>
    <mergeCell ref="AG41:AM41"/>
    <mergeCell ref="C42:I42"/>
    <mergeCell ref="J42:K42"/>
    <mergeCell ref="AG42:AM42"/>
    <mergeCell ref="C43:I43"/>
    <mergeCell ref="J43:K43"/>
    <mergeCell ref="L43:Q43"/>
    <mergeCell ref="AG39:AM39"/>
    <mergeCell ref="C40:I40"/>
    <mergeCell ref="B29:I29"/>
    <mergeCell ref="J29:N29"/>
    <mergeCell ref="O29:X29"/>
    <mergeCell ref="Y29:AC29"/>
    <mergeCell ref="AD29:AM29"/>
    <mergeCell ref="B30:I32"/>
    <mergeCell ref="J30:AM30"/>
    <mergeCell ref="J31:AM31"/>
    <mergeCell ref="J32:AM32"/>
    <mergeCell ref="A24:A32"/>
    <mergeCell ref="B24:I24"/>
    <mergeCell ref="J24:L24"/>
    <mergeCell ref="W24:AA24"/>
    <mergeCell ref="AB24:AM24"/>
    <mergeCell ref="B25:I27"/>
    <mergeCell ref="B19:I19"/>
    <mergeCell ref="J19:U19"/>
    <mergeCell ref="V19:AC19"/>
    <mergeCell ref="AD19:AM19"/>
    <mergeCell ref="B20:I20"/>
    <mergeCell ref="J20:N20"/>
    <mergeCell ref="O20:X20"/>
    <mergeCell ref="Y20:AC20"/>
    <mergeCell ref="AD20:AM20"/>
    <mergeCell ref="J25:AM25"/>
    <mergeCell ref="J26:AM26"/>
    <mergeCell ref="J27:AM27"/>
    <mergeCell ref="B28:I28"/>
    <mergeCell ref="J28:N28"/>
    <mergeCell ref="O28:X28"/>
    <mergeCell ref="Y28:AC28"/>
    <mergeCell ref="AD28:AM28"/>
    <mergeCell ref="B21:I23"/>
    <mergeCell ref="J17:AM17"/>
    <mergeCell ref="B18:I18"/>
    <mergeCell ref="J18:N18"/>
    <mergeCell ref="O18:X18"/>
    <mergeCell ref="Y18:AC18"/>
    <mergeCell ref="AD18:AM18"/>
    <mergeCell ref="Q10:T10"/>
    <mergeCell ref="A12:AI12"/>
    <mergeCell ref="A13:A23"/>
    <mergeCell ref="B13:I13"/>
    <mergeCell ref="J13:AM13"/>
    <mergeCell ref="B14:I14"/>
    <mergeCell ref="J14:AM14"/>
    <mergeCell ref="B15:I17"/>
    <mergeCell ref="J15:AM15"/>
    <mergeCell ref="J16:AM16"/>
    <mergeCell ref="J21:AM21"/>
    <mergeCell ref="J22:AM22"/>
    <mergeCell ref="J23:AM23"/>
    <mergeCell ref="Q8:T8"/>
    <mergeCell ref="V8:AI8"/>
    <mergeCell ref="Q9:T9"/>
    <mergeCell ref="V9:Y9"/>
    <mergeCell ref="Z9:AG9"/>
    <mergeCell ref="AH9:AI9"/>
    <mergeCell ref="A1:AM1"/>
    <mergeCell ref="A2:AM2"/>
    <mergeCell ref="Z3:AM3"/>
    <mergeCell ref="B5:J5"/>
    <mergeCell ref="M7:O7"/>
    <mergeCell ref="Q7:T7"/>
    <mergeCell ref="V7:AI7"/>
    <mergeCell ref="L52:Q52"/>
    <mergeCell ref="R52:Y52"/>
    <mergeCell ref="Z52:AF52"/>
    <mergeCell ref="AG52:AM52"/>
    <mergeCell ref="C46:I46"/>
    <mergeCell ref="J46:K46"/>
    <mergeCell ref="L46:Q46"/>
    <mergeCell ref="R46:Y46"/>
    <mergeCell ref="Z46:AF46"/>
    <mergeCell ref="Z48:AF48"/>
    <mergeCell ref="AG46:AM46"/>
    <mergeCell ref="AG49:AM49"/>
    <mergeCell ref="AG50:AM50"/>
    <mergeCell ref="AG47:AM47"/>
    <mergeCell ref="AG48:AM48"/>
    <mergeCell ref="C50:I50"/>
    <mergeCell ref="J50:K50"/>
    <mergeCell ref="L50:Q50"/>
    <mergeCell ref="R50:Y50"/>
    <mergeCell ref="Z50:AF50"/>
    <mergeCell ref="C48:I48"/>
    <mergeCell ref="J48:K48"/>
    <mergeCell ref="L48:Q48"/>
    <mergeCell ref="R48:Y48"/>
  </mergeCells>
  <phoneticPr fontId="2"/>
  <dataValidations count="1">
    <dataValidation type="list" allowBlank="1" showInputMessage="1" showErrorMessage="1" sqref="J19:U19 JF19:JQ19 TB19:TM19 ACX19:ADI19 AMT19:ANE19 AWP19:AXA19 BGL19:BGW19 BQH19:BQS19 CAD19:CAO19 CJZ19:CKK19 CTV19:CUG19 DDR19:DEC19 DNN19:DNY19 DXJ19:DXU19 EHF19:EHQ19 ERB19:ERM19 FAX19:FBI19 FKT19:FLE19 FUP19:FVA19 GEL19:GEW19 GOH19:GOS19 GYD19:GYO19 HHZ19:HIK19 HRV19:HSG19 IBR19:ICC19 ILN19:ILY19 IVJ19:IVU19 JFF19:JFQ19 JPB19:JPM19 JYX19:JZI19 KIT19:KJE19 KSP19:KTA19 LCL19:LCW19 LMH19:LMS19 LWD19:LWO19 MFZ19:MGK19 MPV19:MQG19 MZR19:NAC19 NJN19:NJY19 NTJ19:NTU19 ODF19:ODQ19 ONB19:ONM19 OWX19:OXI19 PGT19:PHE19 PQP19:PRA19 QAL19:QAW19 QKH19:QKS19 QUD19:QUO19 RDZ19:REK19 RNV19:ROG19 RXR19:RYC19 SHN19:SHY19 SRJ19:SRU19 TBF19:TBQ19 TLB19:TLM19 TUX19:TVI19 UET19:UFE19 UOP19:UPA19 UYL19:UYW19 VIH19:VIS19 VSD19:VSO19 WBZ19:WCK19 WLV19:WMG19 WVR19:WWC19 J65555:U65555 JF65555:JQ65555 TB65555:TM65555 ACX65555:ADI65555 AMT65555:ANE65555 AWP65555:AXA65555 BGL65555:BGW65555 BQH65555:BQS65555 CAD65555:CAO65555 CJZ65555:CKK65555 CTV65555:CUG65555 DDR65555:DEC65555 DNN65555:DNY65555 DXJ65555:DXU65555 EHF65555:EHQ65555 ERB65555:ERM65555 FAX65555:FBI65555 FKT65555:FLE65555 FUP65555:FVA65555 GEL65555:GEW65555 GOH65555:GOS65555 GYD65555:GYO65555 HHZ65555:HIK65555 HRV65555:HSG65555 IBR65555:ICC65555 ILN65555:ILY65555 IVJ65555:IVU65555 JFF65555:JFQ65555 JPB65555:JPM65555 JYX65555:JZI65555 KIT65555:KJE65555 KSP65555:KTA65555 LCL65555:LCW65555 LMH65555:LMS65555 LWD65555:LWO65555 MFZ65555:MGK65555 MPV65555:MQG65555 MZR65555:NAC65555 NJN65555:NJY65555 NTJ65555:NTU65555 ODF65555:ODQ65555 ONB65555:ONM65555 OWX65555:OXI65555 PGT65555:PHE65555 PQP65555:PRA65555 QAL65555:QAW65555 QKH65555:QKS65555 QUD65555:QUO65555 RDZ65555:REK65555 RNV65555:ROG65555 RXR65555:RYC65555 SHN65555:SHY65555 SRJ65555:SRU65555 TBF65555:TBQ65555 TLB65555:TLM65555 TUX65555:TVI65555 UET65555:UFE65555 UOP65555:UPA65555 UYL65555:UYW65555 VIH65555:VIS65555 VSD65555:VSO65555 WBZ65555:WCK65555 WLV65555:WMG65555 WVR65555:WWC65555 J131091:U131091 JF131091:JQ131091 TB131091:TM131091 ACX131091:ADI131091 AMT131091:ANE131091 AWP131091:AXA131091 BGL131091:BGW131091 BQH131091:BQS131091 CAD131091:CAO131091 CJZ131091:CKK131091 CTV131091:CUG131091 DDR131091:DEC131091 DNN131091:DNY131091 DXJ131091:DXU131091 EHF131091:EHQ131091 ERB131091:ERM131091 FAX131091:FBI131091 FKT131091:FLE131091 FUP131091:FVA131091 GEL131091:GEW131091 GOH131091:GOS131091 GYD131091:GYO131091 HHZ131091:HIK131091 HRV131091:HSG131091 IBR131091:ICC131091 ILN131091:ILY131091 IVJ131091:IVU131091 JFF131091:JFQ131091 JPB131091:JPM131091 JYX131091:JZI131091 KIT131091:KJE131091 KSP131091:KTA131091 LCL131091:LCW131091 LMH131091:LMS131091 LWD131091:LWO131091 MFZ131091:MGK131091 MPV131091:MQG131091 MZR131091:NAC131091 NJN131091:NJY131091 NTJ131091:NTU131091 ODF131091:ODQ131091 ONB131091:ONM131091 OWX131091:OXI131091 PGT131091:PHE131091 PQP131091:PRA131091 QAL131091:QAW131091 QKH131091:QKS131091 QUD131091:QUO131091 RDZ131091:REK131091 RNV131091:ROG131091 RXR131091:RYC131091 SHN131091:SHY131091 SRJ131091:SRU131091 TBF131091:TBQ131091 TLB131091:TLM131091 TUX131091:TVI131091 UET131091:UFE131091 UOP131091:UPA131091 UYL131091:UYW131091 VIH131091:VIS131091 VSD131091:VSO131091 WBZ131091:WCK131091 WLV131091:WMG131091 WVR131091:WWC131091 J196627:U196627 JF196627:JQ196627 TB196627:TM196627 ACX196627:ADI196627 AMT196627:ANE196627 AWP196627:AXA196627 BGL196627:BGW196627 BQH196627:BQS196627 CAD196627:CAO196627 CJZ196627:CKK196627 CTV196627:CUG196627 DDR196627:DEC196627 DNN196627:DNY196627 DXJ196627:DXU196627 EHF196627:EHQ196627 ERB196627:ERM196627 FAX196627:FBI196627 FKT196627:FLE196627 FUP196627:FVA196627 GEL196627:GEW196627 GOH196627:GOS196627 GYD196627:GYO196627 HHZ196627:HIK196627 HRV196627:HSG196627 IBR196627:ICC196627 ILN196627:ILY196627 IVJ196627:IVU196627 JFF196627:JFQ196627 JPB196627:JPM196627 JYX196627:JZI196627 KIT196627:KJE196627 KSP196627:KTA196627 LCL196627:LCW196627 LMH196627:LMS196627 LWD196627:LWO196627 MFZ196627:MGK196627 MPV196627:MQG196627 MZR196627:NAC196627 NJN196627:NJY196627 NTJ196627:NTU196627 ODF196627:ODQ196627 ONB196627:ONM196627 OWX196627:OXI196627 PGT196627:PHE196627 PQP196627:PRA196627 QAL196627:QAW196627 QKH196627:QKS196627 QUD196627:QUO196627 RDZ196627:REK196627 RNV196627:ROG196627 RXR196627:RYC196627 SHN196627:SHY196627 SRJ196627:SRU196627 TBF196627:TBQ196627 TLB196627:TLM196627 TUX196627:TVI196627 UET196627:UFE196627 UOP196627:UPA196627 UYL196627:UYW196627 VIH196627:VIS196627 VSD196627:VSO196627 WBZ196627:WCK196627 WLV196627:WMG196627 WVR196627:WWC196627 J262163:U262163 JF262163:JQ262163 TB262163:TM262163 ACX262163:ADI262163 AMT262163:ANE262163 AWP262163:AXA262163 BGL262163:BGW262163 BQH262163:BQS262163 CAD262163:CAO262163 CJZ262163:CKK262163 CTV262163:CUG262163 DDR262163:DEC262163 DNN262163:DNY262163 DXJ262163:DXU262163 EHF262163:EHQ262163 ERB262163:ERM262163 FAX262163:FBI262163 FKT262163:FLE262163 FUP262163:FVA262163 GEL262163:GEW262163 GOH262163:GOS262163 GYD262163:GYO262163 HHZ262163:HIK262163 HRV262163:HSG262163 IBR262163:ICC262163 ILN262163:ILY262163 IVJ262163:IVU262163 JFF262163:JFQ262163 JPB262163:JPM262163 JYX262163:JZI262163 KIT262163:KJE262163 KSP262163:KTA262163 LCL262163:LCW262163 LMH262163:LMS262163 LWD262163:LWO262163 MFZ262163:MGK262163 MPV262163:MQG262163 MZR262163:NAC262163 NJN262163:NJY262163 NTJ262163:NTU262163 ODF262163:ODQ262163 ONB262163:ONM262163 OWX262163:OXI262163 PGT262163:PHE262163 PQP262163:PRA262163 QAL262163:QAW262163 QKH262163:QKS262163 QUD262163:QUO262163 RDZ262163:REK262163 RNV262163:ROG262163 RXR262163:RYC262163 SHN262163:SHY262163 SRJ262163:SRU262163 TBF262163:TBQ262163 TLB262163:TLM262163 TUX262163:TVI262163 UET262163:UFE262163 UOP262163:UPA262163 UYL262163:UYW262163 VIH262163:VIS262163 VSD262163:VSO262163 WBZ262163:WCK262163 WLV262163:WMG262163 WVR262163:WWC262163 J327699:U327699 JF327699:JQ327699 TB327699:TM327699 ACX327699:ADI327699 AMT327699:ANE327699 AWP327699:AXA327699 BGL327699:BGW327699 BQH327699:BQS327699 CAD327699:CAO327699 CJZ327699:CKK327699 CTV327699:CUG327699 DDR327699:DEC327699 DNN327699:DNY327699 DXJ327699:DXU327699 EHF327699:EHQ327699 ERB327699:ERM327699 FAX327699:FBI327699 FKT327699:FLE327699 FUP327699:FVA327699 GEL327699:GEW327699 GOH327699:GOS327699 GYD327699:GYO327699 HHZ327699:HIK327699 HRV327699:HSG327699 IBR327699:ICC327699 ILN327699:ILY327699 IVJ327699:IVU327699 JFF327699:JFQ327699 JPB327699:JPM327699 JYX327699:JZI327699 KIT327699:KJE327699 KSP327699:KTA327699 LCL327699:LCW327699 LMH327699:LMS327699 LWD327699:LWO327699 MFZ327699:MGK327699 MPV327699:MQG327699 MZR327699:NAC327699 NJN327699:NJY327699 NTJ327699:NTU327699 ODF327699:ODQ327699 ONB327699:ONM327699 OWX327699:OXI327699 PGT327699:PHE327699 PQP327699:PRA327699 QAL327699:QAW327699 QKH327699:QKS327699 QUD327699:QUO327699 RDZ327699:REK327699 RNV327699:ROG327699 RXR327699:RYC327699 SHN327699:SHY327699 SRJ327699:SRU327699 TBF327699:TBQ327699 TLB327699:TLM327699 TUX327699:TVI327699 UET327699:UFE327699 UOP327699:UPA327699 UYL327699:UYW327699 VIH327699:VIS327699 VSD327699:VSO327699 WBZ327699:WCK327699 WLV327699:WMG327699 WVR327699:WWC327699 J393235:U393235 JF393235:JQ393235 TB393235:TM393235 ACX393235:ADI393235 AMT393235:ANE393235 AWP393235:AXA393235 BGL393235:BGW393235 BQH393235:BQS393235 CAD393235:CAO393235 CJZ393235:CKK393235 CTV393235:CUG393235 DDR393235:DEC393235 DNN393235:DNY393235 DXJ393235:DXU393235 EHF393235:EHQ393235 ERB393235:ERM393235 FAX393235:FBI393235 FKT393235:FLE393235 FUP393235:FVA393235 GEL393235:GEW393235 GOH393235:GOS393235 GYD393235:GYO393235 HHZ393235:HIK393235 HRV393235:HSG393235 IBR393235:ICC393235 ILN393235:ILY393235 IVJ393235:IVU393235 JFF393235:JFQ393235 JPB393235:JPM393235 JYX393235:JZI393235 KIT393235:KJE393235 KSP393235:KTA393235 LCL393235:LCW393235 LMH393235:LMS393235 LWD393235:LWO393235 MFZ393235:MGK393235 MPV393235:MQG393235 MZR393235:NAC393235 NJN393235:NJY393235 NTJ393235:NTU393235 ODF393235:ODQ393235 ONB393235:ONM393235 OWX393235:OXI393235 PGT393235:PHE393235 PQP393235:PRA393235 QAL393235:QAW393235 QKH393235:QKS393235 QUD393235:QUO393235 RDZ393235:REK393235 RNV393235:ROG393235 RXR393235:RYC393235 SHN393235:SHY393235 SRJ393235:SRU393235 TBF393235:TBQ393235 TLB393235:TLM393235 TUX393235:TVI393235 UET393235:UFE393235 UOP393235:UPA393235 UYL393235:UYW393235 VIH393235:VIS393235 VSD393235:VSO393235 WBZ393235:WCK393235 WLV393235:WMG393235 WVR393235:WWC393235 J458771:U458771 JF458771:JQ458771 TB458771:TM458771 ACX458771:ADI458771 AMT458771:ANE458771 AWP458771:AXA458771 BGL458771:BGW458771 BQH458771:BQS458771 CAD458771:CAO458771 CJZ458771:CKK458771 CTV458771:CUG458771 DDR458771:DEC458771 DNN458771:DNY458771 DXJ458771:DXU458771 EHF458771:EHQ458771 ERB458771:ERM458771 FAX458771:FBI458771 FKT458771:FLE458771 FUP458771:FVA458771 GEL458771:GEW458771 GOH458771:GOS458771 GYD458771:GYO458771 HHZ458771:HIK458771 HRV458771:HSG458771 IBR458771:ICC458771 ILN458771:ILY458771 IVJ458771:IVU458771 JFF458771:JFQ458771 JPB458771:JPM458771 JYX458771:JZI458771 KIT458771:KJE458771 KSP458771:KTA458771 LCL458771:LCW458771 LMH458771:LMS458771 LWD458771:LWO458771 MFZ458771:MGK458771 MPV458771:MQG458771 MZR458771:NAC458771 NJN458771:NJY458771 NTJ458771:NTU458771 ODF458771:ODQ458771 ONB458771:ONM458771 OWX458771:OXI458771 PGT458771:PHE458771 PQP458771:PRA458771 QAL458771:QAW458771 QKH458771:QKS458771 QUD458771:QUO458771 RDZ458771:REK458771 RNV458771:ROG458771 RXR458771:RYC458771 SHN458771:SHY458771 SRJ458771:SRU458771 TBF458771:TBQ458771 TLB458771:TLM458771 TUX458771:TVI458771 UET458771:UFE458771 UOP458771:UPA458771 UYL458771:UYW458771 VIH458771:VIS458771 VSD458771:VSO458771 WBZ458771:WCK458771 WLV458771:WMG458771 WVR458771:WWC458771 J524307:U524307 JF524307:JQ524307 TB524307:TM524307 ACX524307:ADI524307 AMT524307:ANE524307 AWP524307:AXA524307 BGL524307:BGW524307 BQH524307:BQS524307 CAD524307:CAO524307 CJZ524307:CKK524307 CTV524307:CUG524307 DDR524307:DEC524307 DNN524307:DNY524307 DXJ524307:DXU524307 EHF524307:EHQ524307 ERB524307:ERM524307 FAX524307:FBI524307 FKT524307:FLE524307 FUP524307:FVA524307 GEL524307:GEW524307 GOH524307:GOS524307 GYD524307:GYO524307 HHZ524307:HIK524307 HRV524307:HSG524307 IBR524307:ICC524307 ILN524307:ILY524307 IVJ524307:IVU524307 JFF524307:JFQ524307 JPB524307:JPM524307 JYX524307:JZI524307 KIT524307:KJE524307 KSP524307:KTA524307 LCL524307:LCW524307 LMH524307:LMS524307 LWD524307:LWO524307 MFZ524307:MGK524307 MPV524307:MQG524307 MZR524307:NAC524307 NJN524307:NJY524307 NTJ524307:NTU524307 ODF524307:ODQ524307 ONB524307:ONM524307 OWX524307:OXI524307 PGT524307:PHE524307 PQP524307:PRA524307 QAL524307:QAW524307 QKH524307:QKS524307 QUD524307:QUO524307 RDZ524307:REK524307 RNV524307:ROG524307 RXR524307:RYC524307 SHN524307:SHY524307 SRJ524307:SRU524307 TBF524307:TBQ524307 TLB524307:TLM524307 TUX524307:TVI524307 UET524307:UFE524307 UOP524307:UPA524307 UYL524307:UYW524307 VIH524307:VIS524307 VSD524307:VSO524307 WBZ524307:WCK524307 WLV524307:WMG524307 WVR524307:WWC524307 J589843:U589843 JF589843:JQ589843 TB589843:TM589843 ACX589843:ADI589843 AMT589843:ANE589843 AWP589843:AXA589843 BGL589843:BGW589843 BQH589843:BQS589843 CAD589843:CAO589843 CJZ589843:CKK589843 CTV589843:CUG589843 DDR589843:DEC589843 DNN589843:DNY589843 DXJ589843:DXU589843 EHF589843:EHQ589843 ERB589843:ERM589843 FAX589843:FBI589843 FKT589843:FLE589843 FUP589843:FVA589843 GEL589843:GEW589843 GOH589843:GOS589843 GYD589843:GYO589843 HHZ589843:HIK589843 HRV589843:HSG589843 IBR589843:ICC589843 ILN589843:ILY589843 IVJ589843:IVU589843 JFF589843:JFQ589843 JPB589843:JPM589843 JYX589843:JZI589843 KIT589843:KJE589843 KSP589843:KTA589843 LCL589843:LCW589843 LMH589843:LMS589843 LWD589843:LWO589843 MFZ589843:MGK589843 MPV589843:MQG589843 MZR589843:NAC589843 NJN589843:NJY589843 NTJ589843:NTU589843 ODF589843:ODQ589843 ONB589843:ONM589843 OWX589843:OXI589843 PGT589843:PHE589843 PQP589843:PRA589843 QAL589843:QAW589843 QKH589843:QKS589843 QUD589843:QUO589843 RDZ589843:REK589843 RNV589843:ROG589843 RXR589843:RYC589843 SHN589843:SHY589843 SRJ589843:SRU589843 TBF589843:TBQ589843 TLB589843:TLM589843 TUX589843:TVI589843 UET589843:UFE589843 UOP589843:UPA589843 UYL589843:UYW589843 VIH589843:VIS589843 VSD589843:VSO589843 WBZ589843:WCK589843 WLV589843:WMG589843 WVR589843:WWC589843 J655379:U655379 JF655379:JQ655379 TB655379:TM655379 ACX655379:ADI655379 AMT655379:ANE655379 AWP655379:AXA655379 BGL655379:BGW655379 BQH655379:BQS655379 CAD655379:CAO655379 CJZ655379:CKK655379 CTV655379:CUG655379 DDR655379:DEC655379 DNN655379:DNY655379 DXJ655379:DXU655379 EHF655379:EHQ655379 ERB655379:ERM655379 FAX655379:FBI655379 FKT655379:FLE655379 FUP655379:FVA655379 GEL655379:GEW655379 GOH655379:GOS655379 GYD655379:GYO655379 HHZ655379:HIK655379 HRV655379:HSG655379 IBR655379:ICC655379 ILN655379:ILY655379 IVJ655379:IVU655379 JFF655379:JFQ655379 JPB655379:JPM655379 JYX655379:JZI655379 KIT655379:KJE655379 KSP655379:KTA655379 LCL655379:LCW655379 LMH655379:LMS655379 LWD655379:LWO655379 MFZ655379:MGK655379 MPV655379:MQG655379 MZR655379:NAC655379 NJN655379:NJY655379 NTJ655379:NTU655379 ODF655379:ODQ655379 ONB655379:ONM655379 OWX655379:OXI655379 PGT655379:PHE655379 PQP655379:PRA655379 QAL655379:QAW655379 QKH655379:QKS655379 QUD655379:QUO655379 RDZ655379:REK655379 RNV655379:ROG655379 RXR655379:RYC655379 SHN655379:SHY655379 SRJ655379:SRU655379 TBF655379:TBQ655379 TLB655379:TLM655379 TUX655379:TVI655379 UET655379:UFE655379 UOP655379:UPA655379 UYL655379:UYW655379 VIH655379:VIS655379 VSD655379:VSO655379 WBZ655379:WCK655379 WLV655379:WMG655379 WVR655379:WWC655379 J720915:U720915 JF720915:JQ720915 TB720915:TM720915 ACX720915:ADI720915 AMT720915:ANE720915 AWP720915:AXA720915 BGL720915:BGW720915 BQH720915:BQS720915 CAD720915:CAO720915 CJZ720915:CKK720915 CTV720915:CUG720915 DDR720915:DEC720915 DNN720915:DNY720915 DXJ720915:DXU720915 EHF720915:EHQ720915 ERB720915:ERM720915 FAX720915:FBI720915 FKT720915:FLE720915 FUP720915:FVA720915 GEL720915:GEW720915 GOH720915:GOS720915 GYD720915:GYO720915 HHZ720915:HIK720915 HRV720915:HSG720915 IBR720915:ICC720915 ILN720915:ILY720915 IVJ720915:IVU720915 JFF720915:JFQ720915 JPB720915:JPM720915 JYX720915:JZI720915 KIT720915:KJE720915 KSP720915:KTA720915 LCL720915:LCW720915 LMH720915:LMS720915 LWD720915:LWO720915 MFZ720915:MGK720915 MPV720915:MQG720915 MZR720915:NAC720915 NJN720915:NJY720915 NTJ720915:NTU720915 ODF720915:ODQ720915 ONB720915:ONM720915 OWX720915:OXI720915 PGT720915:PHE720915 PQP720915:PRA720915 QAL720915:QAW720915 QKH720915:QKS720915 QUD720915:QUO720915 RDZ720915:REK720915 RNV720915:ROG720915 RXR720915:RYC720915 SHN720915:SHY720915 SRJ720915:SRU720915 TBF720915:TBQ720915 TLB720915:TLM720915 TUX720915:TVI720915 UET720915:UFE720915 UOP720915:UPA720915 UYL720915:UYW720915 VIH720915:VIS720915 VSD720915:VSO720915 WBZ720915:WCK720915 WLV720915:WMG720915 WVR720915:WWC720915 J786451:U786451 JF786451:JQ786451 TB786451:TM786451 ACX786451:ADI786451 AMT786451:ANE786451 AWP786451:AXA786451 BGL786451:BGW786451 BQH786451:BQS786451 CAD786451:CAO786451 CJZ786451:CKK786451 CTV786451:CUG786451 DDR786451:DEC786451 DNN786451:DNY786451 DXJ786451:DXU786451 EHF786451:EHQ786451 ERB786451:ERM786451 FAX786451:FBI786451 FKT786451:FLE786451 FUP786451:FVA786451 GEL786451:GEW786451 GOH786451:GOS786451 GYD786451:GYO786451 HHZ786451:HIK786451 HRV786451:HSG786451 IBR786451:ICC786451 ILN786451:ILY786451 IVJ786451:IVU786451 JFF786451:JFQ786451 JPB786451:JPM786451 JYX786451:JZI786451 KIT786451:KJE786451 KSP786451:KTA786451 LCL786451:LCW786451 LMH786451:LMS786451 LWD786451:LWO786451 MFZ786451:MGK786451 MPV786451:MQG786451 MZR786451:NAC786451 NJN786451:NJY786451 NTJ786451:NTU786451 ODF786451:ODQ786451 ONB786451:ONM786451 OWX786451:OXI786451 PGT786451:PHE786451 PQP786451:PRA786451 QAL786451:QAW786451 QKH786451:QKS786451 QUD786451:QUO786451 RDZ786451:REK786451 RNV786451:ROG786451 RXR786451:RYC786451 SHN786451:SHY786451 SRJ786451:SRU786451 TBF786451:TBQ786451 TLB786451:TLM786451 TUX786451:TVI786451 UET786451:UFE786451 UOP786451:UPA786451 UYL786451:UYW786451 VIH786451:VIS786451 VSD786451:VSO786451 WBZ786451:WCK786451 WLV786451:WMG786451 WVR786451:WWC786451 J851987:U851987 JF851987:JQ851987 TB851987:TM851987 ACX851987:ADI851987 AMT851987:ANE851987 AWP851987:AXA851987 BGL851987:BGW851987 BQH851987:BQS851987 CAD851987:CAO851987 CJZ851987:CKK851987 CTV851987:CUG851987 DDR851987:DEC851987 DNN851987:DNY851987 DXJ851987:DXU851987 EHF851987:EHQ851987 ERB851987:ERM851987 FAX851987:FBI851987 FKT851987:FLE851987 FUP851987:FVA851987 GEL851987:GEW851987 GOH851987:GOS851987 GYD851987:GYO851987 HHZ851987:HIK851987 HRV851987:HSG851987 IBR851987:ICC851987 ILN851987:ILY851987 IVJ851987:IVU851987 JFF851987:JFQ851987 JPB851987:JPM851987 JYX851987:JZI851987 KIT851987:KJE851987 KSP851987:KTA851987 LCL851987:LCW851987 LMH851987:LMS851987 LWD851987:LWO851987 MFZ851987:MGK851987 MPV851987:MQG851987 MZR851987:NAC851987 NJN851987:NJY851987 NTJ851987:NTU851987 ODF851987:ODQ851987 ONB851987:ONM851987 OWX851987:OXI851987 PGT851987:PHE851987 PQP851987:PRA851987 QAL851987:QAW851987 QKH851987:QKS851987 QUD851987:QUO851987 RDZ851987:REK851987 RNV851987:ROG851987 RXR851987:RYC851987 SHN851987:SHY851987 SRJ851987:SRU851987 TBF851987:TBQ851987 TLB851987:TLM851987 TUX851987:TVI851987 UET851987:UFE851987 UOP851987:UPA851987 UYL851987:UYW851987 VIH851987:VIS851987 VSD851987:VSO851987 WBZ851987:WCK851987 WLV851987:WMG851987 WVR851987:WWC851987 J917523:U917523 JF917523:JQ917523 TB917523:TM917523 ACX917523:ADI917523 AMT917523:ANE917523 AWP917523:AXA917523 BGL917523:BGW917523 BQH917523:BQS917523 CAD917523:CAO917523 CJZ917523:CKK917523 CTV917523:CUG917523 DDR917523:DEC917523 DNN917523:DNY917523 DXJ917523:DXU917523 EHF917523:EHQ917523 ERB917523:ERM917523 FAX917523:FBI917523 FKT917523:FLE917523 FUP917523:FVA917523 GEL917523:GEW917523 GOH917523:GOS917523 GYD917523:GYO917523 HHZ917523:HIK917523 HRV917523:HSG917523 IBR917523:ICC917523 ILN917523:ILY917523 IVJ917523:IVU917523 JFF917523:JFQ917523 JPB917523:JPM917523 JYX917523:JZI917523 KIT917523:KJE917523 KSP917523:KTA917523 LCL917523:LCW917523 LMH917523:LMS917523 LWD917523:LWO917523 MFZ917523:MGK917523 MPV917523:MQG917523 MZR917523:NAC917523 NJN917523:NJY917523 NTJ917523:NTU917523 ODF917523:ODQ917523 ONB917523:ONM917523 OWX917523:OXI917523 PGT917523:PHE917523 PQP917523:PRA917523 QAL917523:QAW917523 QKH917523:QKS917523 QUD917523:QUO917523 RDZ917523:REK917523 RNV917523:ROG917523 RXR917523:RYC917523 SHN917523:SHY917523 SRJ917523:SRU917523 TBF917523:TBQ917523 TLB917523:TLM917523 TUX917523:TVI917523 UET917523:UFE917523 UOP917523:UPA917523 UYL917523:UYW917523 VIH917523:VIS917523 VSD917523:VSO917523 WBZ917523:WCK917523 WLV917523:WMG917523 WVR917523:WWC917523 J983059:U983059 JF983059:JQ983059 TB983059:TM983059 ACX983059:ADI983059 AMT983059:ANE983059 AWP983059:AXA983059 BGL983059:BGW983059 BQH983059:BQS983059 CAD983059:CAO983059 CJZ983059:CKK983059 CTV983059:CUG983059 DDR983059:DEC983059 DNN983059:DNY983059 DXJ983059:DXU983059 EHF983059:EHQ983059 ERB983059:ERM983059 FAX983059:FBI983059 FKT983059:FLE983059 FUP983059:FVA983059 GEL983059:GEW983059 GOH983059:GOS983059 GYD983059:GYO983059 HHZ983059:HIK983059 HRV983059:HSG983059 IBR983059:ICC983059 ILN983059:ILY983059 IVJ983059:IVU983059 JFF983059:JFQ983059 JPB983059:JPM983059 JYX983059:JZI983059 KIT983059:KJE983059 KSP983059:KTA983059 LCL983059:LCW983059 LMH983059:LMS983059 LWD983059:LWO983059 MFZ983059:MGK983059 MPV983059:MQG983059 MZR983059:NAC983059 NJN983059:NJY983059 NTJ983059:NTU983059 ODF983059:ODQ983059 ONB983059:ONM983059 OWX983059:OXI983059 PGT983059:PHE983059 PQP983059:PRA983059 QAL983059:QAW983059 QKH983059:QKS983059 QUD983059:QUO983059 RDZ983059:REK983059 RNV983059:ROG983059 RXR983059:RYC983059 SHN983059:SHY983059 SRJ983059:SRU983059 TBF983059:TBQ983059 TLB983059:TLM983059 TUX983059:TVI983059 UET983059:UFE983059 UOP983059:UPA983059 UYL983059:UYW983059 VIH983059:VIS983059 VSD983059:VSO983059 WBZ983059:WCK983059 WLV983059:WMG983059 WVR983059:WWC983059" xr:uid="{00000000-0002-0000-0100-000000000000}">
      <formula1>$AQ$16:$AQ$25</formula1>
    </dataValidation>
  </dataValidations>
  <pageMargins left="0.75" right="0.75" top="1" bottom="1" header="0.51200000000000001" footer="0.51200000000000001"/>
  <pageSetup paperSize="9" scale="73" orientation="portrait" r:id="rId1"/>
  <headerFooter alignWithMargins="0"/>
  <rowBreaks count="1" manualBreakCount="1">
    <brk id="32"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P350"/>
  <sheetViews>
    <sheetView showGridLines="0" view="pageBreakPreview" topLeftCell="A17" zoomScale="90" zoomScaleNormal="100" zoomScaleSheetLayoutView="90" workbookViewId="0"/>
  </sheetViews>
  <sheetFormatPr defaultRowHeight="13.5"/>
  <cols>
    <col min="1" max="1" width="1.125" style="35" customWidth="1"/>
    <col min="2" max="14" width="2.625" style="35" customWidth="1"/>
    <col min="15" max="16" width="26.625" style="35" customWidth="1"/>
    <col min="17" max="45" width="2.625" style="35" customWidth="1"/>
    <col min="46" max="256" width="9" style="35"/>
    <col min="257" max="257" width="1.125" style="35" customWidth="1"/>
    <col min="258" max="270" width="2.625" style="35" customWidth="1"/>
    <col min="271" max="272" width="26.625" style="35" customWidth="1"/>
    <col min="273" max="301" width="2.625" style="35" customWidth="1"/>
    <col min="302" max="512" width="9" style="35"/>
    <col min="513" max="513" width="1.125" style="35" customWidth="1"/>
    <col min="514" max="526" width="2.625" style="35" customWidth="1"/>
    <col min="527" max="528" width="26.625" style="35" customWidth="1"/>
    <col min="529" max="557" width="2.625" style="35" customWidth="1"/>
    <col min="558" max="768" width="9" style="35"/>
    <col min="769" max="769" width="1.125" style="35" customWidth="1"/>
    <col min="770" max="782" width="2.625" style="35" customWidth="1"/>
    <col min="783" max="784" width="26.625" style="35" customWidth="1"/>
    <col min="785" max="813" width="2.625" style="35" customWidth="1"/>
    <col min="814" max="1024" width="9" style="35"/>
    <col min="1025" max="1025" width="1.125" style="35" customWidth="1"/>
    <col min="1026" max="1038" width="2.625" style="35" customWidth="1"/>
    <col min="1039" max="1040" width="26.625" style="35" customWidth="1"/>
    <col min="1041" max="1069" width="2.625" style="35" customWidth="1"/>
    <col min="1070" max="1280" width="9" style="35"/>
    <col min="1281" max="1281" width="1.125" style="35" customWidth="1"/>
    <col min="1282" max="1294" width="2.625" style="35" customWidth="1"/>
    <col min="1295" max="1296" width="26.625" style="35" customWidth="1"/>
    <col min="1297" max="1325" width="2.625" style="35" customWidth="1"/>
    <col min="1326" max="1536" width="9" style="35"/>
    <col min="1537" max="1537" width="1.125" style="35" customWidth="1"/>
    <col min="1538" max="1550" width="2.625" style="35" customWidth="1"/>
    <col min="1551" max="1552" width="26.625" style="35" customWidth="1"/>
    <col min="1553" max="1581" width="2.625" style="35" customWidth="1"/>
    <col min="1582" max="1792" width="9" style="35"/>
    <col min="1793" max="1793" width="1.125" style="35" customWidth="1"/>
    <col min="1794" max="1806" width="2.625" style="35" customWidth="1"/>
    <col min="1807" max="1808" width="26.625" style="35" customWidth="1"/>
    <col min="1809" max="1837" width="2.625" style="35" customWidth="1"/>
    <col min="1838" max="2048" width="9" style="35"/>
    <col min="2049" max="2049" width="1.125" style="35" customWidth="1"/>
    <col min="2050" max="2062" width="2.625" style="35" customWidth="1"/>
    <col min="2063" max="2064" width="26.625" style="35" customWidth="1"/>
    <col min="2065" max="2093" width="2.625" style="35" customWidth="1"/>
    <col min="2094" max="2304" width="9" style="35"/>
    <col min="2305" max="2305" width="1.125" style="35" customWidth="1"/>
    <col min="2306" max="2318" width="2.625" style="35" customWidth="1"/>
    <col min="2319" max="2320" width="26.625" style="35" customWidth="1"/>
    <col min="2321" max="2349" width="2.625" style="35" customWidth="1"/>
    <col min="2350" max="2560" width="9" style="35"/>
    <col min="2561" max="2561" width="1.125" style="35" customWidth="1"/>
    <col min="2562" max="2574" width="2.625" style="35" customWidth="1"/>
    <col min="2575" max="2576" width="26.625" style="35" customWidth="1"/>
    <col min="2577" max="2605" width="2.625" style="35" customWidth="1"/>
    <col min="2606" max="2816" width="9" style="35"/>
    <col min="2817" max="2817" width="1.125" style="35" customWidth="1"/>
    <col min="2818" max="2830" width="2.625" style="35" customWidth="1"/>
    <col min="2831" max="2832" width="26.625" style="35" customWidth="1"/>
    <col min="2833" max="2861" width="2.625" style="35" customWidth="1"/>
    <col min="2862" max="3072" width="9" style="35"/>
    <col min="3073" max="3073" width="1.125" style="35" customWidth="1"/>
    <col min="3074" max="3086" width="2.625" style="35" customWidth="1"/>
    <col min="3087" max="3088" width="26.625" style="35" customWidth="1"/>
    <col min="3089" max="3117" width="2.625" style="35" customWidth="1"/>
    <col min="3118" max="3328" width="9" style="35"/>
    <col min="3329" max="3329" width="1.125" style="35" customWidth="1"/>
    <col min="3330" max="3342" width="2.625" style="35" customWidth="1"/>
    <col min="3343" max="3344" width="26.625" style="35" customWidth="1"/>
    <col min="3345" max="3373" width="2.625" style="35" customWidth="1"/>
    <col min="3374" max="3584" width="9" style="35"/>
    <col min="3585" max="3585" width="1.125" style="35" customWidth="1"/>
    <col min="3586" max="3598" width="2.625" style="35" customWidth="1"/>
    <col min="3599" max="3600" width="26.625" style="35" customWidth="1"/>
    <col min="3601" max="3629" width="2.625" style="35" customWidth="1"/>
    <col min="3630" max="3840" width="9" style="35"/>
    <col min="3841" max="3841" width="1.125" style="35" customWidth="1"/>
    <col min="3842" max="3854" width="2.625" style="35" customWidth="1"/>
    <col min="3855" max="3856" width="26.625" style="35" customWidth="1"/>
    <col min="3857" max="3885" width="2.625" style="35" customWidth="1"/>
    <col min="3886" max="4096" width="9" style="35"/>
    <col min="4097" max="4097" width="1.125" style="35" customWidth="1"/>
    <col min="4098" max="4110" width="2.625" style="35" customWidth="1"/>
    <col min="4111" max="4112" width="26.625" style="35" customWidth="1"/>
    <col min="4113" max="4141" width="2.625" style="35" customWidth="1"/>
    <col min="4142" max="4352" width="9" style="35"/>
    <col min="4353" max="4353" width="1.125" style="35" customWidth="1"/>
    <col min="4354" max="4366" width="2.625" style="35" customWidth="1"/>
    <col min="4367" max="4368" width="26.625" style="35" customWidth="1"/>
    <col min="4369" max="4397" width="2.625" style="35" customWidth="1"/>
    <col min="4398" max="4608" width="9" style="35"/>
    <col min="4609" max="4609" width="1.125" style="35" customWidth="1"/>
    <col min="4610" max="4622" width="2.625" style="35" customWidth="1"/>
    <col min="4623" max="4624" width="26.625" style="35" customWidth="1"/>
    <col min="4625" max="4653" width="2.625" style="35" customWidth="1"/>
    <col min="4654" max="4864" width="9" style="35"/>
    <col min="4865" max="4865" width="1.125" style="35" customWidth="1"/>
    <col min="4866" max="4878" width="2.625" style="35" customWidth="1"/>
    <col min="4879" max="4880" width="26.625" style="35" customWidth="1"/>
    <col min="4881" max="4909" width="2.625" style="35" customWidth="1"/>
    <col min="4910" max="5120" width="9" style="35"/>
    <col min="5121" max="5121" width="1.125" style="35" customWidth="1"/>
    <col min="5122" max="5134" width="2.625" style="35" customWidth="1"/>
    <col min="5135" max="5136" width="26.625" style="35" customWidth="1"/>
    <col min="5137" max="5165" width="2.625" style="35" customWidth="1"/>
    <col min="5166" max="5376" width="9" style="35"/>
    <col min="5377" max="5377" width="1.125" style="35" customWidth="1"/>
    <col min="5378" max="5390" width="2.625" style="35" customWidth="1"/>
    <col min="5391" max="5392" width="26.625" style="35" customWidth="1"/>
    <col min="5393" max="5421" width="2.625" style="35" customWidth="1"/>
    <col min="5422" max="5632" width="9" style="35"/>
    <col min="5633" max="5633" width="1.125" style="35" customWidth="1"/>
    <col min="5634" max="5646" width="2.625" style="35" customWidth="1"/>
    <col min="5647" max="5648" width="26.625" style="35" customWidth="1"/>
    <col min="5649" max="5677" width="2.625" style="35" customWidth="1"/>
    <col min="5678" max="5888" width="9" style="35"/>
    <col min="5889" max="5889" width="1.125" style="35" customWidth="1"/>
    <col min="5890" max="5902" width="2.625" style="35" customWidth="1"/>
    <col min="5903" max="5904" width="26.625" style="35" customWidth="1"/>
    <col min="5905" max="5933" width="2.625" style="35" customWidth="1"/>
    <col min="5934" max="6144" width="9" style="35"/>
    <col min="6145" max="6145" width="1.125" style="35" customWidth="1"/>
    <col min="6146" max="6158" width="2.625" style="35" customWidth="1"/>
    <col min="6159" max="6160" width="26.625" style="35" customWidth="1"/>
    <col min="6161" max="6189" width="2.625" style="35" customWidth="1"/>
    <col min="6190" max="6400" width="9" style="35"/>
    <col min="6401" max="6401" width="1.125" style="35" customWidth="1"/>
    <col min="6402" max="6414" width="2.625" style="35" customWidth="1"/>
    <col min="6415" max="6416" width="26.625" style="35" customWidth="1"/>
    <col min="6417" max="6445" width="2.625" style="35" customWidth="1"/>
    <col min="6446" max="6656" width="9" style="35"/>
    <col min="6657" max="6657" width="1.125" style="35" customWidth="1"/>
    <col min="6658" max="6670" width="2.625" style="35" customWidth="1"/>
    <col min="6671" max="6672" width="26.625" style="35" customWidth="1"/>
    <col min="6673" max="6701" width="2.625" style="35" customWidth="1"/>
    <col min="6702" max="6912" width="9" style="35"/>
    <col min="6913" max="6913" width="1.125" style="35" customWidth="1"/>
    <col min="6914" max="6926" width="2.625" style="35" customWidth="1"/>
    <col min="6927" max="6928" width="26.625" style="35" customWidth="1"/>
    <col min="6929" max="6957" width="2.625" style="35" customWidth="1"/>
    <col min="6958" max="7168" width="9" style="35"/>
    <col min="7169" max="7169" width="1.125" style="35" customWidth="1"/>
    <col min="7170" max="7182" width="2.625" style="35" customWidth="1"/>
    <col min="7183" max="7184" width="26.625" style="35" customWidth="1"/>
    <col min="7185" max="7213" width="2.625" style="35" customWidth="1"/>
    <col min="7214" max="7424" width="9" style="35"/>
    <col min="7425" max="7425" width="1.125" style="35" customWidth="1"/>
    <col min="7426" max="7438" width="2.625" style="35" customWidth="1"/>
    <col min="7439" max="7440" width="26.625" style="35" customWidth="1"/>
    <col min="7441" max="7469" width="2.625" style="35" customWidth="1"/>
    <col min="7470" max="7680" width="9" style="35"/>
    <col min="7681" max="7681" width="1.125" style="35" customWidth="1"/>
    <col min="7682" max="7694" width="2.625" style="35" customWidth="1"/>
    <col min="7695" max="7696" width="26.625" style="35" customWidth="1"/>
    <col min="7697" max="7725" width="2.625" style="35" customWidth="1"/>
    <col min="7726" max="7936" width="9" style="35"/>
    <col min="7937" max="7937" width="1.125" style="35" customWidth="1"/>
    <col min="7938" max="7950" width="2.625" style="35" customWidth="1"/>
    <col min="7951" max="7952" width="26.625" style="35" customWidth="1"/>
    <col min="7953" max="7981" width="2.625" style="35" customWidth="1"/>
    <col min="7982" max="8192" width="9" style="35"/>
    <col min="8193" max="8193" width="1.125" style="35" customWidth="1"/>
    <col min="8194" max="8206" width="2.625" style="35" customWidth="1"/>
    <col min="8207" max="8208" width="26.625" style="35" customWidth="1"/>
    <col min="8209" max="8237" width="2.625" style="35" customWidth="1"/>
    <col min="8238" max="8448" width="9" style="35"/>
    <col min="8449" max="8449" width="1.125" style="35" customWidth="1"/>
    <col min="8450" max="8462" width="2.625" style="35" customWidth="1"/>
    <col min="8463" max="8464" width="26.625" style="35" customWidth="1"/>
    <col min="8465" max="8493" width="2.625" style="35" customWidth="1"/>
    <col min="8494" max="8704" width="9" style="35"/>
    <col min="8705" max="8705" width="1.125" style="35" customWidth="1"/>
    <col min="8706" max="8718" width="2.625" style="35" customWidth="1"/>
    <col min="8719" max="8720" width="26.625" style="35" customWidth="1"/>
    <col min="8721" max="8749" width="2.625" style="35" customWidth="1"/>
    <col min="8750" max="8960" width="9" style="35"/>
    <col min="8961" max="8961" width="1.125" style="35" customWidth="1"/>
    <col min="8962" max="8974" width="2.625" style="35" customWidth="1"/>
    <col min="8975" max="8976" width="26.625" style="35" customWidth="1"/>
    <col min="8977" max="9005" width="2.625" style="35" customWidth="1"/>
    <col min="9006" max="9216" width="9" style="35"/>
    <col min="9217" max="9217" width="1.125" style="35" customWidth="1"/>
    <col min="9218" max="9230" width="2.625" style="35" customWidth="1"/>
    <col min="9231" max="9232" width="26.625" style="35" customWidth="1"/>
    <col min="9233" max="9261" width="2.625" style="35" customWidth="1"/>
    <col min="9262" max="9472" width="9" style="35"/>
    <col min="9473" max="9473" width="1.125" style="35" customWidth="1"/>
    <col min="9474" max="9486" width="2.625" style="35" customWidth="1"/>
    <col min="9487" max="9488" width="26.625" style="35" customWidth="1"/>
    <col min="9489" max="9517" width="2.625" style="35" customWidth="1"/>
    <col min="9518" max="9728" width="9" style="35"/>
    <col min="9729" max="9729" width="1.125" style="35" customWidth="1"/>
    <col min="9730" max="9742" width="2.625" style="35" customWidth="1"/>
    <col min="9743" max="9744" width="26.625" style="35" customWidth="1"/>
    <col min="9745" max="9773" width="2.625" style="35" customWidth="1"/>
    <col min="9774" max="9984" width="9" style="35"/>
    <col min="9985" max="9985" width="1.125" style="35" customWidth="1"/>
    <col min="9986" max="9998" width="2.625" style="35" customWidth="1"/>
    <col min="9999" max="10000" width="26.625" style="35" customWidth="1"/>
    <col min="10001" max="10029" width="2.625" style="35" customWidth="1"/>
    <col min="10030" max="10240" width="9" style="35"/>
    <col min="10241" max="10241" width="1.125" style="35" customWidth="1"/>
    <col min="10242" max="10254" width="2.625" style="35" customWidth="1"/>
    <col min="10255" max="10256" width="26.625" style="35" customWidth="1"/>
    <col min="10257" max="10285" width="2.625" style="35" customWidth="1"/>
    <col min="10286" max="10496" width="9" style="35"/>
    <col min="10497" max="10497" width="1.125" style="35" customWidth="1"/>
    <col min="10498" max="10510" width="2.625" style="35" customWidth="1"/>
    <col min="10511" max="10512" width="26.625" style="35" customWidth="1"/>
    <col min="10513" max="10541" width="2.625" style="35" customWidth="1"/>
    <col min="10542" max="10752" width="9" style="35"/>
    <col min="10753" max="10753" width="1.125" style="35" customWidth="1"/>
    <col min="10754" max="10766" width="2.625" style="35" customWidth="1"/>
    <col min="10767" max="10768" width="26.625" style="35" customWidth="1"/>
    <col min="10769" max="10797" width="2.625" style="35" customWidth="1"/>
    <col min="10798" max="11008" width="9" style="35"/>
    <col min="11009" max="11009" width="1.125" style="35" customWidth="1"/>
    <col min="11010" max="11022" width="2.625" style="35" customWidth="1"/>
    <col min="11023" max="11024" width="26.625" style="35" customWidth="1"/>
    <col min="11025" max="11053" width="2.625" style="35" customWidth="1"/>
    <col min="11054" max="11264" width="9" style="35"/>
    <col min="11265" max="11265" width="1.125" style="35" customWidth="1"/>
    <col min="11266" max="11278" width="2.625" style="35" customWidth="1"/>
    <col min="11279" max="11280" width="26.625" style="35" customWidth="1"/>
    <col min="11281" max="11309" width="2.625" style="35" customWidth="1"/>
    <col min="11310" max="11520" width="9" style="35"/>
    <col min="11521" max="11521" width="1.125" style="35" customWidth="1"/>
    <col min="11522" max="11534" width="2.625" style="35" customWidth="1"/>
    <col min="11535" max="11536" width="26.625" style="35" customWidth="1"/>
    <col min="11537" max="11565" width="2.625" style="35" customWidth="1"/>
    <col min="11566" max="11776" width="9" style="35"/>
    <col min="11777" max="11777" width="1.125" style="35" customWidth="1"/>
    <col min="11778" max="11790" width="2.625" style="35" customWidth="1"/>
    <col min="11791" max="11792" width="26.625" style="35" customWidth="1"/>
    <col min="11793" max="11821" width="2.625" style="35" customWidth="1"/>
    <col min="11822" max="12032" width="9" style="35"/>
    <col min="12033" max="12033" width="1.125" style="35" customWidth="1"/>
    <col min="12034" max="12046" width="2.625" style="35" customWidth="1"/>
    <col min="12047" max="12048" width="26.625" style="35" customWidth="1"/>
    <col min="12049" max="12077" width="2.625" style="35" customWidth="1"/>
    <col min="12078" max="12288" width="9" style="35"/>
    <col min="12289" max="12289" width="1.125" style="35" customWidth="1"/>
    <col min="12290" max="12302" width="2.625" style="35" customWidth="1"/>
    <col min="12303" max="12304" width="26.625" style="35" customWidth="1"/>
    <col min="12305" max="12333" width="2.625" style="35" customWidth="1"/>
    <col min="12334" max="12544" width="9" style="35"/>
    <col min="12545" max="12545" width="1.125" style="35" customWidth="1"/>
    <col min="12546" max="12558" width="2.625" style="35" customWidth="1"/>
    <col min="12559" max="12560" width="26.625" style="35" customWidth="1"/>
    <col min="12561" max="12589" width="2.625" style="35" customWidth="1"/>
    <col min="12590" max="12800" width="9" style="35"/>
    <col min="12801" max="12801" width="1.125" style="35" customWidth="1"/>
    <col min="12802" max="12814" width="2.625" style="35" customWidth="1"/>
    <col min="12815" max="12816" width="26.625" style="35" customWidth="1"/>
    <col min="12817" max="12845" width="2.625" style="35" customWidth="1"/>
    <col min="12846" max="13056" width="9" style="35"/>
    <col min="13057" max="13057" width="1.125" style="35" customWidth="1"/>
    <col min="13058" max="13070" width="2.625" style="35" customWidth="1"/>
    <col min="13071" max="13072" width="26.625" style="35" customWidth="1"/>
    <col min="13073" max="13101" width="2.625" style="35" customWidth="1"/>
    <col min="13102" max="13312" width="9" style="35"/>
    <col min="13313" max="13313" width="1.125" style="35" customWidth="1"/>
    <col min="13314" max="13326" width="2.625" style="35" customWidth="1"/>
    <col min="13327" max="13328" width="26.625" style="35" customWidth="1"/>
    <col min="13329" max="13357" width="2.625" style="35" customWidth="1"/>
    <col min="13358" max="13568" width="9" style="35"/>
    <col min="13569" max="13569" width="1.125" style="35" customWidth="1"/>
    <col min="13570" max="13582" width="2.625" style="35" customWidth="1"/>
    <col min="13583" max="13584" width="26.625" style="35" customWidth="1"/>
    <col min="13585" max="13613" width="2.625" style="35" customWidth="1"/>
    <col min="13614" max="13824" width="9" style="35"/>
    <col min="13825" max="13825" width="1.125" style="35" customWidth="1"/>
    <col min="13826" max="13838" width="2.625" style="35" customWidth="1"/>
    <col min="13839" max="13840" width="26.625" style="35" customWidth="1"/>
    <col min="13841" max="13869" width="2.625" style="35" customWidth="1"/>
    <col min="13870" max="14080" width="9" style="35"/>
    <col min="14081" max="14081" width="1.125" style="35" customWidth="1"/>
    <col min="14082" max="14094" width="2.625" style="35" customWidth="1"/>
    <col min="14095" max="14096" width="26.625" style="35" customWidth="1"/>
    <col min="14097" max="14125" width="2.625" style="35" customWidth="1"/>
    <col min="14126" max="14336" width="9" style="35"/>
    <col min="14337" max="14337" width="1.125" style="35" customWidth="1"/>
    <col min="14338" max="14350" width="2.625" style="35" customWidth="1"/>
    <col min="14351" max="14352" width="26.625" style="35" customWidth="1"/>
    <col min="14353" max="14381" width="2.625" style="35" customWidth="1"/>
    <col min="14382" max="14592" width="9" style="35"/>
    <col min="14593" max="14593" width="1.125" style="35" customWidth="1"/>
    <col min="14594" max="14606" width="2.625" style="35" customWidth="1"/>
    <col min="14607" max="14608" width="26.625" style="35" customWidth="1"/>
    <col min="14609" max="14637" width="2.625" style="35" customWidth="1"/>
    <col min="14638" max="14848" width="9" style="35"/>
    <col min="14849" max="14849" width="1.125" style="35" customWidth="1"/>
    <col min="14850" max="14862" width="2.625" style="35" customWidth="1"/>
    <col min="14863" max="14864" width="26.625" style="35" customWidth="1"/>
    <col min="14865" max="14893" width="2.625" style="35" customWidth="1"/>
    <col min="14894" max="15104" width="9" style="35"/>
    <col min="15105" max="15105" width="1.125" style="35" customWidth="1"/>
    <col min="15106" max="15118" width="2.625" style="35" customWidth="1"/>
    <col min="15119" max="15120" width="26.625" style="35" customWidth="1"/>
    <col min="15121" max="15149" width="2.625" style="35" customWidth="1"/>
    <col min="15150" max="15360" width="9" style="35"/>
    <col min="15361" max="15361" width="1.125" style="35" customWidth="1"/>
    <col min="15362" max="15374" width="2.625" style="35" customWidth="1"/>
    <col min="15375" max="15376" width="26.625" style="35" customWidth="1"/>
    <col min="15377" max="15405" width="2.625" style="35" customWidth="1"/>
    <col min="15406" max="15616" width="9" style="35"/>
    <col min="15617" max="15617" width="1.125" style="35" customWidth="1"/>
    <col min="15618" max="15630" width="2.625" style="35" customWidth="1"/>
    <col min="15631" max="15632" width="26.625" style="35" customWidth="1"/>
    <col min="15633" max="15661" width="2.625" style="35" customWidth="1"/>
    <col min="15662" max="15872" width="9" style="35"/>
    <col min="15873" max="15873" width="1.125" style="35" customWidth="1"/>
    <col min="15874" max="15886" width="2.625" style="35" customWidth="1"/>
    <col min="15887" max="15888" width="26.625" style="35" customWidth="1"/>
    <col min="15889" max="15917" width="2.625" style="35" customWidth="1"/>
    <col min="15918" max="16128" width="9" style="35"/>
    <col min="16129" max="16129" width="1.125" style="35" customWidth="1"/>
    <col min="16130" max="16142" width="2.625" style="35" customWidth="1"/>
    <col min="16143" max="16144" width="26.625" style="35" customWidth="1"/>
    <col min="16145" max="16173" width="2.625" style="35" customWidth="1"/>
    <col min="16174" max="16384" width="9" style="35"/>
  </cols>
  <sheetData>
    <row r="1" spans="1:16" ht="27" customHeight="1">
      <c r="B1" s="35" t="s">
        <v>839</v>
      </c>
    </row>
    <row r="2" spans="1:16" s="138" customFormat="1" ht="33" customHeight="1">
      <c r="A2" s="137"/>
      <c r="B2" s="1198" t="s">
        <v>352</v>
      </c>
      <c r="C2" s="1197"/>
      <c r="D2" s="1197"/>
      <c r="E2" s="1197"/>
      <c r="F2" s="1197"/>
      <c r="G2" s="1197"/>
      <c r="H2" s="1197"/>
      <c r="I2" s="1197"/>
      <c r="J2" s="1197"/>
      <c r="K2" s="1197"/>
      <c r="L2" s="1197"/>
      <c r="M2" s="1197"/>
      <c r="N2" s="1197"/>
      <c r="O2" s="1197"/>
      <c r="P2" s="1197"/>
    </row>
    <row r="3" spans="1:16" s="138" customFormat="1" ht="6.75" customHeight="1">
      <c r="A3" s="137"/>
      <c r="B3" s="1198"/>
      <c r="C3" s="1197"/>
      <c r="D3" s="1197"/>
      <c r="E3" s="1197"/>
      <c r="F3" s="1197"/>
      <c r="G3" s="1197"/>
      <c r="H3" s="1197"/>
      <c r="I3" s="1197"/>
      <c r="J3" s="1197"/>
      <c r="K3" s="1197"/>
      <c r="L3" s="1197"/>
      <c r="M3" s="1197"/>
      <c r="N3" s="1197"/>
      <c r="O3" s="1197"/>
      <c r="P3" s="1197"/>
    </row>
    <row r="4" spans="1:16" s="34" customFormat="1" ht="21" customHeight="1">
      <c r="B4" s="1332" t="s">
        <v>300</v>
      </c>
      <c r="C4" s="1332"/>
      <c r="D4" s="1332"/>
      <c r="E4" s="1332"/>
      <c r="F4" s="1332"/>
      <c r="G4" s="1332"/>
      <c r="H4" s="1332"/>
      <c r="I4" s="1332"/>
      <c r="J4" s="1332"/>
      <c r="K4" s="1332"/>
      <c r="L4" s="1332"/>
      <c r="M4" s="1332"/>
      <c r="N4" s="1332"/>
      <c r="O4" s="1332"/>
      <c r="P4" s="1332"/>
    </row>
    <row r="5" spans="1:16" s="138" customFormat="1" ht="20.25" customHeight="1" thickBot="1">
      <c r="A5" s="139"/>
      <c r="B5" s="1333"/>
      <c r="C5" s="1334"/>
      <c r="D5" s="1334"/>
      <c r="E5" s="1334"/>
      <c r="F5" s="1334"/>
      <c r="G5" s="1334"/>
      <c r="H5" s="1334"/>
      <c r="I5" s="1334"/>
      <c r="J5" s="1334"/>
      <c r="K5" s="1334"/>
      <c r="L5" s="1334"/>
      <c r="M5" s="1334"/>
      <c r="N5" s="1334"/>
      <c r="O5" s="1334"/>
      <c r="P5" s="1334"/>
    </row>
    <row r="6" spans="1:16" s="138" customFormat="1" ht="36" customHeight="1">
      <c r="A6" s="139"/>
      <c r="B6" s="1335" t="s">
        <v>290</v>
      </c>
      <c r="C6" s="1336"/>
      <c r="D6" s="1336"/>
      <c r="E6" s="1336"/>
      <c r="F6" s="1336"/>
      <c r="G6" s="1336"/>
      <c r="H6" s="1336"/>
      <c r="I6" s="1336"/>
      <c r="J6" s="1336"/>
      <c r="K6" s="1336"/>
      <c r="L6" s="1336"/>
      <c r="M6" s="1336"/>
      <c r="N6" s="1337"/>
      <c r="O6" s="1338"/>
      <c r="P6" s="1339"/>
    </row>
    <row r="7" spans="1:16" s="138" customFormat="1" ht="36" customHeight="1">
      <c r="B7" s="1318" t="s">
        <v>144</v>
      </c>
      <c r="C7" s="1290"/>
      <c r="D7" s="1290"/>
      <c r="E7" s="1290"/>
      <c r="F7" s="1290"/>
      <c r="G7" s="1290"/>
      <c r="H7" s="1290"/>
      <c r="I7" s="1290"/>
      <c r="J7" s="1290"/>
      <c r="K7" s="1290"/>
      <c r="L7" s="1290"/>
      <c r="M7" s="1290"/>
      <c r="N7" s="1291"/>
      <c r="O7" s="1319" t="s">
        <v>292</v>
      </c>
      <c r="P7" s="1320"/>
    </row>
    <row r="8" spans="1:16" ht="36" customHeight="1">
      <c r="B8" s="1321" t="s">
        <v>148</v>
      </c>
      <c r="C8" s="1322"/>
      <c r="D8" s="1322"/>
      <c r="E8" s="1322"/>
      <c r="F8" s="1322"/>
      <c r="G8" s="1322"/>
      <c r="H8" s="1322"/>
      <c r="I8" s="1322"/>
      <c r="J8" s="1322"/>
      <c r="K8" s="1322"/>
      <c r="L8" s="1322"/>
      <c r="M8" s="1322"/>
      <c r="N8" s="1323"/>
      <c r="O8" s="1324" t="s">
        <v>149</v>
      </c>
      <c r="P8" s="1325"/>
    </row>
    <row r="9" spans="1:16" ht="21" customHeight="1">
      <c r="B9" s="1326" t="s">
        <v>105</v>
      </c>
      <c r="C9" s="1327"/>
      <c r="D9" s="1327"/>
      <c r="E9" s="1327"/>
      <c r="F9" s="1327"/>
      <c r="G9" s="1327" t="s">
        <v>32</v>
      </c>
      <c r="H9" s="1327"/>
      <c r="I9" s="1327"/>
      <c r="J9" s="1327"/>
      <c r="K9" s="1327"/>
      <c r="L9" s="1327"/>
      <c r="M9" s="1327"/>
      <c r="N9" s="1327"/>
      <c r="O9" s="1328" t="s">
        <v>301</v>
      </c>
      <c r="P9" s="1331" t="s">
        <v>302</v>
      </c>
    </row>
    <row r="10" spans="1:16" ht="21" customHeight="1">
      <c r="B10" s="1326"/>
      <c r="C10" s="1327"/>
      <c r="D10" s="1327"/>
      <c r="E10" s="1327"/>
      <c r="F10" s="1327"/>
      <c r="G10" s="1327"/>
      <c r="H10" s="1327"/>
      <c r="I10" s="1327"/>
      <c r="J10" s="1327"/>
      <c r="K10" s="1327"/>
      <c r="L10" s="1327"/>
      <c r="M10" s="1327"/>
      <c r="N10" s="1327"/>
      <c r="O10" s="1329"/>
      <c r="P10" s="1331"/>
    </row>
    <row r="11" spans="1:16" ht="21" customHeight="1">
      <c r="B11" s="1326"/>
      <c r="C11" s="1327"/>
      <c r="D11" s="1327"/>
      <c r="E11" s="1327"/>
      <c r="F11" s="1327"/>
      <c r="G11" s="1327"/>
      <c r="H11" s="1327"/>
      <c r="I11" s="1327"/>
      <c r="J11" s="1327"/>
      <c r="K11" s="1327"/>
      <c r="L11" s="1327"/>
      <c r="M11" s="1327"/>
      <c r="N11" s="1327"/>
      <c r="O11" s="1330"/>
      <c r="P11" s="1331"/>
    </row>
    <row r="12" spans="1:16" ht="21" customHeight="1">
      <c r="B12" s="1316"/>
      <c r="C12" s="1317"/>
      <c r="D12" s="1317"/>
      <c r="E12" s="1317"/>
      <c r="F12" s="1317"/>
      <c r="G12" s="1317"/>
      <c r="H12" s="1317"/>
      <c r="I12" s="1317"/>
      <c r="J12" s="1317"/>
      <c r="K12" s="1317"/>
      <c r="L12" s="1317"/>
      <c r="M12" s="1317"/>
      <c r="N12" s="1317"/>
      <c r="O12" s="145"/>
      <c r="P12" s="146"/>
    </row>
    <row r="13" spans="1:16" ht="21" customHeight="1">
      <c r="B13" s="1316"/>
      <c r="C13" s="1317"/>
      <c r="D13" s="1317"/>
      <c r="E13" s="1317"/>
      <c r="F13" s="1317"/>
      <c r="G13" s="1317"/>
      <c r="H13" s="1317"/>
      <c r="I13" s="1317"/>
      <c r="J13" s="1317"/>
      <c r="K13" s="1317"/>
      <c r="L13" s="1317"/>
      <c r="M13" s="1317"/>
      <c r="N13" s="1317"/>
      <c r="O13" s="145"/>
      <c r="P13" s="146"/>
    </row>
    <row r="14" spans="1:16" ht="21" customHeight="1">
      <c r="B14" s="1316"/>
      <c r="C14" s="1317"/>
      <c r="D14" s="1317"/>
      <c r="E14" s="1317"/>
      <c r="F14" s="1317"/>
      <c r="G14" s="1317"/>
      <c r="H14" s="1317"/>
      <c r="I14" s="1317"/>
      <c r="J14" s="1317"/>
      <c r="K14" s="1317"/>
      <c r="L14" s="1317"/>
      <c r="M14" s="1317"/>
      <c r="N14" s="1317"/>
      <c r="O14" s="145"/>
      <c r="P14" s="146"/>
    </row>
    <row r="15" spans="1:16" ht="21" customHeight="1">
      <c r="B15" s="1316"/>
      <c r="C15" s="1317"/>
      <c r="D15" s="1317"/>
      <c r="E15" s="1317"/>
      <c r="F15" s="1317"/>
      <c r="G15" s="1317"/>
      <c r="H15" s="1317"/>
      <c r="I15" s="1317"/>
      <c r="J15" s="1317"/>
      <c r="K15" s="1317"/>
      <c r="L15" s="1317"/>
      <c r="M15" s="1317"/>
      <c r="N15" s="1317"/>
      <c r="O15" s="145"/>
      <c r="P15" s="147"/>
    </row>
    <row r="16" spans="1:16" ht="21" customHeight="1">
      <c r="B16" s="1316"/>
      <c r="C16" s="1317"/>
      <c r="D16" s="1317"/>
      <c r="E16" s="1317"/>
      <c r="F16" s="1317"/>
      <c r="G16" s="1317"/>
      <c r="H16" s="1317"/>
      <c r="I16" s="1317"/>
      <c r="J16" s="1317"/>
      <c r="K16" s="1317"/>
      <c r="L16" s="1317"/>
      <c r="M16" s="1317"/>
      <c r="N16" s="1317"/>
      <c r="O16" s="145"/>
      <c r="P16" s="147"/>
    </row>
    <row r="17" spans="2:16" ht="21" customHeight="1">
      <c r="B17" s="1316"/>
      <c r="C17" s="1317"/>
      <c r="D17" s="1317"/>
      <c r="E17" s="1317"/>
      <c r="F17" s="1317"/>
      <c r="G17" s="1317"/>
      <c r="H17" s="1317"/>
      <c r="I17" s="1317"/>
      <c r="J17" s="1317"/>
      <c r="K17" s="1317"/>
      <c r="L17" s="1317"/>
      <c r="M17" s="1317"/>
      <c r="N17" s="1317"/>
      <c r="O17" s="145"/>
      <c r="P17" s="147"/>
    </row>
    <row r="18" spans="2:16" ht="21" customHeight="1">
      <c r="B18" s="1316"/>
      <c r="C18" s="1317"/>
      <c r="D18" s="1317"/>
      <c r="E18" s="1317"/>
      <c r="F18" s="1317"/>
      <c r="G18" s="1317"/>
      <c r="H18" s="1317"/>
      <c r="I18" s="1317"/>
      <c r="J18" s="1317"/>
      <c r="K18" s="1317"/>
      <c r="L18" s="1317"/>
      <c r="M18" s="1317"/>
      <c r="N18" s="1317"/>
      <c r="O18" s="145"/>
      <c r="P18" s="147"/>
    </row>
    <row r="19" spans="2:16" ht="21" customHeight="1">
      <c r="B19" s="1316"/>
      <c r="C19" s="1317"/>
      <c r="D19" s="1317"/>
      <c r="E19" s="1317"/>
      <c r="F19" s="1317"/>
      <c r="G19" s="1317"/>
      <c r="H19" s="1317"/>
      <c r="I19" s="1317"/>
      <c r="J19" s="1317"/>
      <c r="K19" s="1317"/>
      <c r="L19" s="1317"/>
      <c r="M19" s="1317"/>
      <c r="N19" s="1317"/>
      <c r="O19" s="145"/>
      <c r="P19" s="147"/>
    </row>
    <row r="20" spans="2:16" ht="21" customHeight="1">
      <c r="B20" s="1316"/>
      <c r="C20" s="1317"/>
      <c r="D20" s="1317"/>
      <c r="E20" s="1317"/>
      <c r="F20" s="1317"/>
      <c r="G20" s="1317"/>
      <c r="H20" s="1317"/>
      <c r="I20" s="1317"/>
      <c r="J20" s="1317"/>
      <c r="K20" s="1317"/>
      <c r="L20" s="1317"/>
      <c r="M20" s="1317"/>
      <c r="N20" s="1317"/>
      <c r="O20" s="145"/>
      <c r="P20" s="147"/>
    </row>
    <row r="21" spans="2:16" ht="21" customHeight="1">
      <c r="B21" s="1297"/>
      <c r="C21" s="1298"/>
      <c r="D21" s="1298"/>
      <c r="E21" s="1298"/>
      <c r="F21" s="1298"/>
      <c r="G21" s="1298"/>
      <c r="H21" s="1298"/>
      <c r="I21" s="1298"/>
      <c r="J21" s="1298"/>
      <c r="K21" s="1298"/>
      <c r="L21" s="1298"/>
      <c r="M21" s="1298"/>
      <c r="N21" s="1298"/>
      <c r="O21" s="148"/>
      <c r="P21" s="149"/>
    </row>
    <row r="22" spans="2:16" ht="21" customHeight="1">
      <c r="B22" s="1297"/>
      <c r="C22" s="1298"/>
      <c r="D22" s="1298"/>
      <c r="E22" s="1298"/>
      <c r="F22" s="1298"/>
      <c r="G22" s="1298"/>
      <c r="H22" s="1298"/>
      <c r="I22" s="1298"/>
      <c r="J22" s="1298"/>
      <c r="K22" s="1298"/>
      <c r="L22" s="1298"/>
      <c r="M22" s="1298"/>
      <c r="N22" s="1298"/>
      <c r="O22" s="148"/>
      <c r="P22" s="149"/>
    </row>
    <row r="23" spans="2:16" ht="21" customHeight="1" thickBot="1">
      <c r="B23" s="1299"/>
      <c r="C23" s="1300"/>
      <c r="D23" s="1300"/>
      <c r="E23" s="1300"/>
      <c r="F23" s="1300"/>
      <c r="G23" s="1300"/>
      <c r="H23" s="1300"/>
      <c r="I23" s="1300"/>
      <c r="J23" s="1300"/>
      <c r="K23" s="1300"/>
      <c r="L23" s="1300"/>
      <c r="M23" s="1300"/>
      <c r="N23" s="1300"/>
      <c r="O23" s="150"/>
      <c r="P23" s="151"/>
    </row>
    <row r="24" spans="2:16" ht="21" customHeight="1" thickBot="1">
      <c r="B24" s="152"/>
      <c r="C24" s="152"/>
      <c r="D24" s="152"/>
      <c r="E24" s="152"/>
      <c r="F24" s="152"/>
      <c r="G24" s="152"/>
      <c r="H24" s="152"/>
      <c r="I24" s="152"/>
      <c r="J24" s="152"/>
      <c r="K24" s="152"/>
      <c r="L24" s="152"/>
      <c r="M24" s="152"/>
      <c r="N24" s="152"/>
      <c r="O24" s="152"/>
      <c r="P24" s="152"/>
    </row>
    <row r="25" spans="2:16" ht="21" customHeight="1">
      <c r="B25" s="1301" t="s">
        <v>303</v>
      </c>
      <c r="C25" s="1302"/>
      <c r="D25" s="1302"/>
      <c r="E25" s="1302"/>
      <c r="F25" s="1302"/>
      <c r="G25" s="1302"/>
      <c r="H25" s="1302"/>
      <c r="I25" s="1302"/>
      <c r="J25" s="1303"/>
      <c r="K25" s="1303"/>
      <c r="L25" s="1303"/>
      <c r="M25" s="1303"/>
      <c r="N25" s="1304"/>
      <c r="O25" s="1309" t="s">
        <v>304</v>
      </c>
      <c r="P25" s="153"/>
    </row>
    <row r="26" spans="2:16" ht="42.75" customHeight="1">
      <c r="B26" s="1305"/>
      <c r="C26" s="1306"/>
      <c r="D26" s="1306"/>
      <c r="E26" s="1306"/>
      <c r="F26" s="1306"/>
      <c r="G26" s="1306"/>
      <c r="H26" s="1306"/>
      <c r="I26" s="1306"/>
      <c r="J26" s="1307"/>
      <c r="K26" s="1307"/>
      <c r="L26" s="1307"/>
      <c r="M26" s="1307"/>
      <c r="N26" s="1308"/>
      <c r="O26" s="1310"/>
      <c r="P26" s="154" t="s">
        <v>305</v>
      </c>
    </row>
    <row r="27" spans="2:16" ht="24.75" customHeight="1" thickBot="1">
      <c r="B27" s="1311"/>
      <c r="C27" s="1312"/>
      <c r="D27" s="1312"/>
      <c r="E27" s="1312"/>
      <c r="F27" s="1312"/>
      <c r="G27" s="1312"/>
      <c r="H27" s="1312"/>
      <c r="I27" s="1312"/>
      <c r="J27" s="1313"/>
      <c r="K27" s="1313"/>
      <c r="L27" s="1313"/>
      <c r="M27" s="1313"/>
      <c r="N27" s="1314"/>
      <c r="O27" s="155"/>
      <c r="P27" s="156"/>
    </row>
    <row r="28" spans="2:16" ht="13.5" customHeight="1">
      <c r="B28" s="152"/>
      <c r="C28" s="152"/>
      <c r="D28" s="152"/>
      <c r="E28" s="152"/>
      <c r="F28" s="152"/>
      <c r="G28" s="152"/>
      <c r="H28" s="152"/>
      <c r="I28" s="152"/>
      <c r="J28" s="157"/>
      <c r="K28" s="157"/>
      <c r="L28" s="157"/>
      <c r="M28" s="157"/>
      <c r="N28" s="157"/>
      <c r="O28" s="158"/>
      <c r="P28" s="158"/>
    </row>
    <row r="29" spans="2:16" ht="27" customHeight="1">
      <c r="B29" s="1315" t="s">
        <v>306</v>
      </c>
      <c r="C29" s="1296"/>
      <c r="D29" s="1296"/>
      <c r="E29" s="1296"/>
      <c r="F29" s="1296"/>
      <c r="G29" s="1296"/>
      <c r="H29" s="1296"/>
      <c r="I29" s="1296"/>
      <c r="J29" s="1296"/>
      <c r="K29" s="1296"/>
      <c r="L29" s="1296"/>
      <c r="M29" s="1296"/>
      <c r="N29" s="1296"/>
      <c r="O29" s="1296"/>
      <c r="P29" s="1296"/>
    </row>
    <row r="30" spans="2:16" ht="20.25" customHeight="1">
      <c r="B30" s="1315" t="s">
        <v>307</v>
      </c>
      <c r="C30" s="1296"/>
      <c r="D30" s="1296"/>
      <c r="E30" s="1296"/>
      <c r="F30" s="1296"/>
      <c r="G30" s="1296"/>
      <c r="H30" s="1296"/>
      <c r="I30" s="1296"/>
      <c r="J30" s="1296"/>
      <c r="K30" s="1296"/>
      <c r="L30" s="1296"/>
      <c r="M30" s="1296"/>
      <c r="N30" s="1296"/>
      <c r="O30" s="1296"/>
      <c r="P30" s="1296"/>
    </row>
    <row r="31" spans="2:16" ht="13.5" customHeight="1">
      <c r="B31" s="159"/>
      <c r="C31" s="160"/>
      <c r="D31" s="160"/>
      <c r="E31" s="160"/>
      <c r="F31" s="160"/>
      <c r="G31" s="160"/>
      <c r="H31" s="160"/>
      <c r="I31" s="160"/>
      <c r="J31" s="160"/>
      <c r="K31" s="160"/>
      <c r="L31" s="160"/>
      <c r="M31" s="160"/>
      <c r="N31" s="160"/>
      <c r="O31" s="160"/>
      <c r="P31" s="160"/>
    </row>
    <row r="32" spans="2:16" ht="21" customHeight="1">
      <c r="B32" s="1295" t="s">
        <v>308</v>
      </c>
      <c r="C32" s="1296"/>
      <c r="D32" s="1296"/>
      <c r="E32" s="1296"/>
      <c r="F32" s="1296"/>
      <c r="G32" s="1296"/>
      <c r="H32" s="1296"/>
      <c r="I32" s="1296"/>
      <c r="J32" s="1296"/>
      <c r="K32" s="1296"/>
      <c r="L32" s="1296"/>
      <c r="M32" s="1296"/>
      <c r="N32" s="1296"/>
      <c r="O32" s="1296"/>
      <c r="P32" s="1296"/>
    </row>
    <row r="33" spans="2:16" ht="21" customHeight="1">
      <c r="B33" s="1296"/>
      <c r="C33" s="1296"/>
      <c r="D33" s="1296"/>
      <c r="E33" s="1296"/>
      <c r="F33" s="1296"/>
      <c r="G33" s="1296"/>
      <c r="H33" s="1296"/>
      <c r="I33" s="1296"/>
      <c r="J33" s="1296"/>
      <c r="K33" s="1296"/>
      <c r="L33" s="1296"/>
      <c r="M33" s="1296"/>
      <c r="N33" s="1296"/>
      <c r="O33" s="1296"/>
      <c r="P33" s="1296"/>
    </row>
    <row r="34" spans="2:16" ht="21" customHeight="1">
      <c r="B34" s="1296"/>
      <c r="C34" s="1296"/>
      <c r="D34" s="1296"/>
      <c r="E34" s="1296"/>
      <c r="F34" s="1296"/>
      <c r="G34" s="1296"/>
      <c r="H34" s="1296"/>
      <c r="I34" s="1296"/>
      <c r="J34" s="1296"/>
      <c r="K34" s="1296"/>
      <c r="L34" s="1296"/>
      <c r="M34" s="1296"/>
      <c r="N34" s="1296"/>
      <c r="O34" s="1296"/>
      <c r="P34" s="1296"/>
    </row>
    <row r="35" spans="2:16" ht="21" customHeight="1">
      <c r="B35" s="1296"/>
      <c r="C35" s="1296"/>
      <c r="D35" s="1296"/>
      <c r="E35" s="1296"/>
      <c r="F35" s="1296"/>
      <c r="G35" s="1296"/>
      <c r="H35" s="1296"/>
      <c r="I35" s="1296"/>
      <c r="J35" s="1296"/>
      <c r="K35" s="1296"/>
      <c r="L35" s="1296"/>
      <c r="M35" s="1296"/>
      <c r="N35" s="1296"/>
      <c r="O35" s="1296"/>
      <c r="P35" s="1296"/>
    </row>
    <row r="36" spans="2:16" ht="21" customHeight="1">
      <c r="B36" s="1296"/>
      <c r="C36" s="1296"/>
      <c r="D36" s="1296"/>
      <c r="E36" s="1296"/>
      <c r="F36" s="1296"/>
      <c r="G36" s="1296"/>
      <c r="H36" s="1296"/>
      <c r="I36" s="1296"/>
      <c r="J36" s="1296"/>
      <c r="K36" s="1296"/>
      <c r="L36" s="1296"/>
      <c r="M36" s="1296"/>
      <c r="N36" s="1296"/>
      <c r="O36" s="1296"/>
      <c r="P36" s="1296"/>
    </row>
    <row r="37" spans="2:16" ht="21" customHeight="1">
      <c r="B37" s="133"/>
      <c r="C37" s="133"/>
      <c r="D37" s="133"/>
      <c r="E37" s="133"/>
      <c r="F37" s="133"/>
      <c r="G37" s="133"/>
      <c r="H37" s="133"/>
      <c r="I37" s="133"/>
      <c r="J37" s="133"/>
      <c r="K37" s="133"/>
      <c r="L37" s="133"/>
      <c r="M37" s="133"/>
      <c r="N37" s="133"/>
      <c r="O37" s="133"/>
      <c r="P37" s="133"/>
    </row>
    <row r="38" spans="2:16" ht="21" customHeight="1">
      <c r="B38" s="133"/>
      <c r="C38" s="133"/>
      <c r="D38" s="133"/>
      <c r="E38" s="133"/>
      <c r="F38" s="133"/>
      <c r="G38" s="133"/>
      <c r="H38" s="133"/>
      <c r="I38" s="133"/>
      <c r="J38" s="133"/>
      <c r="K38" s="133"/>
      <c r="L38" s="133"/>
      <c r="M38" s="133"/>
      <c r="N38" s="133"/>
      <c r="O38" s="133"/>
      <c r="P38" s="133"/>
    </row>
    <row r="39" spans="2:16" ht="21" customHeight="1">
      <c r="B39" s="133"/>
      <c r="C39" s="133"/>
      <c r="D39" s="133"/>
      <c r="E39" s="133"/>
      <c r="F39" s="133"/>
      <c r="G39" s="133"/>
      <c r="H39" s="133"/>
      <c r="I39" s="133"/>
      <c r="J39" s="133"/>
      <c r="K39" s="133"/>
      <c r="L39" s="133"/>
      <c r="M39" s="133"/>
      <c r="N39" s="133"/>
      <c r="O39" s="133"/>
      <c r="P39" s="133"/>
    </row>
    <row r="40" spans="2:16" ht="21" customHeight="1">
      <c r="B40" s="133"/>
      <c r="C40" s="133"/>
      <c r="D40" s="133"/>
      <c r="E40" s="133"/>
      <c r="F40" s="133"/>
      <c r="G40" s="133"/>
      <c r="H40" s="133"/>
      <c r="I40" s="133"/>
      <c r="J40" s="133"/>
      <c r="K40" s="133"/>
      <c r="L40" s="133"/>
      <c r="M40" s="133"/>
      <c r="N40" s="133"/>
      <c r="O40" s="133"/>
      <c r="P40" s="133"/>
    </row>
    <row r="41" spans="2:16" ht="21" customHeight="1">
      <c r="B41" s="133"/>
      <c r="C41" s="133"/>
      <c r="D41" s="133"/>
      <c r="E41" s="133"/>
      <c r="F41" s="133"/>
      <c r="G41" s="133"/>
      <c r="H41" s="133"/>
      <c r="I41" s="133"/>
      <c r="J41" s="133"/>
      <c r="K41" s="133"/>
      <c r="L41" s="133"/>
      <c r="M41" s="133"/>
      <c r="N41" s="133"/>
      <c r="O41" s="133"/>
      <c r="P41" s="133"/>
    </row>
    <row r="42" spans="2:16" ht="16.5" customHeight="1">
      <c r="B42" s="133"/>
      <c r="C42" s="133"/>
      <c r="D42" s="133"/>
      <c r="E42" s="133"/>
      <c r="F42" s="133"/>
      <c r="G42" s="133"/>
      <c r="H42" s="133"/>
      <c r="I42" s="133"/>
      <c r="J42" s="133"/>
      <c r="K42" s="133"/>
      <c r="L42" s="133"/>
      <c r="M42" s="133"/>
      <c r="N42" s="133"/>
      <c r="O42" s="133"/>
      <c r="P42" s="133"/>
    </row>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44">
    <mergeCell ref="B2:P2"/>
    <mergeCell ref="B3:P3"/>
    <mergeCell ref="B4:P4"/>
    <mergeCell ref="B5:P5"/>
    <mergeCell ref="B6:N6"/>
    <mergeCell ref="O6:P6"/>
    <mergeCell ref="B7:N7"/>
    <mergeCell ref="O7:P7"/>
    <mergeCell ref="B8:N8"/>
    <mergeCell ref="O8:P8"/>
    <mergeCell ref="B9:F11"/>
    <mergeCell ref="G9:N11"/>
    <mergeCell ref="O9:O11"/>
    <mergeCell ref="P9:P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32:P36"/>
    <mergeCell ref="B21:F21"/>
    <mergeCell ref="G21:N21"/>
    <mergeCell ref="B22:F22"/>
    <mergeCell ref="G22:N22"/>
    <mergeCell ref="B23:F23"/>
    <mergeCell ref="G23:N23"/>
    <mergeCell ref="B25:N26"/>
    <mergeCell ref="O25:O26"/>
    <mergeCell ref="B27:N27"/>
    <mergeCell ref="B29:P29"/>
    <mergeCell ref="B30:P30"/>
  </mergeCells>
  <phoneticPr fontId="2"/>
  <pageMargins left="0.7" right="0.7" top="0.75" bottom="0.75" header="0.3" footer="0.3"/>
  <pageSetup paperSize="9" scale="98"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P350"/>
  <sheetViews>
    <sheetView showGridLines="0" view="pageBreakPreview" topLeftCell="A11" zoomScale="90" zoomScaleNormal="100" zoomScaleSheetLayoutView="90" workbookViewId="0"/>
  </sheetViews>
  <sheetFormatPr defaultRowHeight="13.5"/>
  <cols>
    <col min="1" max="1" width="1.125" style="35" customWidth="1"/>
    <col min="2" max="14" width="2.625" style="35" customWidth="1"/>
    <col min="15" max="16" width="26.625" style="35" customWidth="1"/>
    <col min="17" max="45" width="2.625" style="35" customWidth="1"/>
    <col min="46" max="256" width="9" style="35"/>
    <col min="257" max="257" width="1.125" style="35" customWidth="1"/>
    <col min="258" max="270" width="2.625" style="35" customWidth="1"/>
    <col min="271" max="272" width="26.625" style="35" customWidth="1"/>
    <col min="273" max="301" width="2.625" style="35" customWidth="1"/>
    <col min="302" max="512" width="9" style="35"/>
    <col min="513" max="513" width="1.125" style="35" customWidth="1"/>
    <col min="514" max="526" width="2.625" style="35" customWidth="1"/>
    <col min="527" max="528" width="26.625" style="35" customWidth="1"/>
    <col min="529" max="557" width="2.625" style="35" customWidth="1"/>
    <col min="558" max="768" width="9" style="35"/>
    <col min="769" max="769" width="1.125" style="35" customWidth="1"/>
    <col min="770" max="782" width="2.625" style="35" customWidth="1"/>
    <col min="783" max="784" width="26.625" style="35" customWidth="1"/>
    <col min="785" max="813" width="2.625" style="35" customWidth="1"/>
    <col min="814" max="1024" width="9" style="35"/>
    <col min="1025" max="1025" width="1.125" style="35" customWidth="1"/>
    <col min="1026" max="1038" width="2.625" style="35" customWidth="1"/>
    <col min="1039" max="1040" width="26.625" style="35" customWidth="1"/>
    <col min="1041" max="1069" width="2.625" style="35" customWidth="1"/>
    <col min="1070" max="1280" width="9" style="35"/>
    <col min="1281" max="1281" width="1.125" style="35" customWidth="1"/>
    <col min="1282" max="1294" width="2.625" style="35" customWidth="1"/>
    <col min="1295" max="1296" width="26.625" style="35" customWidth="1"/>
    <col min="1297" max="1325" width="2.625" style="35" customWidth="1"/>
    <col min="1326" max="1536" width="9" style="35"/>
    <col min="1537" max="1537" width="1.125" style="35" customWidth="1"/>
    <col min="1538" max="1550" width="2.625" style="35" customWidth="1"/>
    <col min="1551" max="1552" width="26.625" style="35" customWidth="1"/>
    <col min="1553" max="1581" width="2.625" style="35" customWidth="1"/>
    <col min="1582" max="1792" width="9" style="35"/>
    <col min="1793" max="1793" width="1.125" style="35" customWidth="1"/>
    <col min="1794" max="1806" width="2.625" style="35" customWidth="1"/>
    <col min="1807" max="1808" width="26.625" style="35" customWidth="1"/>
    <col min="1809" max="1837" width="2.625" style="35" customWidth="1"/>
    <col min="1838" max="2048" width="9" style="35"/>
    <col min="2049" max="2049" width="1.125" style="35" customWidth="1"/>
    <col min="2050" max="2062" width="2.625" style="35" customWidth="1"/>
    <col min="2063" max="2064" width="26.625" style="35" customWidth="1"/>
    <col min="2065" max="2093" width="2.625" style="35" customWidth="1"/>
    <col min="2094" max="2304" width="9" style="35"/>
    <col min="2305" max="2305" width="1.125" style="35" customWidth="1"/>
    <col min="2306" max="2318" width="2.625" style="35" customWidth="1"/>
    <col min="2319" max="2320" width="26.625" style="35" customWidth="1"/>
    <col min="2321" max="2349" width="2.625" style="35" customWidth="1"/>
    <col min="2350" max="2560" width="9" style="35"/>
    <col min="2561" max="2561" width="1.125" style="35" customWidth="1"/>
    <col min="2562" max="2574" width="2.625" style="35" customWidth="1"/>
    <col min="2575" max="2576" width="26.625" style="35" customWidth="1"/>
    <col min="2577" max="2605" width="2.625" style="35" customWidth="1"/>
    <col min="2606" max="2816" width="9" style="35"/>
    <col min="2817" max="2817" width="1.125" style="35" customWidth="1"/>
    <col min="2818" max="2830" width="2.625" style="35" customWidth="1"/>
    <col min="2831" max="2832" width="26.625" style="35" customWidth="1"/>
    <col min="2833" max="2861" width="2.625" style="35" customWidth="1"/>
    <col min="2862" max="3072" width="9" style="35"/>
    <col min="3073" max="3073" width="1.125" style="35" customWidth="1"/>
    <col min="3074" max="3086" width="2.625" style="35" customWidth="1"/>
    <col min="3087" max="3088" width="26.625" style="35" customWidth="1"/>
    <col min="3089" max="3117" width="2.625" style="35" customWidth="1"/>
    <col min="3118" max="3328" width="9" style="35"/>
    <col min="3329" max="3329" width="1.125" style="35" customWidth="1"/>
    <col min="3330" max="3342" width="2.625" style="35" customWidth="1"/>
    <col min="3343" max="3344" width="26.625" style="35" customWidth="1"/>
    <col min="3345" max="3373" width="2.625" style="35" customWidth="1"/>
    <col min="3374" max="3584" width="9" style="35"/>
    <col min="3585" max="3585" width="1.125" style="35" customWidth="1"/>
    <col min="3586" max="3598" width="2.625" style="35" customWidth="1"/>
    <col min="3599" max="3600" width="26.625" style="35" customWidth="1"/>
    <col min="3601" max="3629" width="2.625" style="35" customWidth="1"/>
    <col min="3630" max="3840" width="9" style="35"/>
    <col min="3841" max="3841" width="1.125" style="35" customWidth="1"/>
    <col min="3842" max="3854" width="2.625" style="35" customWidth="1"/>
    <col min="3855" max="3856" width="26.625" style="35" customWidth="1"/>
    <col min="3857" max="3885" width="2.625" style="35" customWidth="1"/>
    <col min="3886" max="4096" width="9" style="35"/>
    <col min="4097" max="4097" width="1.125" style="35" customWidth="1"/>
    <col min="4098" max="4110" width="2.625" style="35" customWidth="1"/>
    <col min="4111" max="4112" width="26.625" style="35" customWidth="1"/>
    <col min="4113" max="4141" width="2.625" style="35" customWidth="1"/>
    <col min="4142" max="4352" width="9" style="35"/>
    <col min="4353" max="4353" width="1.125" style="35" customWidth="1"/>
    <col min="4354" max="4366" width="2.625" style="35" customWidth="1"/>
    <col min="4367" max="4368" width="26.625" style="35" customWidth="1"/>
    <col min="4369" max="4397" width="2.625" style="35" customWidth="1"/>
    <col min="4398" max="4608" width="9" style="35"/>
    <col min="4609" max="4609" width="1.125" style="35" customWidth="1"/>
    <col min="4610" max="4622" width="2.625" style="35" customWidth="1"/>
    <col min="4623" max="4624" width="26.625" style="35" customWidth="1"/>
    <col min="4625" max="4653" width="2.625" style="35" customWidth="1"/>
    <col min="4654" max="4864" width="9" style="35"/>
    <col min="4865" max="4865" width="1.125" style="35" customWidth="1"/>
    <col min="4866" max="4878" width="2.625" style="35" customWidth="1"/>
    <col min="4879" max="4880" width="26.625" style="35" customWidth="1"/>
    <col min="4881" max="4909" width="2.625" style="35" customWidth="1"/>
    <col min="4910" max="5120" width="9" style="35"/>
    <col min="5121" max="5121" width="1.125" style="35" customWidth="1"/>
    <col min="5122" max="5134" width="2.625" style="35" customWidth="1"/>
    <col min="5135" max="5136" width="26.625" style="35" customWidth="1"/>
    <col min="5137" max="5165" width="2.625" style="35" customWidth="1"/>
    <col min="5166" max="5376" width="9" style="35"/>
    <col min="5377" max="5377" width="1.125" style="35" customWidth="1"/>
    <col min="5378" max="5390" width="2.625" style="35" customWidth="1"/>
    <col min="5391" max="5392" width="26.625" style="35" customWidth="1"/>
    <col min="5393" max="5421" width="2.625" style="35" customWidth="1"/>
    <col min="5422" max="5632" width="9" style="35"/>
    <col min="5633" max="5633" width="1.125" style="35" customWidth="1"/>
    <col min="5634" max="5646" width="2.625" style="35" customWidth="1"/>
    <col min="5647" max="5648" width="26.625" style="35" customWidth="1"/>
    <col min="5649" max="5677" width="2.625" style="35" customWidth="1"/>
    <col min="5678" max="5888" width="9" style="35"/>
    <col min="5889" max="5889" width="1.125" style="35" customWidth="1"/>
    <col min="5890" max="5902" width="2.625" style="35" customWidth="1"/>
    <col min="5903" max="5904" width="26.625" style="35" customWidth="1"/>
    <col min="5905" max="5933" width="2.625" style="35" customWidth="1"/>
    <col min="5934" max="6144" width="9" style="35"/>
    <col min="6145" max="6145" width="1.125" style="35" customWidth="1"/>
    <col min="6146" max="6158" width="2.625" style="35" customWidth="1"/>
    <col min="6159" max="6160" width="26.625" style="35" customWidth="1"/>
    <col min="6161" max="6189" width="2.625" style="35" customWidth="1"/>
    <col min="6190" max="6400" width="9" style="35"/>
    <col min="6401" max="6401" width="1.125" style="35" customWidth="1"/>
    <col min="6402" max="6414" width="2.625" style="35" customWidth="1"/>
    <col min="6415" max="6416" width="26.625" style="35" customWidth="1"/>
    <col min="6417" max="6445" width="2.625" style="35" customWidth="1"/>
    <col min="6446" max="6656" width="9" style="35"/>
    <col min="6657" max="6657" width="1.125" style="35" customWidth="1"/>
    <col min="6658" max="6670" width="2.625" style="35" customWidth="1"/>
    <col min="6671" max="6672" width="26.625" style="35" customWidth="1"/>
    <col min="6673" max="6701" width="2.625" style="35" customWidth="1"/>
    <col min="6702" max="6912" width="9" style="35"/>
    <col min="6913" max="6913" width="1.125" style="35" customWidth="1"/>
    <col min="6914" max="6926" width="2.625" style="35" customWidth="1"/>
    <col min="6927" max="6928" width="26.625" style="35" customWidth="1"/>
    <col min="6929" max="6957" width="2.625" style="35" customWidth="1"/>
    <col min="6958" max="7168" width="9" style="35"/>
    <col min="7169" max="7169" width="1.125" style="35" customWidth="1"/>
    <col min="7170" max="7182" width="2.625" style="35" customWidth="1"/>
    <col min="7183" max="7184" width="26.625" style="35" customWidth="1"/>
    <col min="7185" max="7213" width="2.625" style="35" customWidth="1"/>
    <col min="7214" max="7424" width="9" style="35"/>
    <col min="7425" max="7425" width="1.125" style="35" customWidth="1"/>
    <col min="7426" max="7438" width="2.625" style="35" customWidth="1"/>
    <col min="7439" max="7440" width="26.625" style="35" customWidth="1"/>
    <col min="7441" max="7469" width="2.625" style="35" customWidth="1"/>
    <col min="7470" max="7680" width="9" style="35"/>
    <col min="7681" max="7681" width="1.125" style="35" customWidth="1"/>
    <col min="7682" max="7694" width="2.625" style="35" customWidth="1"/>
    <col min="7695" max="7696" width="26.625" style="35" customWidth="1"/>
    <col min="7697" max="7725" width="2.625" style="35" customWidth="1"/>
    <col min="7726" max="7936" width="9" style="35"/>
    <col min="7937" max="7937" width="1.125" style="35" customWidth="1"/>
    <col min="7938" max="7950" width="2.625" style="35" customWidth="1"/>
    <col min="7951" max="7952" width="26.625" style="35" customWidth="1"/>
    <col min="7953" max="7981" width="2.625" style="35" customWidth="1"/>
    <col min="7982" max="8192" width="9" style="35"/>
    <col min="8193" max="8193" width="1.125" style="35" customWidth="1"/>
    <col min="8194" max="8206" width="2.625" style="35" customWidth="1"/>
    <col min="8207" max="8208" width="26.625" style="35" customWidth="1"/>
    <col min="8209" max="8237" width="2.625" style="35" customWidth="1"/>
    <col min="8238" max="8448" width="9" style="35"/>
    <col min="8449" max="8449" width="1.125" style="35" customWidth="1"/>
    <col min="8450" max="8462" width="2.625" style="35" customWidth="1"/>
    <col min="8463" max="8464" width="26.625" style="35" customWidth="1"/>
    <col min="8465" max="8493" width="2.625" style="35" customWidth="1"/>
    <col min="8494" max="8704" width="9" style="35"/>
    <col min="8705" max="8705" width="1.125" style="35" customWidth="1"/>
    <col min="8706" max="8718" width="2.625" style="35" customWidth="1"/>
    <col min="8719" max="8720" width="26.625" style="35" customWidth="1"/>
    <col min="8721" max="8749" width="2.625" style="35" customWidth="1"/>
    <col min="8750" max="8960" width="9" style="35"/>
    <col min="8961" max="8961" width="1.125" style="35" customWidth="1"/>
    <col min="8962" max="8974" width="2.625" style="35" customWidth="1"/>
    <col min="8975" max="8976" width="26.625" style="35" customWidth="1"/>
    <col min="8977" max="9005" width="2.625" style="35" customWidth="1"/>
    <col min="9006" max="9216" width="9" style="35"/>
    <col min="9217" max="9217" width="1.125" style="35" customWidth="1"/>
    <col min="9218" max="9230" width="2.625" style="35" customWidth="1"/>
    <col min="9231" max="9232" width="26.625" style="35" customWidth="1"/>
    <col min="9233" max="9261" width="2.625" style="35" customWidth="1"/>
    <col min="9262" max="9472" width="9" style="35"/>
    <col min="9473" max="9473" width="1.125" style="35" customWidth="1"/>
    <col min="9474" max="9486" width="2.625" style="35" customWidth="1"/>
    <col min="9487" max="9488" width="26.625" style="35" customWidth="1"/>
    <col min="9489" max="9517" width="2.625" style="35" customWidth="1"/>
    <col min="9518" max="9728" width="9" style="35"/>
    <col min="9729" max="9729" width="1.125" style="35" customWidth="1"/>
    <col min="9730" max="9742" width="2.625" style="35" customWidth="1"/>
    <col min="9743" max="9744" width="26.625" style="35" customWidth="1"/>
    <col min="9745" max="9773" width="2.625" style="35" customWidth="1"/>
    <col min="9774" max="9984" width="9" style="35"/>
    <col min="9985" max="9985" width="1.125" style="35" customWidth="1"/>
    <col min="9986" max="9998" width="2.625" style="35" customWidth="1"/>
    <col min="9999" max="10000" width="26.625" style="35" customWidth="1"/>
    <col min="10001" max="10029" width="2.625" style="35" customWidth="1"/>
    <col min="10030" max="10240" width="9" style="35"/>
    <col min="10241" max="10241" width="1.125" style="35" customWidth="1"/>
    <col min="10242" max="10254" width="2.625" style="35" customWidth="1"/>
    <col min="10255" max="10256" width="26.625" style="35" customWidth="1"/>
    <col min="10257" max="10285" width="2.625" style="35" customWidth="1"/>
    <col min="10286" max="10496" width="9" style="35"/>
    <col min="10497" max="10497" width="1.125" style="35" customWidth="1"/>
    <col min="10498" max="10510" width="2.625" style="35" customWidth="1"/>
    <col min="10511" max="10512" width="26.625" style="35" customWidth="1"/>
    <col min="10513" max="10541" width="2.625" style="35" customWidth="1"/>
    <col min="10542" max="10752" width="9" style="35"/>
    <col min="10753" max="10753" width="1.125" style="35" customWidth="1"/>
    <col min="10754" max="10766" width="2.625" style="35" customWidth="1"/>
    <col min="10767" max="10768" width="26.625" style="35" customWidth="1"/>
    <col min="10769" max="10797" width="2.625" style="35" customWidth="1"/>
    <col min="10798" max="11008" width="9" style="35"/>
    <col min="11009" max="11009" width="1.125" style="35" customWidth="1"/>
    <col min="11010" max="11022" width="2.625" style="35" customWidth="1"/>
    <col min="11023" max="11024" width="26.625" style="35" customWidth="1"/>
    <col min="11025" max="11053" width="2.625" style="35" customWidth="1"/>
    <col min="11054" max="11264" width="9" style="35"/>
    <col min="11265" max="11265" width="1.125" style="35" customWidth="1"/>
    <col min="11266" max="11278" width="2.625" style="35" customWidth="1"/>
    <col min="11279" max="11280" width="26.625" style="35" customWidth="1"/>
    <col min="11281" max="11309" width="2.625" style="35" customWidth="1"/>
    <col min="11310" max="11520" width="9" style="35"/>
    <col min="11521" max="11521" width="1.125" style="35" customWidth="1"/>
    <col min="11522" max="11534" width="2.625" style="35" customWidth="1"/>
    <col min="11535" max="11536" width="26.625" style="35" customWidth="1"/>
    <col min="11537" max="11565" width="2.625" style="35" customWidth="1"/>
    <col min="11566" max="11776" width="9" style="35"/>
    <col min="11777" max="11777" width="1.125" style="35" customWidth="1"/>
    <col min="11778" max="11790" width="2.625" style="35" customWidth="1"/>
    <col min="11791" max="11792" width="26.625" style="35" customWidth="1"/>
    <col min="11793" max="11821" width="2.625" style="35" customWidth="1"/>
    <col min="11822" max="12032" width="9" style="35"/>
    <col min="12033" max="12033" width="1.125" style="35" customWidth="1"/>
    <col min="12034" max="12046" width="2.625" style="35" customWidth="1"/>
    <col min="12047" max="12048" width="26.625" style="35" customWidth="1"/>
    <col min="12049" max="12077" width="2.625" style="35" customWidth="1"/>
    <col min="12078" max="12288" width="9" style="35"/>
    <col min="12289" max="12289" width="1.125" style="35" customWidth="1"/>
    <col min="12290" max="12302" width="2.625" style="35" customWidth="1"/>
    <col min="12303" max="12304" width="26.625" style="35" customWidth="1"/>
    <col min="12305" max="12333" width="2.625" style="35" customWidth="1"/>
    <col min="12334" max="12544" width="9" style="35"/>
    <col min="12545" max="12545" width="1.125" style="35" customWidth="1"/>
    <col min="12546" max="12558" width="2.625" style="35" customWidth="1"/>
    <col min="12559" max="12560" width="26.625" style="35" customWidth="1"/>
    <col min="12561" max="12589" width="2.625" style="35" customWidth="1"/>
    <col min="12590" max="12800" width="9" style="35"/>
    <col min="12801" max="12801" width="1.125" style="35" customWidth="1"/>
    <col min="12802" max="12814" width="2.625" style="35" customWidth="1"/>
    <col min="12815" max="12816" width="26.625" style="35" customWidth="1"/>
    <col min="12817" max="12845" width="2.625" style="35" customWidth="1"/>
    <col min="12846" max="13056" width="9" style="35"/>
    <col min="13057" max="13057" width="1.125" style="35" customWidth="1"/>
    <col min="13058" max="13070" width="2.625" style="35" customWidth="1"/>
    <col min="13071" max="13072" width="26.625" style="35" customWidth="1"/>
    <col min="13073" max="13101" width="2.625" style="35" customWidth="1"/>
    <col min="13102" max="13312" width="9" style="35"/>
    <col min="13313" max="13313" width="1.125" style="35" customWidth="1"/>
    <col min="13314" max="13326" width="2.625" style="35" customWidth="1"/>
    <col min="13327" max="13328" width="26.625" style="35" customWidth="1"/>
    <col min="13329" max="13357" width="2.625" style="35" customWidth="1"/>
    <col min="13358" max="13568" width="9" style="35"/>
    <col min="13569" max="13569" width="1.125" style="35" customWidth="1"/>
    <col min="13570" max="13582" width="2.625" style="35" customWidth="1"/>
    <col min="13583" max="13584" width="26.625" style="35" customWidth="1"/>
    <col min="13585" max="13613" width="2.625" style="35" customWidth="1"/>
    <col min="13614" max="13824" width="9" style="35"/>
    <col min="13825" max="13825" width="1.125" style="35" customWidth="1"/>
    <col min="13826" max="13838" width="2.625" style="35" customWidth="1"/>
    <col min="13839" max="13840" width="26.625" style="35" customWidth="1"/>
    <col min="13841" max="13869" width="2.625" style="35" customWidth="1"/>
    <col min="13870" max="14080" width="9" style="35"/>
    <col min="14081" max="14081" width="1.125" style="35" customWidth="1"/>
    <col min="14082" max="14094" width="2.625" style="35" customWidth="1"/>
    <col min="14095" max="14096" width="26.625" style="35" customWidth="1"/>
    <col min="14097" max="14125" width="2.625" style="35" customWidth="1"/>
    <col min="14126" max="14336" width="9" style="35"/>
    <col min="14337" max="14337" width="1.125" style="35" customWidth="1"/>
    <col min="14338" max="14350" width="2.625" style="35" customWidth="1"/>
    <col min="14351" max="14352" width="26.625" style="35" customWidth="1"/>
    <col min="14353" max="14381" width="2.625" style="35" customWidth="1"/>
    <col min="14382" max="14592" width="9" style="35"/>
    <col min="14593" max="14593" width="1.125" style="35" customWidth="1"/>
    <col min="14594" max="14606" width="2.625" style="35" customWidth="1"/>
    <col min="14607" max="14608" width="26.625" style="35" customWidth="1"/>
    <col min="14609" max="14637" width="2.625" style="35" customWidth="1"/>
    <col min="14638" max="14848" width="9" style="35"/>
    <col min="14849" max="14849" width="1.125" style="35" customWidth="1"/>
    <col min="14850" max="14862" width="2.625" style="35" customWidth="1"/>
    <col min="14863" max="14864" width="26.625" style="35" customWidth="1"/>
    <col min="14865" max="14893" width="2.625" style="35" customWidth="1"/>
    <col min="14894" max="15104" width="9" style="35"/>
    <col min="15105" max="15105" width="1.125" style="35" customWidth="1"/>
    <col min="15106" max="15118" width="2.625" style="35" customWidth="1"/>
    <col min="15119" max="15120" width="26.625" style="35" customWidth="1"/>
    <col min="15121" max="15149" width="2.625" style="35" customWidth="1"/>
    <col min="15150" max="15360" width="9" style="35"/>
    <col min="15361" max="15361" width="1.125" style="35" customWidth="1"/>
    <col min="15362" max="15374" width="2.625" style="35" customWidth="1"/>
    <col min="15375" max="15376" width="26.625" style="35" customWidth="1"/>
    <col min="15377" max="15405" width="2.625" style="35" customWidth="1"/>
    <col min="15406" max="15616" width="9" style="35"/>
    <col min="15617" max="15617" width="1.125" style="35" customWidth="1"/>
    <col min="15618" max="15630" width="2.625" style="35" customWidth="1"/>
    <col min="15631" max="15632" width="26.625" style="35" customWidth="1"/>
    <col min="15633" max="15661" width="2.625" style="35" customWidth="1"/>
    <col min="15662" max="15872" width="9" style="35"/>
    <col min="15873" max="15873" width="1.125" style="35" customWidth="1"/>
    <col min="15874" max="15886" width="2.625" style="35" customWidth="1"/>
    <col min="15887" max="15888" width="26.625" style="35" customWidth="1"/>
    <col min="15889" max="15917" width="2.625" style="35" customWidth="1"/>
    <col min="15918" max="16128" width="9" style="35"/>
    <col min="16129" max="16129" width="1.125" style="35" customWidth="1"/>
    <col min="16130" max="16142" width="2.625" style="35" customWidth="1"/>
    <col min="16143" max="16144" width="26.625" style="35" customWidth="1"/>
    <col min="16145" max="16173" width="2.625" style="35" customWidth="1"/>
    <col min="16174" max="16384" width="9" style="35"/>
  </cols>
  <sheetData>
    <row r="1" spans="1:16">
      <c r="B1" s="35" t="s">
        <v>840</v>
      </c>
    </row>
    <row r="2" spans="1:16" s="208" customFormat="1" ht="33" customHeight="1">
      <c r="A2" s="207"/>
      <c r="B2" s="1353" t="s">
        <v>510</v>
      </c>
      <c r="C2" s="1354"/>
      <c r="D2" s="1354"/>
      <c r="E2" s="1354"/>
      <c r="F2" s="1354"/>
      <c r="G2" s="1354"/>
      <c r="H2" s="1354"/>
      <c r="I2" s="1354"/>
      <c r="J2" s="1354"/>
      <c r="K2" s="1354"/>
      <c r="L2" s="1354"/>
      <c r="M2" s="1354"/>
      <c r="N2" s="1354"/>
      <c r="O2" s="1354"/>
      <c r="P2" s="1354"/>
    </row>
    <row r="3" spans="1:16" s="208" customFormat="1" ht="21.75" customHeight="1">
      <c r="A3" s="207"/>
      <c r="B3" s="1353"/>
      <c r="C3" s="1354"/>
      <c r="D3" s="1354"/>
      <c r="E3" s="1354"/>
      <c r="F3" s="1354"/>
      <c r="G3" s="1354"/>
      <c r="H3" s="1354"/>
      <c r="I3" s="1354"/>
      <c r="J3" s="1354"/>
      <c r="K3" s="1354"/>
      <c r="L3" s="1354"/>
      <c r="M3" s="1354"/>
      <c r="N3" s="1354"/>
      <c r="O3" s="1354"/>
      <c r="P3" s="1354"/>
    </row>
    <row r="4" spans="1:16" s="34" customFormat="1" ht="21" customHeight="1">
      <c r="B4" s="1332" t="s">
        <v>512</v>
      </c>
      <c r="C4" s="1332"/>
      <c r="D4" s="1332"/>
      <c r="E4" s="1332"/>
      <c r="F4" s="1332"/>
      <c r="G4" s="1332"/>
      <c r="H4" s="1332"/>
      <c r="I4" s="1332"/>
      <c r="J4" s="1332"/>
      <c r="K4" s="1332"/>
      <c r="L4" s="1332"/>
      <c r="M4" s="1332"/>
      <c r="N4" s="1332"/>
      <c r="O4" s="1332"/>
      <c r="P4" s="1332"/>
    </row>
    <row r="5" spans="1:16" s="208" customFormat="1" ht="27" customHeight="1" thickBot="1">
      <c r="A5" s="209"/>
      <c r="B5" s="1355"/>
      <c r="C5" s="1356"/>
      <c r="D5" s="1356"/>
      <c r="E5" s="1356"/>
      <c r="F5" s="1356"/>
      <c r="G5" s="1356"/>
      <c r="H5" s="1356"/>
      <c r="I5" s="1356"/>
      <c r="J5" s="1356"/>
      <c r="K5" s="1356"/>
      <c r="L5" s="1356"/>
      <c r="M5" s="1356"/>
      <c r="N5" s="1356"/>
      <c r="O5" s="1356"/>
      <c r="P5" s="1356"/>
    </row>
    <row r="6" spans="1:16" s="208" customFormat="1" ht="36" customHeight="1">
      <c r="A6" s="209"/>
      <c r="B6" s="1357" t="s">
        <v>290</v>
      </c>
      <c r="C6" s="1358"/>
      <c r="D6" s="1358"/>
      <c r="E6" s="1358"/>
      <c r="F6" s="1358"/>
      <c r="G6" s="1358"/>
      <c r="H6" s="1358"/>
      <c r="I6" s="1358"/>
      <c r="J6" s="1358"/>
      <c r="K6" s="1358"/>
      <c r="L6" s="1358"/>
      <c r="M6" s="1358"/>
      <c r="N6" s="1359"/>
      <c r="O6" s="1360"/>
      <c r="P6" s="1361"/>
    </row>
    <row r="7" spans="1:16" s="208" customFormat="1" ht="36" customHeight="1">
      <c r="B7" s="1348" t="s">
        <v>144</v>
      </c>
      <c r="C7" s="1349"/>
      <c r="D7" s="1349"/>
      <c r="E7" s="1349"/>
      <c r="F7" s="1349"/>
      <c r="G7" s="1349"/>
      <c r="H7" s="1349"/>
      <c r="I7" s="1349"/>
      <c r="J7" s="1349"/>
      <c r="K7" s="1349"/>
      <c r="L7" s="1349"/>
      <c r="M7" s="1349"/>
      <c r="N7" s="1350"/>
      <c r="O7" s="1351" t="s">
        <v>292</v>
      </c>
      <c r="P7" s="1352"/>
    </row>
    <row r="8" spans="1:16" ht="36" customHeight="1">
      <c r="B8" s="1321" t="s">
        <v>148</v>
      </c>
      <c r="C8" s="1322"/>
      <c r="D8" s="1322"/>
      <c r="E8" s="1322"/>
      <c r="F8" s="1322"/>
      <c r="G8" s="1322"/>
      <c r="H8" s="1322"/>
      <c r="I8" s="1322"/>
      <c r="J8" s="1322"/>
      <c r="K8" s="1322"/>
      <c r="L8" s="1322"/>
      <c r="M8" s="1322"/>
      <c r="N8" s="1323"/>
      <c r="O8" s="1324" t="s">
        <v>149</v>
      </c>
      <c r="P8" s="1325"/>
    </row>
    <row r="9" spans="1:16" ht="21" customHeight="1">
      <c r="B9" s="1326" t="s">
        <v>105</v>
      </c>
      <c r="C9" s="1327"/>
      <c r="D9" s="1327"/>
      <c r="E9" s="1327"/>
      <c r="F9" s="1327"/>
      <c r="G9" s="1327" t="s">
        <v>32</v>
      </c>
      <c r="H9" s="1327"/>
      <c r="I9" s="1327"/>
      <c r="J9" s="1327"/>
      <c r="K9" s="1327"/>
      <c r="L9" s="1327"/>
      <c r="M9" s="1327"/>
      <c r="N9" s="1327"/>
      <c r="O9" s="1328" t="s">
        <v>301</v>
      </c>
      <c r="P9" s="1331" t="s">
        <v>513</v>
      </c>
    </row>
    <row r="10" spans="1:16" ht="21" customHeight="1">
      <c r="B10" s="1326"/>
      <c r="C10" s="1327"/>
      <c r="D10" s="1327"/>
      <c r="E10" s="1327"/>
      <c r="F10" s="1327"/>
      <c r="G10" s="1327"/>
      <c r="H10" s="1327"/>
      <c r="I10" s="1327"/>
      <c r="J10" s="1327"/>
      <c r="K10" s="1327"/>
      <c r="L10" s="1327"/>
      <c r="M10" s="1327"/>
      <c r="N10" s="1327"/>
      <c r="O10" s="1329"/>
      <c r="P10" s="1331"/>
    </row>
    <row r="11" spans="1:16" ht="21" customHeight="1">
      <c r="B11" s="1326"/>
      <c r="C11" s="1327"/>
      <c r="D11" s="1327"/>
      <c r="E11" s="1327"/>
      <c r="F11" s="1327"/>
      <c r="G11" s="1327"/>
      <c r="H11" s="1327"/>
      <c r="I11" s="1327"/>
      <c r="J11" s="1327"/>
      <c r="K11" s="1327"/>
      <c r="L11" s="1327"/>
      <c r="M11" s="1327"/>
      <c r="N11" s="1327"/>
      <c r="O11" s="1330"/>
      <c r="P11" s="1331"/>
    </row>
    <row r="12" spans="1:16" ht="21" customHeight="1">
      <c r="B12" s="1316"/>
      <c r="C12" s="1317"/>
      <c r="D12" s="1317"/>
      <c r="E12" s="1317"/>
      <c r="F12" s="1317"/>
      <c r="G12" s="1317"/>
      <c r="H12" s="1317"/>
      <c r="I12" s="1317"/>
      <c r="J12" s="1317"/>
      <c r="K12" s="1317"/>
      <c r="L12" s="1317"/>
      <c r="M12" s="1317"/>
      <c r="N12" s="1317"/>
      <c r="O12" s="145"/>
      <c r="P12" s="146"/>
    </row>
    <row r="13" spans="1:16" ht="21" customHeight="1">
      <c r="B13" s="1316"/>
      <c r="C13" s="1317"/>
      <c r="D13" s="1317"/>
      <c r="E13" s="1317"/>
      <c r="F13" s="1317"/>
      <c r="G13" s="1317"/>
      <c r="H13" s="1317"/>
      <c r="I13" s="1317"/>
      <c r="J13" s="1317"/>
      <c r="K13" s="1317"/>
      <c r="L13" s="1317"/>
      <c r="M13" s="1317"/>
      <c r="N13" s="1317"/>
      <c r="O13" s="145"/>
      <c r="P13" s="146"/>
    </row>
    <row r="14" spans="1:16" ht="21" customHeight="1">
      <c r="B14" s="1316"/>
      <c r="C14" s="1317"/>
      <c r="D14" s="1317"/>
      <c r="E14" s="1317"/>
      <c r="F14" s="1317"/>
      <c r="G14" s="1317"/>
      <c r="H14" s="1317"/>
      <c r="I14" s="1317"/>
      <c r="J14" s="1317"/>
      <c r="K14" s="1317"/>
      <c r="L14" s="1317"/>
      <c r="M14" s="1317"/>
      <c r="N14" s="1317"/>
      <c r="O14" s="145"/>
      <c r="P14" s="146"/>
    </row>
    <row r="15" spans="1:16" ht="21" customHeight="1">
      <c r="B15" s="1316"/>
      <c r="C15" s="1317"/>
      <c r="D15" s="1317"/>
      <c r="E15" s="1317"/>
      <c r="F15" s="1317"/>
      <c r="G15" s="1317"/>
      <c r="H15" s="1317"/>
      <c r="I15" s="1317"/>
      <c r="J15" s="1317"/>
      <c r="K15" s="1317"/>
      <c r="L15" s="1317"/>
      <c r="M15" s="1317"/>
      <c r="N15" s="1317"/>
      <c r="O15" s="145"/>
      <c r="P15" s="147"/>
    </row>
    <row r="16" spans="1:16" ht="21" customHeight="1">
      <c r="B16" s="1316"/>
      <c r="C16" s="1317"/>
      <c r="D16" s="1317"/>
      <c r="E16" s="1317"/>
      <c r="F16" s="1317"/>
      <c r="G16" s="1317"/>
      <c r="H16" s="1317"/>
      <c r="I16" s="1317"/>
      <c r="J16" s="1317"/>
      <c r="K16" s="1317"/>
      <c r="L16" s="1317"/>
      <c r="M16" s="1317"/>
      <c r="N16" s="1317"/>
      <c r="O16" s="145"/>
      <c r="P16" s="147"/>
    </row>
    <row r="17" spans="2:16" ht="21" customHeight="1">
      <c r="B17" s="1316"/>
      <c r="C17" s="1317"/>
      <c r="D17" s="1317"/>
      <c r="E17" s="1317"/>
      <c r="F17" s="1317"/>
      <c r="G17" s="1317"/>
      <c r="H17" s="1317"/>
      <c r="I17" s="1317"/>
      <c r="J17" s="1317"/>
      <c r="K17" s="1317"/>
      <c r="L17" s="1317"/>
      <c r="M17" s="1317"/>
      <c r="N17" s="1317"/>
      <c r="O17" s="145"/>
      <c r="P17" s="147"/>
    </row>
    <row r="18" spans="2:16" ht="21" customHeight="1">
      <c r="B18" s="1316"/>
      <c r="C18" s="1317"/>
      <c r="D18" s="1317"/>
      <c r="E18" s="1317"/>
      <c r="F18" s="1317"/>
      <c r="G18" s="1317"/>
      <c r="H18" s="1317"/>
      <c r="I18" s="1317"/>
      <c r="J18" s="1317"/>
      <c r="K18" s="1317"/>
      <c r="L18" s="1317"/>
      <c r="M18" s="1317"/>
      <c r="N18" s="1317"/>
      <c r="O18" s="145"/>
      <c r="P18" s="147"/>
    </row>
    <row r="19" spans="2:16" ht="21" customHeight="1">
      <c r="B19" s="1316"/>
      <c r="C19" s="1317"/>
      <c r="D19" s="1317"/>
      <c r="E19" s="1317"/>
      <c r="F19" s="1317"/>
      <c r="G19" s="1317"/>
      <c r="H19" s="1317"/>
      <c r="I19" s="1317"/>
      <c r="J19" s="1317"/>
      <c r="K19" s="1317"/>
      <c r="L19" s="1317"/>
      <c r="M19" s="1317"/>
      <c r="N19" s="1317"/>
      <c r="O19" s="145"/>
      <c r="P19" s="147"/>
    </row>
    <row r="20" spans="2:16" ht="21" customHeight="1">
      <c r="B20" s="1316"/>
      <c r="C20" s="1317"/>
      <c r="D20" s="1317"/>
      <c r="E20" s="1317"/>
      <c r="F20" s="1317"/>
      <c r="G20" s="1317"/>
      <c r="H20" s="1317"/>
      <c r="I20" s="1317"/>
      <c r="J20" s="1317"/>
      <c r="K20" s="1317"/>
      <c r="L20" s="1317"/>
      <c r="M20" s="1317"/>
      <c r="N20" s="1317"/>
      <c r="O20" s="145"/>
      <c r="P20" s="147"/>
    </row>
    <row r="21" spans="2:16" ht="21" customHeight="1">
      <c r="B21" s="1297"/>
      <c r="C21" s="1298"/>
      <c r="D21" s="1298"/>
      <c r="E21" s="1298"/>
      <c r="F21" s="1298"/>
      <c r="G21" s="1298"/>
      <c r="H21" s="1298"/>
      <c r="I21" s="1298"/>
      <c r="J21" s="1298"/>
      <c r="K21" s="1298"/>
      <c r="L21" s="1298"/>
      <c r="M21" s="1298"/>
      <c r="N21" s="1298"/>
      <c r="O21" s="148"/>
      <c r="P21" s="149"/>
    </row>
    <row r="22" spans="2:16" ht="21" customHeight="1">
      <c r="B22" s="1297"/>
      <c r="C22" s="1298"/>
      <c r="D22" s="1298"/>
      <c r="E22" s="1298"/>
      <c r="F22" s="1298"/>
      <c r="G22" s="1298"/>
      <c r="H22" s="1298"/>
      <c r="I22" s="1298"/>
      <c r="J22" s="1298"/>
      <c r="K22" s="1298"/>
      <c r="L22" s="1298"/>
      <c r="M22" s="1298"/>
      <c r="N22" s="1298"/>
      <c r="O22" s="148"/>
      <c r="P22" s="149"/>
    </row>
    <row r="23" spans="2:16" ht="21" customHeight="1" thickBot="1">
      <c r="B23" s="1299"/>
      <c r="C23" s="1300"/>
      <c r="D23" s="1300"/>
      <c r="E23" s="1300"/>
      <c r="F23" s="1300"/>
      <c r="G23" s="1300"/>
      <c r="H23" s="1300"/>
      <c r="I23" s="1300"/>
      <c r="J23" s="1300"/>
      <c r="K23" s="1300"/>
      <c r="L23" s="1300"/>
      <c r="M23" s="1300"/>
      <c r="N23" s="1300"/>
      <c r="O23" s="150"/>
      <c r="P23" s="151"/>
    </row>
    <row r="24" spans="2:16" ht="21" customHeight="1" thickBot="1">
      <c r="B24" s="152"/>
      <c r="C24" s="152"/>
      <c r="D24" s="152"/>
      <c r="E24" s="152"/>
      <c r="F24" s="152"/>
      <c r="G24" s="152"/>
      <c r="H24" s="152"/>
      <c r="I24" s="152"/>
      <c r="J24" s="152"/>
      <c r="K24" s="152"/>
      <c r="L24" s="152"/>
      <c r="M24" s="152"/>
      <c r="N24" s="152"/>
      <c r="O24" s="152"/>
      <c r="P24" s="152"/>
    </row>
    <row r="25" spans="2:16" ht="21" customHeight="1">
      <c r="B25" s="1301" t="s">
        <v>303</v>
      </c>
      <c r="C25" s="1302"/>
      <c r="D25" s="1302"/>
      <c r="E25" s="1302"/>
      <c r="F25" s="1302"/>
      <c r="G25" s="1302"/>
      <c r="H25" s="1302"/>
      <c r="I25" s="1302"/>
      <c r="J25" s="1341"/>
      <c r="K25" s="1341"/>
      <c r="L25" s="1341"/>
      <c r="M25" s="1341"/>
      <c r="N25" s="1342"/>
      <c r="O25" s="1309" t="s">
        <v>514</v>
      </c>
      <c r="P25" s="153"/>
    </row>
    <row r="26" spans="2:16" ht="42.75" customHeight="1">
      <c r="B26" s="1305"/>
      <c r="C26" s="1306"/>
      <c r="D26" s="1306"/>
      <c r="E26" s="1306"/>
      <c r="F26" s="1306"/>
      <c r="G26" s="1306"/>
      <c r="H26" s="1306"/>
      <c r="I26" s="1306"/>
      <c r="J26" s="1343"/>
      <c r="K26" s="1343"/>
      <c r="L26" s="1343"/>
      <c r="M26" s="1343"/>
      <c r="N26" s="1344"/>
      <c r="O26" s="1345"/>
      <c r="P26" s="154" t="s">
        <v>305</v>
      </c>
    </row>
    <row r="27" spans="2:16" ht="24.75" customHeight="1" thickBot="1">
      <c r="B27" s="1311"/>
      <c r="C27" s="1312"/>
      <c r="D27" s="1312"/>
      <c r="E27" s="1312"/>
      <c r="F27" s="1312"/>
      <c r="G27" s="1312"/>
      <c r="H27" s="1312"/>
      <c r="I27" s="1312"/>
      <c r="J27" s="1346"/>
      <c r="K27" s="1346"/>
      <c r="L27" s="1346"/>
      <c r="M27" s="1346"/>
      <c r="N27" s="1347"/>
      <c r="O27" s="155"/>
      <c r="P27" s="156"/>
    </row>
    <row r="28" spans="2:16" ht="13.5" customHeight="1">
      <c r="B28" s="152"/>
      <c r="C28" s="152"/>
      <c r="D28" s="152"/>
      <c r="E28" s="152"/>
      <c r="F28" s="152"/>
      <c r="G28" s="152"/>
      <c r="H28" s="152"/>
      <c r="I28" s="152"/>
      <c r="J28" s="238"/>
      <c r="K28" s="238"/>
      <c r="L28" s="238"/>
      <c r="M28" s="238"/>
      <c r="N28" s="238"/>
      <c r="O28" s="158"/>
      <c r="P28" s="158"/>
    </row>
    <row r="29" spans="2:16" ht="27" customHeight="1">
      <c r="B29" s="1315" t="s">
        <v>306</v>
      </c>
      <c r="C29" s="1340"/>
      <c r="D29" s="1340"/>
      <c r="E29" s="1340"/>
      <c r="F29" s="1340"/>
      <c r="G29" s="1340"/>
      <c r="H29" s="1340"/>
      <c r="I29" s="1340"/>
      <c r="J29" s="1340"/>
      <c r="K29" s="1340"/>
      <c r="L29" s="1340"/>
      <c r="M29" s="1340"/>
      <c r="N29" s="1340"/>
      <c r="O29" s="1340"/>
      <c r="P29" s="1340"/>
    </row>
    <row r="30" spans="2:16" ht="20.25" customHeight="1">
      <c r="B30" s="1315" t="s">
        <v>307</v>
      </c>
      <c r="C30" s="1340"/>
      <c r="D30" s="1340"/>
      <c r="E30" s="1340"/>
      <c r="F30" s="1340"/>
      <c r="G30" s="1340"/>
      <c r="H30" s="1340"/>
      <c r="I30" s="1340"/>
      <c r="J30" s="1340"/>
      <c r="K30" s="1340"/>
      <c r="L30" s="1340"/>
      <c r="M30" s="1340"/>
      <c r="N30" s="1340"/>
      <c r="O30" s="1340"/>
      <c r="P30" s="1340"/>
    </row>
    <row r="31" spans="2:16" ht="13.5" customHeight="1">
      <c r="B31" s="159"/>
      <c r="C31" s="239"/>
      <c r="D31" s="239"/>
      <c r="E31" s="239"/>
      <c r="F31" s="239"/>
      <c r="G31" s="239"/>
      <c r="H31" s="239"/>
      <c r="I31" s="239"/>
      <c r="J31" s="239"/>
      <c r="K31" s="239"/>
      <c r="L31" s="239"/>
      <c r="M31" s="239"/>
      <c r="N31" s="239"/>
      <c r="O31" s="239"/>
      <c r="P31" s="239"/>
    </row>
    <row r="32" spans="2:16" ht="21" customHeight="1">
      <c r="B32" s="1295" t="s">
        <v>308</v>
      </c>
      <c r="C32" s="1340"/>
      <c r="D32" s="1340"/>
      <c r="E32" s="1340"/>
      <c r="F32" s="1340"/>
      <c r="G32" s="1340"/>
      <c r="H32" s="1340"/>
      <c r="I32" s="1340"/>
      <c r="J32" s="1340"/>
      <c r="K32" s="1340"/>
      <c r="L32" s="1340"/>
      <c r="M32" s="1340"/>
      <c r="N32" s="1340"/>
      <c r="O32" s="1340"/>
      <c r="P32" s="1340"/>
    </row>
    <row r="33" spans="2:16" ht="21" customHeight="1">
      <c r="B33" s="1340"/>
      <c r="C33" s="1340"/>
      <c r="D33" s="1340"/>
      <c r="E33" s="1340"/>
      <c r="F33" s="1340"/>
      <c r="G33" s="1340"/>
      <c r="H33" s="1340"/>
      <c r="I33" s="1340"/>
      <c r="J33" s="1340"/>
      <c r="K33" s="1340"/>
      <c r="L33" s="1340"/>
      <c r="M33" s="1340"/>
      <c r="N33" s="1340"/>
      <c r="O33" s="1340"/>
      <c r="P33" s="1340"/>
    </row>
    <row r="34" spans="2:16" ht="21" customHeight="1">
      <c r="B34" s="1340"/>
      <c r="C34" s="1340"/>
      <c r="D34" s="1340"/>
      <c r="E34" s="1340"/>
      <c r="F34" s="1340"/>
      <c r="G34" s="1340"/>
      <c r="H34" s="1340"/>
      <c r="I34" s="1340"/>
      <c r="J34" s="1340"/>
      <c r="K34" s="1340"/>
      <c r="L34" s="1340"/>
      <c r="M34" s="1340"/>
      <c r="N34" s="1340"/>
      <c r="O34" s="1340"/>
      <c r="P34" s="1340"/>
    </row>
    <row r="35" spans="2:16" ht="21" customHeight="1">
      <c r="B35" s="1340"/>
      <c r="C35" s="1340"/>
      <c r="D35" s="1340"/>
      <c r="E35" s="1340"/>
      <c r="F35" s="1340"/>
      <c r="G35" s="1340"/>
      <c r="H35" s="1340"/>
      <c r="I35" s="1340"/>
      <c r="J35" s="1340"/>
      <c r="K35" s="1340"/>
      <c r="L35" s="1340"/>
      <c r="M35" s="1340"/>
      <c r="N35" s="1340"/>
      <c r="O35" s="1340"/>
      <c r="P35" s="1340"/>
    </row>
    <row r="36" spans="2:16" ht="21" customHeight="1">
      <c r="B36" s="1340"/>
      <c r="C36" s="1340"/>
      <c r="D36" s="1340"/>
      <c r="E36" s="1340"/>
      <c r="F36" s="1340"/>
      <c r="G36" s="1340"/>
      <c r="H36" s="1340"/>
      <c r="I36" s="1340"/>
      <c r="J36" s="1340"/>
      <c r="K36" s="1340"/>
      <c r="L36" s="1340"/>
      <c r="M36" s="1340"/>
      <c r="N36" s="1340"/>
      <c r="O36" s="1340"/>
      <c r="P36" s="1340"/>
    </row>
    <row r="37" spans="2:16" ht="21" customHeight="1">
      <c r="B37" s="133"/>
      <c r="C37" s="133"/>
      <c r="D37" s="133"/>
      <c r="E37" s="133"/>
      <c r="F37" s="133"/>
      <c r="G37" s="133"/>
      <c r="H37" s="133"/>
      <c r="I37" s="133"/>
      <c r="J37" s="133"/>
      <c r="K37" s="133"/>
      <c r="L37" s="133"/>
      <c r="M37" s="133"/>
      <c r="N37" s="133"/>
      <c r="O37" s="133"/>
      <c r="P37" s="133"/>
    </row>
    <row r="38" spans="2:16" ht="21" customHeight="1">
      <c r="B38" s="133"/>
      <c r="C38" s="133"/>
      <c r="D38" s="133"/>
      <c r="E38" s="133"/>
      <c r="F38" s="133"/>
      <c r="G38" s="133"/>
      <c r="H38" s="133"/>
      <c r="I38" s="133"/>
      <c r="J38" s="133"/>
      <c r="K38" s="133"/>
      <c r="L38" s="133"/>
      <c r="M38" s="133"/>
      <c r="N38" s="133"/>
      <c r="O38" s="133"/>
      <c r="P38" s="133"/>
    </row>
    <row r="39" spans="2:16" ht="21" customHeight="1">
      <c r="B39" s="133"/>
      <c r="C39" s="133"/>
      <c r="D39" s="133"/>
      <c r="E39" s="133"/>
      <c r="F39" s="133"/>
      <c r="G39" s="133"/>
      <c r="H39" s="133"/>
      <c r="I39" s="133"/>
      <c r="J39" s="133"/>
      <c r="K39" s="133"/>
      <c r="L39" s="133"/>
      <c r="M39" s="133"/>
      <c r="N39" s="133"/>
      <c r="O39" s="133"/>
      <c r="P39" s="133"/>
    </row>
    <row r="40" spans="2:16" ht="21" customHeight="1">
      <c r="B40" s="133"/>
      <c r="C40" s="133"/>
      <c r="D40" s="133"/>
      <c r="E40" s="133"/>
      <c r="F40" s="133"/>
      <c r="G40" s="133"/>
      <c r="H40" s="133"/>
      <c r="I40" s="133"/>
      <c r="J40" s="133"/>
      <c r="K40" s="133"/>
      <c r="L40" s="133"/>
      <c r="M40" s="133"/>
      <c r="N40" s="133"/>
      <c r="O40" s="133"/>
      <c r="P40" s="133"/>
    </row>
    <row r="41" spans="2:16" ht="21" customHeight="1">
      <c r="B41" s="133"/>
      <c r="C41" s="133"/>
      <c r="D41" s="133"/>
      <c r="E41" s="133"/>
      <c r="F41" s="133"/>
      <c r="G41" s="133"/>
      <c r="H41" s="133"/>
      <c r="I41" s="133"/>
      <c r="J41" s="133"/>
      <c r="K41" s="133"/>
      <c r="L41" s="133"/>
      <c r="M41" s="133"/>
      <c r="N41" s="133"/>
      <c r="O41" s="133"/>
      <c r="P41" s="133"/>
    </row>
    <row r="42" spans="2:16" ht="16.5" customHeight="1">
      <c r="B42" s="133"/>
      <c r="C42" s="133"/>
      <c r="D42" s="133"/>
      <c r="E42" s="133"/>
      <c r="F42" s="133"/>
      <c r="G42" s="133"/>
      <c r="H42" s="133"/>
      <c r="I42" s="133"/>
      <c r="J42" s="133"/>
      <c r="K42" s="133"/>
      <c r="L42" s="133"/>
      <c r="M42" s="133"/>
      <c r="N42" s="133"/>
      <c r="O42" s="133"/>
      <c r="P42" s="133"/>
    </row>
    <row r="43" spans="2:16" ht="21" customHeight="1"/>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44">
    <mergeCell ref="B2:P2"/>
    <mergeCell ref="B3:P3"/>
    <mergeCell ref="B4:P4"/>
    <mergeCell ref="B5:P5"/>
    <mergeCell ref="B6:N6"/>
    <mergeCell ref="O6:P6"/>
    <mergeCell ref="B7:N7"/>
    <mergeCell ref="O7:P7"/>
    <mergeCell ref="B8:N8"/>
    <mergeCell ref="O8:P8"/>
    <mergeCell ref="B9:F11"/>
    <mergeCell ref="G9:N11"/>
    <mergeCell ref="O9:O11"/>
    <mergeCell ref="P9:P11"/>
    <mergeCell ref="B12:F12"/>
    <mergeCell ref="G12:N12"/>
    <mergeCell ref="B13:F13"/>
    <mergeCell ref="G13:N13"/>
    <mergeCell ref="B14:F14"/>
    <mergeCell ref="G14:N14"/>
    <mergeCell ref="B15:F15"/>
    <mergeCell ref="G15:N15"/>
    <mergeCell ref="B16:F16"/>
    <mergeCell ref="G16:N16"/>
    <mergeCell ref="B17:F17"/>
    <mergeCell ref="G17:N17"/>
    <mergeCell ref="B18:F18"/>
    <mergeCell ref="G18:N18"/>
    <mergeCell ref="B19:F19"/>
    <mergeCell ref="G19:N19"/>
    <mergeCell ref="B20:F20"/>
    <mergeCell ref="G20:N20"/>
    <mergeCell ref="B32:P36"/>
    <mergeCell ref="B21:F21"/>
    <mergeCell ref="G21:N21"/>
    <mergeCell ref="B22:F22"/>
    <mergeCell ref="G22:N22"/>
    <mergeCell ref="B23:F23"/>
    <mergeCell ref="G23:N23"/>
    <mergeCell ref="B25:N26"/>
    <mergeCell ref="O25:O26"/>
    <mergeCell ref="B27:N27"/>
    <mergeCell ref="B29:P29"/>
    <mergeCell ref="B30:P30"/>
  </mergeCells>
  <phoneticPr fontId="2"/>
  <pageMargins left="0.7" right="0.7" top="0.75" bottom="0.75" header="0.3" footer="0.3"/>
  <pageSetup paperSize="9" scale="97"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H25"/>
  <sheetViews>
    <sheetView view="pageBreakPreview" topLeftCell="A10" zoomScale="85" zoomScaleNormal="100" zoomScaleSheetLayoutView="85" workbookViewId="0"/>
  </sheetViews>
  <sheetFormatPr defaultRowHeight="13.5"/>
  <cols>
    <col min="1" max="1" width="3.75" style="56" customWidth="1"/>
    <col min="2" max="2" width="20.375" style="56" customWidth="1"/>
    <col min="3" max="3" width="3.875" style="56" bestFit="1" customWidth="1"/>
    <col min="4" max="7" width="16.375" style="56" customWidth="1"/>
    <col min="8" max="8" width="3.75" style="56" customWidth="1"/>
    <col min="9" max="9" width="2.5" style="56" customWidth="1"/>
    <col min="10" max="256" width="9" style="56"/>
    <col min="257" max="257" width="3.75" style="56" customWidth="1"/>
    <col min="258" max="258" width="20.375" style="56" customWidth="1"/>
    <col min="259" max="259" width="3.875" style="56" bestFit="1" customWidth="1"/>
    <col min="260" max="263" width="16.375" style="56" customWidth="1"/>
    <col min="264" max="264" width="3.75" style="56" customWidth="1"/>
    <col min="265" max="265" width="2.5" style="56" customWidth="1"/>
    <col min="266" max="512" width="9" style="56"/>
    <col min="513" max="513" width="3.75" style="56" customWidth="1"/>
    <col min="514" max="514" width="20.375" style="56" customWidth="1"/>
    <col min="515" max="515" width="3.875" style="56" bestFit="1" customWidth="1"/>
    <col min="516" max="519" width="16.375" style="56" customWidth="1"/>
    <col min="520" max="520" width="3.75" style="56" customWidth="1"/>
    <col min="521" max="521" width="2.5" style="56" customWidth="1"/>
    <col min="522" max="768" width="9" style="56"/>
    <col min="769" max="769" width="3.75" style="56" customWidth="1"/>
    <col min="770" max="770" width="20.375" style="56" customWidth="1"/>
    <col min="771" max="771" width="3.875" style="56" bestFit="1" customWidth="1"/>
    <col min="772" max="775" width="16.375" style="56" customWidth="1"/>
    <col min="776" max="776" width="3.75" style="56" customWidth="1"/>
    <col min="777" max="777" width="2.5" style="56" customWidth="1"/>
    <col min="778" max="1024" width="9" style="56"/>
    <col min="1025" max="1025" width="3.75" style="56" customWidth="1"/>
    <col min="1026" max="1026" width="20.375" style="56" customWidth="1"/>
    <col min="1027" max="1027" width="3.875" style="56" bestFit="1" customWidth="1"/>
    <col min="1028" max="1031" width="16.375" style="56" customWidth="1"/>
    <col min="1032" max="1032" width="3.75" style="56" customWidth="1"/>
    <col min="1033" max="1033" width="2.5" style="56" customWidth="1"/>
    <col min="1034" max="1280" width="9" style="56"/>
    <col min="1281" max="1281" width="3.75" style="56" customWidth="1"/>
    <col min="1282" max="1282" width="20.375" style="56" customWidth="1"/>
    <col min="1283" max="1283" width="3.875" style="56" bestFit="1" customWidth="1"/>
    <col min="1284" max="1287" width="16.375" style="56" customWidth="1"/>
    <col min="1288" max="1288" width="3.75" style="56" customWidth="1"/>
    <col min="1289" max="1289" width="2.5" style="56" customWidth="1"/>
    <col min="1290" max="1536" width="9" style="56"/>
    <col min="1537" max="1537" width="3.75" style="56" customWidth="1"/>
    <col min="1538" max="1538" width="20.375" style="56" customWidth="1"/>
    <col min="1539" max="1539" width="3.875" style="56" bestFit="1" customWidth="1"/>
    <col min="1540" max="1543" width="16.375" style="56" customWidth="1"/>
    <col min="1544" max="1544" width="3.75" style="56" customWidth="1"/>
    <col min="1545" max="1545" width="2.5" style="56" customWidth="1"/>
    <col min="1546" max="1792" width="9" style="56"/>
    <col min="1793" max="1793" width="3.75" style="56" customWidth="1"/>
    <col min="1794" max="1794" width="20.375" style="56" customWidth="1"/>
    <col min="1795" max="1795" width="3.875" style="56" bestFit="1" customWidth="1"/>
    <col min="1796" max="1799" width="16.375" style="56" customWidth="1"/>
    <col min="1800" max="1800" width="3.75" style="56" customWidth="1"/>
    <col min="1801" max="1801" width="2.5" style="56" customWidth="1"/>
    <col min="1802" max="2048" width="9" style="56"/>
    <col min="2049" max="2049" width="3.75" style="56" customWidth="1"/>
    <col min="2050" max="2050" width="20.375" style="56" customWidth="1"/>
    <col min="2051" max="2051" width="3.875" style="56" bestFit="1" customWidth="1"/>
    <col min="2052" max="2055" width="16.375" style="56" customWidth="1"/>
    <col min="2056" max="2056" width="3.75" style="56" customWidth="1"/>
    <col min="2057" max="2057" width="2.5" style="56" customWidth="1"/>
    <col min="2058" max="2304" width="9" style="56"/>
    <col min="2305" max="2305" width="3.75" style="56" customWidth="1"/>
    <col min="2306" max="2306" width="20.375" style="56" customWidth="1"/>
    <col min="2307" max="2307" width="3.875" style="56" bestFit="1" customWidth="1"/>
    <col min="2308" max="2311" width="16.375" style="56" customWidth="1"/>
    <col min="2312" max="2312" width="3.75" style="56" customWidth="1"/>
    <col min="2313" max="2313" width="2.5" style="56" customWidth="1"/>
    <col min="2314" max="2560" width="9" style="56"/>
    <col min="2561" max="2561" width="3.75" style="56" customWidth="1"/>
    <col min="2562" max="2562" width="20.375" style="56" customWidth="1"/>
    <col min="2563" max="2563" width="3.875" style="56" bestFit="1" customWidth="1"/>
    <col min="2564" max="2567" width="16.375" style="56" customWidth="1"/>
    <col min="2568" max="2568" width="3.75" style="56" customWidth="1"/>
    <col min="2569" max="2569" width="2.5" style="56" customWidth="1"/>
    <col min="2570" max="2816" width="9" style="56"/>
    <col min="2817" max="2817" width="3.75" style="56" customWidth="1"/>
    <col min="2818" max="2818" width="20.375" style="56" customWidth="1"/>
    <col min="2819" max="2819" width="3.875" style="56" bestFit="1" customWidth="1"/>
    <col min="2820" max="2823" width="16.375" style="56" customWidth="1"/>
    <col min="2824" max="2824" width="3.75" style="56" customWidth="1"/>
    <col min="2825" max="2825" width="2.5" style="56" customWidth="1"/>
    <col min="2826" max="3072" width="9" style="56"/>
    <col min="3073" max="3073" width="3.75" style="56" customWidth="1"/>
    <col min="3074" max="3074" width="20.375" style="56" customWidth="1"/>
    <col min="3075" max="3075" width="3.875" style="56" bestFit="1" customWidth="1"/>
    <col min="3076" max="3079" width="16.375" style="56" customWidth="1"/>
    <col min="3080" max="3080" width="3.75" style="56" customWidth="1"/>
    <col min="3081" max="3081" width="2.5" style="56" customWidth="1"/>
    <col min="3082" max="3328" width="9" style="56"/>
    <col min="3329" max="3329" width="3.75" style="56" customWidth="1"/>
    <col min="3330" max="3330" width="20.375" style="56" customWidth="1"/>
    <col min="3331" max="3331" width="3.875" style="56" bestFit="1" customWidth="1"/>
    <col min="3332" max="3335" width="16.375" style="56" customWidth="1"/>
    <col min="3336" max="3336" width="3.75" style="56" customWidth="1"/>
    <col min="3337" max="3337" width="2.5" style="56" customWidth="1"/>
    <col min="3338" max="3584" width="9" style="56"/>
    <col min="3585" max="3585" width="3.75" style="56" customWidth="1"/>
    <col min="3586" max="3586" width="20.375" style="56" customWidth="1"/>
    <col min="3587" max="3587" width="3.875" style="56" bestFit="1" customWidth="1"/>
    <col min="3588" max="3591" width="16.375" style="56" customWidth="1"/>
    <col min="3592" max="3592" width="3.75" style="56" customWidth="1"/>
    <col min="3593" max="3593" width="2.5" style="56" customWidth="1"/>
    <col min="3594" max="3840" width="9" style="56"/>
    <col min="3841" max="3841" width="3.75" style="56" customWidth="1"/>
    <col min="3842" max="3842" width="20.375" style="56" customWidth="1"/>
    <col min="3843" max="3843" width="3.875" style="56" bestFit="1" customWidth="1"/>
    <col min="3844" max="3847" width="16.375" style="56" customWidth="1"/>
    <col min="3848" max="3848" width="3.75" style="56" customWidth="1"/>
    <col min="3849" max="3849" width="2.5" style="56" customWidth="1"/>
    <col min="3850" max="4096" width="9" style="56"/>
    <col min="4097" max="4097" width="3.75" style="56" customWidth="1"/>
    <col min="4098" max="4098" width="20.375" style="56" customWidth="1"/>
    <col min="4099" max="4099" width="3.875" style="56" bestFit="1" customWidth="1"/>
    <col min="4100" max="4103" width="16.375" style="56" customWidth="1"/>
    <col min="4104" max="4104" width="3.75" style="56" customWidth="1"/>
    <col min="4105" max="4105" width="2.5" style="56" customWidth="1"/>
    <col min="4106" max="4352" width="9" style="56"/>
    <col min="4353" max="4353" width="3.75" style="56" customWidth="1"/>
    <col min="4354" max="4354" width="20.375" style="56" customWidth="1"/>
    <col min="4355" max="4355" width="3.875" style="56" bestFit="1" customWidth="1"/>
    <col min="4356" max="4359" width="16.375" style="56" customWidth="1"/>
    <col min="4360" max="4360" width="3.75" style="56" customWidth="1"/>
    <col min="4361" max="4361" width="2.5" style="56" customWidth="1"/>
    <col min="4362" max="4608" width="9" style="56"/>
    <col min="4609" max="4609" width="3.75" style="56" customWidth="1"/>
    <col min="4610" max="4610" width="20.375" style="56" customWidth="1"/>
    <col min="4611" max="4611" width="3.875" style="56" bestFit="1" customWidth="1"/>
    <col min="4612" max="4615" width="16.375" style="56" customWidth="1"/>
    <col min="4616" max="4616" width="3.75" style="56" customWidth="1"/>
    <col min="4617" max="4617" width="2.5" style="56" customWidth="1"/>
    <col min="4618" max="4864" width="9" style="56"/>
    <col min="4865" max="4865" width="3.75" style="56" customWidth="1"/>
    <col min="4866" max="4866" width="20.375" style="56" customWidth="1"/>
    <col min="4867" max="4867" width="3.875" style="56" bestFit="1" customWidth="1"/>
    <col min="4868" max="4871" width="16.375" style="56" customWidth="1"/>
    <col min="4872" max="4872" width="3.75" style="56" customWidth="1"/>
    <col min="4873" max="4873" width="2.5" style="56" customWidth="1"/>
    <col min="4874" max="5120" width="9" style="56"/>
    <col min="5121" max="5121" width="3.75" style="56" customWidth="1"/>
    <col min="5122" max="5122" width="20.375" style="56" customWidth="1"/>
    <col min="5123" max="5123" width="3.875" style="56" bestFit="1" customWidth="1"/>
    <col min="5124" max="5127" width="16.375" style="56" customWidth="1"/>
    <col min="5128" max="5128" width="3.75" style="56" customWidth="1"/>
    <col min="5129" max="5129" width="2.5" style="56" customWidth="1"/>
    <col min="5130" max="5376" width="9" style="56"/>
    <col min="5377" max="5377" width="3.75" style="56" customWidth="1"/>
    <col min="5378" max="5378" width="20.375" style="56" customWidth="1"/>
    <col min="5379" max="5379" width="3.875" style="56" bestFit="1" customWidth="1"/>
    <col min="5380" max="5383" width="16.375" style="56" customWidth="1"/>
    <col min="5384" max="5384" width="3.75" style="56" customWidth="1"/>
    <col min="5385" max="5385" width="2.5" style="56" customWidth="1"/>
    <col min="5386" max="5632" width="9" style="56"/>
    <col min="5633" max="5633" width="3.75" style="56" customWidth="1"/>
    <col min="5634" max="5634" width="20.375" style="56" customWidth="1"/>
    <col min="5635" max="5635" width="3.875" style="56" bestFit="1" customWidth="1"/>
    <col min="5636" max="5639" width="16.375" style="56" customWidth="1"/>
    <col min="5640" max="5640" width="3.75" style="56" customWidth="1"/>
    <col min="5641" max="5641" width="2.5" style="56" customWidth="1"/>
    <col min="5642" max="5888" width="9" style="56"/>
    <col min="5889" max="5889" width="3.75" style="56" customWidth="1"/>
    <col min="5890" max="5890" width="20.375" style="56" customWidth="1"/>
    <col min="5891" max="5891" width="3.875" style="56" bestFit="1" customWidth="1"/>
    <col min="5892" max="5895" width="16.375" style="56" customWidth="1"/>
    <col min="5896" max="5896" width="3.75" style="56" customWidth="1"/>
    <col min="5897" max="5897" width="2.5" style="56" customWidth="1"/>
    <col min="5898" max="6144" width="9" style="56"/>
    <col min="6145" max="6145" width="3.75" style="56" customWidth="1"/>
    <col min="6146" max="6146" width="20.375" style="56" customWidth="1"/>
    <col min="6147" max="6147" width="3.875" style="56" bestFit="1" customWidth="1"/>
    <col min="6148" max="6151" width="16.375" style="56" customWidth="1"/>
    <col min="6152" max="6152" width="3.75" style="56" customWidth="1"/>
    <col min="6153" max="6153" width="2.5" style="56" customWidth="1"/>
    <col min="6154" max="6400" width="9" style="56"/>
    <col min="6401" max="6401" width="3.75" style="56" customWidth="1"/>
    <col min="6402" max="6402" width="20.375" style="56" customWidth="1"/>
    <col min="6403" max="6403" width="3.875" style="56" bestFit="1" customWidth="1"/>
    <col min="6404" max="6407" width="16.375" style="56" customWidth="1"/>
    <col min="6408" max="6408" width="3.75" style="56" customWidth="1"/>
    <col min="6409" max="6409" width="2.5" style="56" customWidth="1"/>
    <col min="6410" max="6656" width="9" style="56"/>
    <col min="6657" max="6657" width="3.75" style="56" customWidth="1"/>
    <col min="6658" max="6658" width="20.375" style="56" customWidth="1"/>
    <col min="6659" max="6659" width="3.875" style="56" bestFit="1" customWidth="1"/>
    <col min="6660" max="6663" width="16.375" style="56" customWidth="1"/>
    <col min="6664" max="6664" width="3.75" style="56" customWidth="1"/>
    <col min="6665" max="6665" width="2.5" style="56" customWidth="1"/>
    <col min="6666" max="6912" width="9" style="56"/>
    <col min="6913" max="6913" width="3.75" style="56" customWidth="1"/>
    <col min="6914" max="6914" width="20.375" style="56" customWidth="1"/>
    <col min="6915" max="6915" width="3.875" style="56" bestFit="1" customWidth="1"/>
    <col min="6916" max="6919" width="16.375" style="56" customWidth="1"/>
    <col min="6920" max="6920" width="3.75" style="56" customWidth="1"/>
    <col min="6921" max="6921" width="2.5" style="56" customWidth="1"/>
    <col min="6922" max="7168" width="9" style="56"/>
    <col min="7169" max="7169" width="3.75" style="56" customWidth="1"/>
    <col min="7170" max="7170" width="20.375" style="56" customWidth="1"/>
    <col min="7171" max="7171" width="3.875" style="56" bestFit="1" customWidth="1"/>
    <col min="7172" max="7175" width="16.375" style="56" customWidth="1"/>
    <col min="7176" max="7176" width="3.75" style="56" customWidth="1"/>
    <col min="7177" max="7177" width="2.5" style="56" customWidth="1"/>
    <col min="7178" max="7424" width="9" style="56"/>
    <col min="7425" max="7425" width="3.75" style="56" customWidth="1"/>
    <col min="7426" max="7426" width="20.375" style="56" customWidth="1"/>
    <col min="7427" max="7427" width="3.875" style="56" bestFit="1" customWidth="1"/>
    <col min="7428" max="7431" width="16.375" style="56" customWidth="1"/>
    <col min="7432" max="7432" width="3.75" style="56" customWidth="1"/>
    <col min="7433" max="7433" width="2.5" style="56" customWidth="1"/>
    <col min="7434" max="7680" width="9" style="56"/>
    <col min="7681" max="7681" width="3.75" style="56" customWidth="1"/>
    <col min="7682" max="7682" width="20.375" style="56" customWidth="1"/>
    <col min="7683" max="7683" width="3.875" style="56" bestFit="1" customWidth="1"/>
    <col min="7684" max="7687" width="16.375" style="56" customWidth="1"/>
    <col min="7688" max="7688" width="3.75" style="56" customWidth="1"/>
    <col min="7689" max="7689" width="2.5" style="56" customWidth="1"/>
    <col min="7690" max="7936" width="9" style="56"/>
    <col min="7937" max="7937" width="3.75" style="56" customWidth="1"/>
    <col min="7938" max="7938" width="20.375" style="56" customWidth="1"/>
    <col min="7939" max="7939" width="3.875" style="56" bestFit="1" customWidth="1"/>
    <col min="7940" max="7943" width="16.375" style="56" customWidth="1"/>
    <col min="7944" max="7944" width="3.75" style="56" customWidth="1"/>
    <col min="7945" max="7945" width="2.5" style="56" customWidth="1"/>
    <col min="7946" max="8192" width="9" style="56"/>
    <col min="8193" max="8193" width="3.75" style="56" customWidth="1"/>
    <col min="8194" max="8194" width="20.375" style="56" customWidth="1"/>
    <col min="8195" max="8195" width="3.875" style="56" bestFit="1" customWidth="1"/>
    <col min="8196" max="8199" width="16.375" style="56" customWidth="1"/>
    <col min="8200" max="8200" width="3.75" style="56" customWidth="1"/>
    <col min="8201" max="8201" width="2.5" style="56" customWidth="1"/>
    <col min="8202" max="8448" width="9" style="56"/>
    <col min="8449" max="8449" width="3.75" style="56" customWidth="1"/>
    <col min="8450" max="8450" width="20.375" style="56" customWidth="1"/>
    <col min="8451" max="8451" width="3.875" style="56" bestFit="1" customWidth="1"/>
    <col min="8452" max="8455" width="16.375" style="56" customWidth="1"/>
    <col min="8456" max="8456" width="3.75" style="56" customWidth="1"/>
    <col min="8457" max="8457" width="2.5" style="56" customWidth="1"/>
    <col min="8458" max="8704" width="9" style="56"/>
    <col min="8705" max="8705" width="3.75" style="56" customWidth="1"/>
    <col min="8706" max="8706" width="20.375" style="56" customWidth="1"/>
    <col min="8707" max="8707" width="3.875" style="56" bestFit="1" customWidth="1"/>
    <col min="8708" max="8711" width="16.375" style="56" customWidth="1"/>
    <col min="8712" max="8712" width="3.75" style="56" customWidth="1"/>
    <col min="8713" max="8713" width="2.5" style="56" customWidth="1"/>
    <col min="8714" max="8960" width="9" style="56"/>
    <col min="8961" max="8961" width="3.75" style="56" customWidth="1"/>
    <col min="8962" max="8962" width="20.375" style="56" customWidth="1"/>
    <col min="8963" max="8963" width="3.875" style="56" bestFit="1" customWidth="1"/>
    <col min="8964" max="8967" width="16.375" style="56" customWidth="1"/>
    <col min="8968" max="8968" width="3.75" style="56" customWidth="1"/>
    <col min="8969" max="8969" width="2.5" style="56" customWidth="1"/>
    <col min="8970" max="9216" width="9" style="56"/>
    <col min="9217" max="9217" width="3.75" style="56" customWidth="1"/>
    <col min="9218" max="9218" width="20.375" style="56" customWidth="1"/>
    <col min="9219" max="9219" width="3.875" style="56" bestFit="1" customWidth="1"/>
    <col min="9220" max="9223" width="16.375" style="56" customWidth="1"/>
    <col min="9224" max="9224" width="3.75" style="56" customWidth="1"/>
    <col min="9225" max="9225" width="2.5" style="56" customWidth="1"/>
    <col min="9226" max="9472" width="9" style="56"/>
    <col min="9473" max="9473" width="3.75" style="56" customWidth="1"/>
    <col min="9474" max="9474" width="20.375" style="56" customWidth="1"/>
    <col min="9475" max="9475" width="3.875" style="56" bestFit="1" customWidth="1"/>
    <col min="9476" max="9479" width="16.375" style="56" customWidth="1"/>
    <col min="9480" max="9480" width="3.75" style="56" customWidth="1"/>
    <col min="9481" max="9481" width="2.5" style="56" customWidth="1"/>
    <col min="9482" max="9728" width="9" style="56"/>
    <col min="9729" max="9729" width="3.75" style="56" customWidth="1"/>
    <col min="9730" max="9730" width="20.375" style="56" customWidth="1"/>
    <col min="9731" max="9731" width="3.875" style="56" bestFit="1" customWidth="1"/>
    <col min="9732" max="9735" width="16.375" style="56" customWidth="1"/>
    <col min="9736" max="9736" width="3.75" style="56" customWidth="1"/>
    <col min="9737" max="9737" width="2.5" style="56" customWidth="1"/>
    <col min="9738" max="9984" width="9" style="56"/>
    <col min="9985" max="9985" width="3.75" style="56" customWidth="1"/>
    <col min="9986" max="9986" width="20.375" style="56" customWidth="1"/>
    <col min="9987" max="9987" width="3.875" style="56" bestFit="1" customWidth="1"/>
    <col min="9988" max="9991" width="16.375" style="56" customWidth="1"/>
    <col min="9992" max="9992" width="3.75" style="56" customWidth="1"/>
    <col min="9993" max="9993" width="2.5" style="56" customWidth="1"/>
    <col min="9994" max="10240" width="9" style="56"/>
    <col min="10241" max="10241" width="3.75" style="56" customWidth="1"/>
    <col min="10242" max="10242" width="20.375" style="56" customWidth="1"/>
    <col min="10243" max="10243" width="3.875" style="56" bestFit="1" customWidth="1"/>
    <col min="10244" max="10247" width="16.375" style="56" customWidth="1"/>
    <col min="10248" max="10248" width="3.75" style="56" customWidth="1"/>
    <col min="10249" max="10249" width="2.5" style="56" customWidth="1"/>
    <col min="10250" max="10496" width="9" style="56"/>
    <col min="10497" max="10497" width="3.75" style="56" customWidth="1"/>
    <col min="10498" max="10498" width="20.375" style="56" customWidth="1"/>
    <col min="10499" max="10499" width="3.875" style="56" bestFit="1" customWidth="1"/>
    <col min="10500" max="10503" width="16.375" style="56" customWidth="1"/>
    <col min="10504" max="10504" width="3.75" style="56" customWidth="1"/>
    <col min="10505" max="10505" width="2.5" style="56" customWidth="1"/>
    <col min="10506" max="10752" width="9" style="56"/>
    <col min="10753" max="10753" width="3.75" style="56" customWidth="1"/>
    <col min="10754" max="10754" width="20.375" style="56" customWidth="1"/>
    <col min="10755" max="10755" width="3.875" style="56" bestFit="1" customWidth="1"/>
    <col min="10756" max="10759" width="16.375" style="56" customWidth="1"/>
    <col min="10760" max="10760" width="3.75" style="56" customWidth="1"/>
    <col min="10761" max="10761" width="2.5" style="56" customWidth="1"/>
    <col min="10762" max="11008" width="9" style="56"/>
    <col min="11009" max="11009" width="3.75" style="56" customWidth="1"/>
    <col min="11010" max="11010" width="20.375" style="56" customWidth="1"/>
    <col min="11011" max="11011" width="3.875" style="56" bestFit="1" customWidth="1"/>
    <col min="11012" max="11015" width="16.375" style="56" customWidth="1"/>
    <col min="11016" max="11016" width="3.75" style="56" customWidth="1"/>
    <col min="11017" max="11017" width="2.5" style="56" customWidth="1"/>
    <col min="11018" max="11264" width="9" style="56"/>
    <col min="11265" max="11265" width="3.75" style="56" customWidth="1"/>
    <col min="11266" max="11266" width="20.375" style="56" customWidth="1"/>
    <col min="11267" max="11267" width="3.875" style="56" bestFit="1" customWidth="1"/>
    <col min="11268" max="11271" width="16.375" style="56" customWidth="1"/>
    <col min="11272" max="11272" width="3.75" style="56" customWidth="1"/>
    <col min="11273" max="11273" width="2.5" style="56" customWidth="1"/>
    <col min="11274" max="11520" width="9" style="56"/>
    <col min="11521" max="11521" width="3.75" style="56" customWidth="1"/>
    <col min="11522" max="11522" width="20.375" style="56" customWidth="1"/>
    <col min="11523" max="11523" width="3.875" style="56" bestFit="1" customWidth="1"/>
    <col min="11524" max="11527" width="16.375" style="56" customWidth="1"/>
    <col min="11528" max="11528" width="3.75" style="56" customWidth="1"/>
    <col min="11529" max="11529" width="2.5" style="56" customWidth="1"/>
    <col min="11530" max="11776" width="9" style="56"/>
    <col min="11777" max="11777" width="3.75" style="56" customWidth="1"/>
    <col min="11778" max="11778" width="20.375" style="56" customWidth="1"/>
    <col min="11779" max="11779" width="3.875" style="56" bestFit="1" customWidth="1"/>
    <col min="11780" max="11783" width="16.375" style="56" customWidth="1"/>
    <col min="11784" max="11784" width="3.75" style="56" customWidth="1"/>
    <col min="11785" max="11785" width="2.5" style="56" customWidth="1"/>
    <col min="11786" max="12032" width="9" style="56"/>
    <col min="12033" max="12033" width="3.75" style="56" customWidth="1"/>
    <col min="12034" max="12034" width="20.375" style="56" customWidth="1"/>
    <col min="12035" max="12035" width="3.875" style="56" bestFit="1" customWidth="1"/>
    <col min="12036" max="12039" width="16.375" style="56" customWidth="1"/>
    <col min="12040" max="12040" width="3.75" style="56" customWidth="1"/>
    <col min="12041" max="12041" width="2.5" style="56" customWidth="1"/>
    <col min="12042" max="12288" width="9" style="56"/>
    <col min="12289" max="12289" width="3.75" style="56" customWidth="1"/>
    <col min="12290" max="12290" width="20.375" style="56" customWidth="1"/>
    <col min="12291" max="12291" width="3.875" style="56" bestFit="1" customWidth="1"/>
    <col min="12292" max="12295" width="16.375" style="56" customWidth="1"/>
    <col min="12296" max="12296" width="3.75" style="56" customWidth="1"/>
    <col min="12297" max="12297" width="2.5" style="56" customWidth="1"/>
    <col min="12298" max="12544" width="9" style="56"/>
    <col min="12545" max="12545" width="3.75" style="56" customWidth="1"/>
    <col min="12546" max="12546" width="20.375" style="56" customWidth="1"/>
    <col min="12547" max="12547" width="3.875" style="56" bestFit="1" customWidth="1"/>
    <col min="12548" max="12551" width="16.375" style="56" customWidth="1"/>
    <col min="12552" max="12552" width="3.75" style="56" customWidth="1"/>
    <col min="12553" max="12553" width="2.5" style="56" customWidth="1"/>
    <col min="12554" max="12800" width="9" style="56"/>
    <col min="12801" max="12801" width="3.75" style="56" customWidth="1"/>
    <col min="12802" max="12802" width="20.375" style="56" customWidth="1"/>
    <col min="12803" max="12803" width="3.875" style="56" bestFit="1" customWidth="1"/>
    <col min="12804" max="12807" width="16.375" style="56" customWidth="1"/>
    <col min="12808" max="12808" width="3.75" style="56" customWidth="1"/>
    <col min="12809" max="12809" width="2.5" style="56" customWidth="1"/>
    <col min="12810" max="13056" width="9" style="56"/>
    <col min="13057" max="13057" width="3.75" style="56" customWidth="1"/>
    <col min="13058" max="13058" width="20.375" style="56" customWidth="1"/>
    <col min="13059" max="13059" width="3.875" style="56" bestFit="1" customWidth="1"/>
    <col min="13060" max="13063" width="16.375" style="56" customWidth="1"/>
    <col min="13064" max="13064" width="3.75" style="56" customWidth="1"/>
    <col min="13065" max="13065" width="2.5" style="56" customWidth="1"/>
    <col min="13066" max="13312" width="9" style="56"/>
    <col min="13313" max="13313" width="3.75" style="56" customWidth="1"/>
    <col min="13314" max="13314" width="20.375" style="56" customWidth="1"/>
    <col min="13315" max="13315" width="3.875" style="56" bestFit="1" customWidth="1"/>
    <col min="13316" max="13319" width="16.375" style="56" customWidth="1"/>
    <col min="13320" max="13320" width="3.75" style="56" customWidth="1"/>
    <col min="13321" max="13321" width="2.5" style="56" customWidth="1"/>
    <col min="13322" max="13568" width="9" style="56"/>
    <col min="13569" max="13569" width="3.75" style="56" customWidth="1"/>
    <col min="13570" max="13570" width="20.375" style="56" customWidth="1"/>
    <col min="13571" max="13571" width="3.875" style="56" bestFit="1" customWidth="1"/>
    <col min="13572" max="13575" width="16.375" style="56" customWidth="1"/>
    <col min="13576" max="13576" width="3.75" style="56" customWidth="1"/>
    <col min="13577" max="13577" width="2.5" style="56" customWidth="1"/>
    <col min="13578" max="13824" width="9" style="56"/>
    <col min="13825" max="13825" width="3.75" style="56" customWidth="1"/>
    <col min="13826" max="13826" width="20.375" style="56" customWidth="1"/>
    <col min="13827" max="13827" width="3.875" style="56" bestFit="1" customWidth="1"/>
    <col min="13828" max="13831" width="16.375" style="56" customWidth="1"/>
    <col min="13832" max="13832" width="3.75" style="56" customWidth="1"/>
    <col min="13833" max="13833" width="2.5" style="56" customWidth="1"/>
    <col min="13834" max="14080" width="9" style="56"/>
    <col min="14081" max="14081" width="3.75" style="56" customWidth="1"/>
    <col min="14082" max="14082" width="20.375" style="56" customWidth="1"/>
    <col min="14083" max="14083" width="3.875" style="56" bestFit="1" customWidth="1"/>
    <col min="14084" max="14087" width="16.375" style="56" customWidth="1"/>
    <col min="14088" max="14088" width="3.75" style="56" customWidth="1"/>
    <col min="14089" max="14089" width="2.5" style="56" customWidth="1"/>
    <col min="14090" max="14336" width="9" style="56"/>
    <col min="14337" max="14337" width="3.75" style="56" customWidth="1"/>
    <col min="14338" max="14338" width="20.375" style="56" customWidth="1"/>
    <col min="14339" max="14339" width="3.875" style="56" bestFit="1" customWidth="1"/>
    <col min="14340" max="14343" width="16.375" style="56" customWidth="1"/>
    <col min="14344" max="14344" width="3.75" style="56" customWidth="1"/>
    <col min="14345" max="14345" width="2.5" style="56" customWidth="1"/>
    <col min="14346" max="14592" width="9" style="56"/>
    <col min="14593" max="14593" width="3.75" style="56" customWidth="1"/>
    <col min="14594" max="14594" width="20.375" style="56" customWidth="1"/>
    <col min="14595" max="14595" width="3.875" style="56" bestFit="1" customWidth="1"/>
    <col min="14596" max="14599" width="16.375" style="56" customWidth="1"/>
    <col min="14600" max="14600" width="3.75" style="56" customWidth="1"/>
    <col min="14601" max="14601" width="2.5" style="56" customWidth="1"/>
    <col min="14602" max="14848" width="9" style="56"/>
    <col min="14849" max="14849" width="3.75" style="56" customWidth="1"/>
    <col min="14850" max="14850" width="20.375" style="56" customWidth="1"/>
    <col min="14851" max="14851" width="3.875" style="56" bestFit="1" customWidth="1"/>
    <col min="14852" max="14855" width="16.375" style="56" customWidth="1"/>
    <col min="14856" max="14856" width="3.75" style="56" customWidth="1"/>
    <col min="14857" max="14857" width="2.5" style="56" customWidth="1"/>
    <col min="14858" max="15104" width="9" style="56"/>
    <col min="15105" max="15105" width="3.75" style="56" customWidth="1"/>
    <col min="15106" max="15106" width="20.375" style="56" customWidth="1"/>
    <col min="15107" max="15107" width="3.875" style="56" bestFit="1" customWidth="1"/>
    <col min="15108" max="15111" width="16.375" style="56" customWidth="1"/>
    <col min="15112" max="15112" width="3.75" style="56" customWidth="1"/>
    <col min="15113" max="15113" width="2.5" style="56" customWidth="1"/>
    <col min="15114" max="15360" width="9" style="56"/>
    <col min="15361" max="15361" width="3.75" style="56" customWidth="1"/>
    <col min="15362" max="15362" width="20.375" style="56" customWidth="1"/>
    <col min="15363" max="15363" width="3.875" style="56" bestFit="1" customWidth="1"/>
    <col min="15364" max="15367" width="16.375" style="56" customWidth="1"/>
    <col min="15368" max="15368" width="3.75" style="56" customWidth="1"/>
    <col min="15369" max="15369" width="2.5" style="56" customWidth="1"/>
    <col min="15370" max="15616" width="9" style="56"/>
    <col min="15617" max="15617" width="3.75" style="56" customWidth="1"/>
    <col min="15618" max="15618" width="20.375" style="56" customWidth="1"/>
    <col min="15619" max="15619" width="3.875" style="56" bestFit="1" customWidth="1"/>
    <col min="15620" max="15623" width="16.375" style="56" customWidth="1"/>
    <col min="15624" max="15624" width="3.75" style="56" customWidth="1"/>
    <col min="15625" max="15625" width="2.5" style="56" customWidth="1"/>
    <col min="15626" max="15872" width="9" style="56"/>
    <col min="15873" max="15873" width="3.75" style="56" customWidth="1"/>
    <col min="15874" max="15874" width="20.375" style="56" customWidth="1"/>
    <col min="15875" max="15875" width="3.875" style="56" bestFit="1" customWidth="1"/>
    <col min="15876" max="15879" width="16.375" style="56" customWidth="1"/>
    <col min="15880" max="15880" width="3.75" style="56" customWidth="1"/>
    <col min="15881" max="15881" width="2.5" style="56" customWidth="1"/>
    <col min="15882" max="16128" width="9" style="56"/>
    <col min="16129" max="16129" width="3.75" style="56" customWidth="1"/>
    <col min="16130" max="16130" width="20.375" style="56" customWidth="1"/>
    <col min="16131" max="16131" width="3.875" style="56" bestFit="1" customWidth="1"/>
    <col min="16132" max="16135" width="16.375" style="56" customWidth="1"/>
    <col min="16136" max="16136" width="3.75" style="56" customWidth="1"/>
    <col min="16137" max="16137" width="2.5" style="56" customWidth="1"/>
    <col min="16138" max="16384" width="9" style="56"/>
  </cols>
  <sheetData>
    <row r="1" spans="1:8" ht="17.25">
      <c r="A1" s="55" t="s">
        <v>841</v>
      </c>
    </row>
    <row r="2" spans="1:8" ht="17.25">
      <c r="A2" s="55"/>
      <c r="H2" s="57" t="s">
        <v>510</v>
      </c>
    </row>
    <row r="3" spans="1:8" ht="17.25">
      <c r="A3" s="55"/>
      <c r="B3" s="1388" t="s">
        <v>515</v>
      </c>
      <c r="C3" s="1388"/>
      <c r="D3" s="1388"/>
      <c r="E3" s="1388"/>
      <c r="F3" s="1388"/>
      <c r="G3" s="1388"/>
      <c r="H3" s="1388"/>
    </row>
    <row r="4" spans="1:8" ht="17.25">
      <c r="A4" s="176"/>
      <c r="B4" s="176"/>
      <c r="C4" s="176"/>
      <c r="D4" s="176"/>
      <c r="E4" s="176"/>
      <c r="F4" s="176"/>
      <c r="G4" s="176"/>
    </row>
    <row r="5" spans="1:8" ht="30" customHeight="1">
      <c r="A5" s="176"/>
      <c r="B5" s="58" t="s">
        <v>143</v>
      </c>
      <c r="C5" s="1389"/>
      <c r="D5" s="1390"/>
      <c r="E5" s="1390"/>
      <c r="F5" s="1390"/>
      <c r="G5" s="1390"/>
      <c r="H5" s="1391"/>
    </row>
    <row r="6" spans="1:8" ht="30" customHeight="1">
      <c r="A6" s="176"/>
      <c r="B6" s="58" t="s">
        <v>146</v>
      </c>
      <c r="C6" s="1389"/>
      <c r="D6" s="1390"/>
      <c r="E6" s="1390"/>
      <c r="F6" s="1390"/>
      <c r="G6" s="1390"/>
      <c r="H6" s="1391"/>
    </row>
    <row r="7" spans="1:8" ht="30" customHeight="1">
      <c r="A7" s="176"/>
      <c r="B7" s="58" t="s">
        <v>186</v>
      </c>
      <c r="C7" s="1389"/>
      <c r="D7" s="1390"/>
      <c r="E7" s="1390"/>
      <c r="F7" s="1390"/>
      <c r="G7" s="1390"/>
      <c r="H7" s="1391"/>
    </row>
    <row r="8" spans="1:8" ht="30" customHeight="1">
      <c r="B8" s="59" t="s">
        <v>144</v>
      </c>
      <c r="C8" s="1377" t="s">
        <v>187</v>
      </c>
      <c r="D8" s="1378"/>
      <c r="E8" s="1378"/>
      <c r="F8" s="1378"/>
      <c r="G8" s="1378"/>
      <c r="H8" s="1379"/>
    </row>
    <row r="9" spans="1:8" ht="30" customHeight="1">
      <c r="B9" s="59" t="s">
        <v>516</v>
      </c>
      <c r="C9" s="1377" t="s">
        <v>106</v>
      </c>
      <c r="D9" s="1378"/>
      <c r="E9" s="1378"/>
      <c r="F9" s="1378"/>
      <c r="G9" s="1378"/>
      <c r="H9" s="1379"/>
    </row>
    <row r="10" spans="1:8" ht="45" customHeight="1">
      <c r="B10" s="1366" t="s">
        <v>196</v>
      </c>
      <c r="C10" s="58">
        <v>1</v>
      </c>
      <c r="D10" s="1385" t="s">
        <v>188</v>
      </c>
      <c r="E10" s="1392"/>
      <c r="F10" s="1386"/>
      <c r="G10" s="1386"/>
      <c r="H10" s="1386"/>
    </row>
    <row r="11" spans="1:8" ht="45" customHeight="1">
      <c r="B11" s="1367"/>
      <c r="C11" s="58">
        <v>2</v>
      </c>
      <c r="D11" s="1392" t="s">
        <v>517</v>
      </c>
      <c r="E11" s="1392"/>
      <c r="F11" s="1386" t="s">
        <v>189</v>
      </c>
      <c r="G11" s="1386"/>
      <c r="H11" s="1386"/>
    </row>
    <row r="12" spans="1:8" ht="45" customHeight="1">
      <c r="B12" s="1366" t="s">
        <v>190</v>
      </c>
      <c r="C12" s="58">
        <v>1</v>
      </c>
      <c r="D12" s="1385" t="s">
        <v>191</v>
      </c>
      <c r="E12" s="1385"/>
      <c r="F12" s="1386"/>
      <c r="G12" s="1386"/>
      <c r="H12" s="1386"/>
    </row>
    <row r="13" spans="1:8" ht="45" customHeight="1">
      <c r="B13" s="1374"/>
      <c r="C13" s="58">
        <v>2</v>
      </c>
      <c r="D13" s="1375" t="s">
        <v>192</v>
      </c>
      <c r="E13" s="1387"/>
      <c r="F13" s="1386"/>
      <c r="G13" s="1386"/>
      <c r="H13" s="1386"/>
    </row>
    <row r="14" spans="1:8" ht="45" customHeight="1">
      <c r="B14" s="1384"/>
      <c r="C14" s="240">
        <v>3</v>
      </c>
      <c r="D14" s="1363" t="s">
        <v>518</v>
      </c>
      <c r="E14" s="1364"/>
      <c r="F14" s="1365"/>
      <c r="G14" s="1365"/>
      <c r="H14" s="1365"/>
    </row>
    <row r="15" spans="1:8">
      <c r="B15" s="1366" t="s">
        <v>193</v>
      </c>
      <c r="C15" s="1368"/>
      <c r="D15" s="1369"/>
      <c r="E15" s="1369"/>
      <c r="F15" s="1369"/>
      <c r="G15" s="1369"/>
      <c r="H15" s="1370"/>
    </row>
    <row r="16" spans="1:8">
      <c r="B16" s="1367"/>
      <c r="C16" s="1371"/>
      <c r="D16" s="1372"/>
      <c r="E16" s="1372"/>
      <c r="F16" s="1372"/>
      <c r="G16" s="1372"/>
      <c r="H16" s="1373"/>
    </row>
    <row r="17" spans="2:8" ht="30" customHeight="1">
      <c r="B17" s="1366" t="s">
        <v>194</v>
      </c>
      <c r="C17" s="59">
        <v>1</v>
      </c>
      <c r="D17" s="1375" t="s">
        <v>519</v>
      </c>
      <c r="E17" s="1376"/>
      <c r="F17" s="1377" t="s">
        <v>189</v>
      </c>
      <c r="G17" s="1378"/>
      <c r="H17" s="1379"/>
    </row>
    <row r="18" spans="2:8" ht="39.950000000000003" customHeight="1">
      <c r="B18" s="1374"/>
      <c r="C18" s="1366">
        <v>2</v>
      </c>
      <c r="D18" s="1380" t="s">
        <v>520</v>
      </c>
      <c r="E18" s="1381"/>
      <c r="F18" s="1368" t="s">
        <v>189</v>
      </c>
      <c r="G18" s="1369"/>
      <c r="H18" s="1370"/>
    </row>
    <row r="19" spans="2:8" ht="39.950000000000003" customHeight="1">
      <c r="B19" s="1367"/>
      <c r="C19" s="1367"/>
      <c r="D19" s="1382"/>
      <c r="E19" s="1383"/>
      <c r="F19" s="1371"/>
      <c r="G19" s="1372"/>
      <c r="H19" s="1373"/>
    </row>
    <row r="20" spans="2:8">
      <c r="B20" s="60" t="s">
        <v>195</v>
      </c>
    </row>
    <row r="21" spans="2:8" ht="24.75" customHeight="1">
      <c r="B21" s="60" t="s">
        <v>521</v>
      </c>
    </row>
    <row r="22" spans="2:8" ht="42" customHeight="1">
      <c r="B22" s="1362" t="s">
        <v>522</v>
      </c>
      <c r="C22" s="1362"/>
      <c r="D22" s="1362"/>
      <c r="E22" s="1362"/>
      <c r="F22" s="1362"/>
      <c r="G22" s="1362"/>
      <c r="H22" s="1362"/>
    </row>
    <row r="23" spans="2:8" ht="39" customHeight="1">
      <c r="B23" s="1362" t="s">
        <v>523</v>
      </c>
      <c r="C23" s="1362"/>
      <c r="D23" s="1362"/>
      <c r="E23" s="1362"/>
      <c r="F23" s="1362"/>
      <c r="G23" s="1362"/>
      <c r="H23" s="1362"/>
    </row>
    <row r="24" spans="2:8" ht="29.25" customHeight="1">
      <c r="B24" s="1362" t="s">
        <v>524</v>
      </c>
      <c r="C24" s="1362"/>
      <c r="D24" s="1362"/>
      <c r="E24" s="1362"/>
      <c r="F24" s="1362"/>
      <c r="G24" s="1362"/>
      <c r="H24" s="1362"/>
    </row>
    <row r="25" spans="2:8">
      <c r="B25" s="60" t="s">
        <v>525</v>
      </c>
    </row>
  </sheetData>
  <mergeCells count="29">
    <mergeCell ref="D13:E13"/>
    <mergeCell ref="F13:H13"/>
    <mergeCell ref="B3:H3"/>
    <mergeCell ref="C5:H5"/>
    <mergeCell ref="C6:H6"/>
    <mergeCell ref="C7:H7"/>
    <mergeCell ref="C8:H8"/>
    <mergeCell ref="C9:H9"/>
    <mergeCell ref="B10:B11"/>
    <mergeCell ref="D10:E10"/>
    <mergeCell ref="F10:H10"/>
    <mergeCell ref="D11:E11"/>
    <mergeCell ref="F11:H11"/>
    <mergeCell ref="B22:H22"/>
    <mergeCell ref="B23:H23"/>
    <mergeCell ref="B24:H24"/>
    <mergeCell ref="D14:E14"/>
    <mergeCell ref="F14:H14"/>
    <mergeCell ref="B15:B16"/>
    <mergeCell ref="C15:H16"/>
    <mergeCell ref="B17:B19"/>
    <mergeCell ref="D17:E17"/>
    <mergeCell ref="F17:H17"/>
    <mergeCell ref="C18:C19"/>
    <mergeCell ref="D18:E19"/>
    <mergeCell ref="F18:H19"/>
    <mergeCell ref="B12:B14"/>
    <mergeCell ref="D12:E12"/>
    <mergeCell ref="F12:H12"/>
  </mergeCells>
  <phoneticPr fontId="2"/>
  <printOptions horizontalCentered="1"/>
  <pageMargins left="0.70866141732283472" right="0.70866141732283472" top="0.74803149606299213" bottom="0.74803149606299213" header="0.31496062992125984" footer="0.31496062992125984"/>
  <pageSetup paperSize="9" scale="92"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H47"/>
  <sheetViews>
    <sheetView view="pageBreakPreview" topLeftCell="A11" zoomScaleNormal="70" zoomScaleSheetLayoutView="100" workbookViewId="0">
      <selection activeCell="J22" sqref="J22"/>
    </sheetView>
  </sheetViews>
  <sheetFormatPr defaultColWidth="9" defaultRowHeight="13.5"/>
  <cols>
    <col min="1" max="1" width="9" style="56" customWidth="1"/>
    <col min="2" max="2" width="11.125" style="56" customWidth="1"/>
    <col min="3" max="6" width="9" style="56" customWidth="1"/>
    <col min="7" max="8" width="11.5" style="56" customWidth="1"/>
    <col min="9" max="256" width="9" style="56"/>
    <col min="257" max="257" width="9" style="56" customWidth="1"/>
    <col min="258" max="258" width="11.125" style="56" customWidth="1"/>
    <col min="259" max="262" width="9" style="56" customWidth="1"/>
    <col min="263" max="264" width="11.5" style="56" customWidth="1"/>
    <col min="265" max="512" width="9" style="56"/>
    <col min="513" max="513" width="9" style="56" customWidth="1"/>
    <col min="514" max="514" width="11.125" style="56" customWidth="1"/>
    <col min="515" max="518" width="9" style="56" customWidth="1"/>
    <col min="519" max="520" width="11.5" style="56" customWidth="1"/>
    <col min="521" max="768" width="9" style="56"/>
    <col min="769" max="769" width="9" style="56" customWidth="1"/>
    <col min="770" max="770" width="11.125" style="56" customWidth="1"/>
    <col min="771" max="774" width="9" style="56" customWidth="1"/>
    <col min="775" max="776" width="11.5" style="56" customWidth="1"/>
    <col min="777" max="1024" width="9" style="56"/>
    <col min="1025" max="1025" width="9" style="56" customWidth="1"/>
    <col min="1026" max="1026" width="11.125" style="56" customWidth="1"/>
    <col min="1027" max="1030" width="9" style="56" customWidth="1"/>
    <col min="1031" max="1032" width="11.5" style="56" customWidth="1"/>
    <col min="1033" max="1280" width="9" style="56"/>
    <col min="1281" max="1281" width="9" style="56" customWidth="1"/>
    <col min="1282" max="1282" width="11.125" style="56" customWidth="1"/>
    <col min="1283" max="1286" width="9" style="56" customWidth="1"/>
    <col min="1287" max="1288" width="11.5" style="56" customWidth="1"/>
    <col min="1289" max="1536" width="9" style="56"/>
    <col min="1537" max="1537" width="9" style="56" customWidth="1"/>
    <col min="1538" max="1538" width="11.125" style="56" customWidth="1"/>
    <col min="1539" max="1542" width="9" style="56" customWidth="1"/>
    <col min="1543" max="1544" width="11.5" style="56" customWidth="1"/>
    <col min="1545" max="1792" width="9" style="56"/>
    <col min="1793" max="1793" width="9" style="56" customWidth="1"/>
    <col min="1794" max="1794" width="11.125" style="56" customWidth="1"/>
    <col min="1795" max="1798" width="9" style="56" customWidth="1"/>
    <col min="1799" max="1800" width="11.5" style="56" customWidth="1"/>
    <col min="1801" max="2048" width="9" style="56"/>
    <col min="2049" max="2049" width="9" style="56" customWidth="1"/>
    <col min="2050" max="2050" width="11.125" style="56" customWidth="1"/>
    <col min="2051" max="2054" width="9" style="56" customWidth="1"/>
    <col min="2055" max="2056" width="11.5" style="56" customWidth="1"/>
    <col min="2057" max="2304" width="9" style="56"/>
    <col min="2305" max="2305" width="9" style="56" customWidth="1"/>
    <col min="2306" max="2306" width="11.125" style="56" customWidth="1"/>
    <col min="2307" max="2310" width="9" style="56" customWidth="1"/>
    <col min="2311" max="2312" width="11.5" style="56" customWidth="1"/>
    <col min="2313" max="2560" width="9" style="56"/>
    <col min="2561" max="2561" width="9" style="56" customWidth="1"/>
    <col min="2562" max="2562" width="11.125" style="56" customWidth="1"/>
    <col min="2563" max="2566" width="9" style="56" customWidth="1"/>
    <col min="2567" max="2568" width="11.5" style="56" customWidth="1"/>
    <col min="2569" max="2816" width="9" style="56"/>
    <col min="2817" max="2817" width="9" style="56" customWidth="1"/>
    <col min="2818" max="2818" width="11.125" style="56" customWidth="1"/>
    <col min="2819" max="2822" width="9" style="56" customWidth="1"/>
    <col min="2823" max="2824" width="11.5" style="56" customWidth="1"/>
    <col min="2825" max="3072" width="9" style="56"/>
    <col min="3073" max="3073" width="9" style="56" customWidth="1"/>
    <col min="3074" max="3074" width="11.125" style="56" customWidth="1"/>
    <col min="3075" max="3078" width="9" style="56" customWidth="1"/>
    <col min="3079" max="3080" width="11.5" style="56" customWidth="1"/>
    <col min="3081" max="3328" width="9" style="56"/>
    <col min="3329" max="3329" width="9" style="56" customWidth="1"/>
    <col min="3330" max="3330" width="11.125" style="56" customWidth="1"/>
    <col min="3331" max="3334" width="9" style="56" customWidth="1"/>
    <col min="3335" max="3336" width="11.5" style="56" customWidth="1"/>
    <col min="3337" max="3584" width="9" style="56"/>
    <col min="3585" max="3585" width="9" style="56" customWidth="1"/>
    <col min="3586" max="3586" width="11.125" style="56" customWidth="1"/>
    <col min="3587" max="3590" width="9" style="56" customWidth="1"/>
    <col min="3591" max="3592" width="11.5" style="56" customWidth="1"/>
    <col min="3593" max="3840" width="9" style="56"/>
    <col min="3841" max="3841" width="9" style="56" customWidth="1"/>
    <col min="3842" max="3842" width="11.125" style="56" customWidth="1"/>
    <col min="3843" max="3846" width="9" style="56" customWidth="1"/>
    <col min="3847" max="3848" width="11.5" style="56" customWidth="1"/>
    <col min="3849" max="4096" width="9" style="56"/>
    <col min="4097" max="4097" width="9" style="56" customWidth="1"/>
    <col min="4098" max="4098" width="11.125" style="56" customWidth="1"/>
    <col min="4099" max="4102" width="9" style="56" customWidth="1"/>
    <col min="4103" max="4104" width="11.5" style="56" customWidth="1"/>
    <col min="4105" max="4352" width="9" style="56"/>
    <col min="4353" max="4353" width="9" style="56" customWidth="1"/>
    <col min="4354" max="4354" width="11.125" style="56" customWidth="1"/>
    <col min="4355" max="4358" width="9" style="56" customWidth="1"/>
    <col min="4359" max="4360" width="11.5" style="56" customWidth="1"/>
    <col min="4361" max="4608" width="9" style="56"/>
    <col min="4609" max="4609" width="9" style="56" customWidth="1"/>
    <col min="4610" max="4610" width="11.125" style="56" customWidth="1"/>
    <col min="4611" max="4614" width="9" style="56" customWidth="1"/>
    <col min="4615" max="4616" width="11.5" style="56" customWidth="1"/>
    <col min="4617" max="4864" width="9" style="56"/>
    <col min="4865" max="4865" width="9" style="56" customWidth="1"/>
    <col min="4866" max="4866" width="11.125" style="56" customWidth="1"/>
    <col min="4867" max="4870" width="9" style="56" customWidth="1"/>
    <col min="4871" max="4872" width="11.5" style="56" customWidth="1"/>
    <col min="4873" max="5120" width="9" style="56"/>
    <col min="5121" max="5121" width="9" style="56" customWidth="1"/>
    <col min="5122" max="5122" width="11.125" style="56" customWidth="1"/>
    <col min="5123" max="5126" width="9" style="56" customWidth="1"/>
    <col min="5127" max="5128" width="11.5" style="56" customWidth="1"/>
    <col min="5129" max="5376" width="9" style="56"/>
    <col min="5377" max="5377" width="9" style="56" customWidth="1"/>
    <col min="5378" max="5378" width="11.125" style="56" customWidth="1"/>
    <col min="5379" max="5382" width="9" style="56" customWidth="1"/>
    <col min="5383" max="5384" width="11.5" style="56" customWidth="1"/>
    <col min="5385" max="5632" width="9" style="56"/>
    <col min="5633" max="5633" width="9" style="56" customWidth="1"/>
    <col min="5634" max="5634" width="11.125" style="56" customWidth="1"/>
    <col min="5635" max="5638" width="9" style="56" customWidth="1"/>
    <col min="5639" max="5640" width="11.5" style="56" customWidth="1"/>
    <col min="5641" max="5888" width="9" style="56"/>
    <col min="5889" max="5889" width="9" style="56" customWidth="1"/>
    <col min="5890" max="5890" width="11.125" style="56" customWidth="1"/>
    <col min="5891" max="5894" width="9" style="56" customWidth="1"/>
    <col min="5895" max="5896" width="11.5" style="56" customWidth="1"/>
    <col min="5897" max="6144" width="9" style="56"/>
    <col min="6145" max="6145" width="9" style="56" customWidth="1"/>
    <col min="6146" max="6146" width="11.125" style="56" customWidth="1"/>
    <col min="6147" max="6150" width="9" style="56" customWidth="1"/>
    <col min="6151" max="6152" width="11.5" style="56" customWidth="1"/>
    <col min="6153" max="6400" width="9" style="56"/>
    <col min="6401" max="6401" width="9" style="56" customWidth="1"/>
    <col min="6402" max="6402" width="11.125" style="56" customWidth="1"/>
    <col min="6403" max="6406" width="9" style="56" customWidth="1"/>
    <col min="6407" max="6408" width="11.5" style="56" customWidth="1"/>
    <col min="6409" max="6656" width="9" style="56"/>
    <col min="6657" max="6657" width="9" style="56" customWidth="1"/>
    <col min="6658" max="6658" width="11.125" style="56" customWidth="1"/>
    <col min="6659" max="6662" width="9" style="56" customWidth="1"/>
    <col min="6663" max="6664" width="11.5" style="56" customWidth="1"/>
    <col min="6665" max="6912" width="9" style="56"/>
    <col min="6913" max="6913" width="9" style="56" customWidth="1"/>
    <col min="6914" max="6914" width="11.125" style="56" customWidth="1"/>
    <col min="6915" max="6918" width="9" style="56" customWidth="1"/>
    <col min="6919" max="6920" width="11.5" style="56" customWidth="1"/>
    <col min="6921" max="7168" width="9" style="56"/>
    <col min="7169" max="7169" width="9" style="56" customWidth="1"/>
    <col min="7170" max="7170" width="11.125" style="56" customWidth="1"/>
    <col min="7171" max="7174" width="9" style="56" customWidth="1"/>
    <col min="7175" max="7176" width="11.5" style="56" customWidth="1"/>
    <col min="7177" max="7424" width="9" style="56"/>
    <col min="7425" max="7425" width="9" style="56" customWidth="1"/>
    <col min="7426" max="7426" width="11.125" style="56" customWidth="1"/>
    <col min="7427" max="7430" width="9" style="56" customWidth="1"/>
    <col min="7431" max="7432" width="11.5" style="56" customWidth="1"/>
    <col min="7433" max="7680" width="9" style="56"/>
    <col min="7681" max="7681" width="9" style="56" customWidth="1"/>
    <col min="7682" max="7682" width="11.125" style="56" customWidth="1"/>
    <col min="7683" max="7686" width="9" style="56" customWidth="1"/>
    <col min="7687" max="7688" width="11.5" style="56" customWidth="1"/>
    <col min="7689" max="7936" width="9" style="56"/>
    <col min="7937" max="7937" width="9" style="56" customWidth="1"/>
    <col min="7938" max="7938" width="11.125" style="56" customWidth="1"/>
    <col min="7939" max="7942" width="9" style="56" customWidth="1"/>
    <col min="7943" max="7944" width="11.5" style="56" customWidth="1"/>
    <col min="7945" max="8192" width="9" style="56"/>
    <col min="8193" max="8193" width="9" style="56" customWidth="1"/>
    <col min="8194" max="8194" width="11.125" style="56" customWidth="1"/>
    <col min="8195" max="8198" width="9" style="56" customWidth="1"/>
    <col min="8199" max="8200" width="11.5" style="56" customWidth="1"/>
    <col min="8201" max="8448" width="9" style="56"/>
    <col min="8449" max="8449" width="9" style="56" customWidth="1"/>
    <col min="8450" max="8450" width="11.125" style="56" customWidth="1"/>
    <col min="8451" max="8454" width="9" style="56" customWidth="1"/>
    <col min="8455" max="8456" width="11.5" style="56" customWidth="1"/>
    <col min="8457" max="8704" width="9" style="56"/>
    <col min="8705" max="8705" width="9" style="56" customWidth="1"/>
    <col min="8706" max="8706" width="11.125" style="56" customWidth="1"/>
    <col min="8707" max="8710" width="9" style="56" customWidth="1"/>
    <col min="8711" max="8712" width="11.5" style="56" customWidth="1"/>
    <col min="8713" max="8960" width="9" style="56"/>
    <col min="8961" max="8961" width="9" style="56" customWidth="1"/>
    <col min="8962" max="8962" width="11.125" style="56" customWidth="1"/>
    <col min="8963" max="8966" width="9" style="56" customWidth="1"/>
    <col min="8967" max="8968" width="11.5" style="56" customWidth="1"/>
    <col min="8969" max="9216" width="9" style="56"/>
    <col min="9217" max="9217" width="9" style="56" customWidth="1"/>
    <col min="9218" max="9218" width="11.125" style="56" customWidth="1"/>
    <col min="9219" max="9222" width="9" style="56" customWidth="1"/>
    <col min="9223" max="9224" width="11.5" style="56" customWidth="1"/>
    <col min="9225" max="9472" width="9" style="56"/>
    <col min="9473" max="9473" width="9" style="56" customWidth="1"/>
    <col min="9474" max="9474" width="11.125" style="56" customWidth="1"/>
    <col min="9475" max="9478" width="9" style="56" customWidth="1"/>
    <col min="9479" max="9480" width="11.5" style="56" customWidth="1"/>
    <col min="9481" max="9728" width="9" style="56"/>
    <col min="9729" max="9729" width="9" style="56" customWidth="1"/>
    <col min="9730" max="9730" width="11.125" style="56" customWidth="1"/>
    <col min="9731" max="9734" width="9" style="56" customWidth="1"/>
    <col min="9735" max="9736" width="11.5" style="56" customWidth="1"/>
    <col min="9737" max="9984" width="9" style="56"/>
    <col min="9985" max="9985" width="9" style="56" customWidth="1"/>
    <col min="9986" max="9986" width="11.125" style="56" customWidth="1"/>
    <col min="9987" max="9990" width="9" style="56" customWidth="1"/>
    <col min="9991" max="9992" width="11.5" style="56" customWidth="1"/>
    <col min="9993" max="10240" width="9" style="56"/>
    <col min="10241" max="10241" width="9" style="56" customWidth="1"/>
    <col min="10242" max="10242" width="11.125" style="56" customWidth="1"/>
    <col min="10243" max="10246" width="9" style="56" customWidth="1"/>
    <col min="10247" max="10248" width="11.5" style="56" customWidth="1"/>
    <col min="10249" max="10496" width="9" style="56"/>
    <col min="10497" max="10497" width="9" style="56" customWidth="1"/>
    <col min="10498" max="10498" width="11.125" style="56" customWidth="1"/>
    <col min="10499" max="10502" width="9" style="56" customWidth="1"/>
    <col min="10503" max="10504" width="11.5" style="56" customWidth="1"/>
    <col min="10505" max="10752" width="9" style="56"/>
    <col min="10753" max="10753" width="9" style="56" customWidth="1"/>
    <col min="10754" max="10754" width="11.125" style="56" customWidth="1"/>
    <col min="10755" max="10758" width="9" style="56" customWidth="1"/>
    <col min="10759" max="10760" width="11.5" style="56" customWidth="1"/>
    <col min="10761" max="11008" width="9" style="56"/>
    <col min="11009" max="11009" width="9" style="56" customWidth="1"/>
    <col min="11010" max="11010" width="11.125" style="56" customWidth="1"/>
    <col min="11011" max="11014" width="9" style="56" customWidth="1"/>
    <col min="11015" max="11016" width="11.5" style="56" customWidth="1"/>
    <col min="11017" max="11264" width="9" style="56"/>
    <col min="11265" max="11265" width="9" style="56" customWidth="1"/>
    <col min="11266" max="11266" width="11.125" style="56" customWidth="1"/>
    <col min="11267" max="11270" width="9" style="56" customWidth="1"/>
    <col min="11271" max="11272" width="11.5" style="56" customWidth="1"/>
    <col min="11273" max="11520" width="9" style="56"/>
    <col min="11521" max="11521" width="9" style="56" customWidth="1"/>
    <col min="11522" max="11522" width="11.125" style="56" customWidth="1"/>
    <col min="11523" max="11526" width="9" style="56" customWidth="1"/>
    <col min="11527" max="11528" width="11.5" style="56" customWidth="1"/>
    <col min="11529" max="11776" width="9" style="56"/>
    <col min="11777" max="11777" width="9" style="56" customWidth="1"/>
    <col min="11778" max="11778" width="11.125" style="56" customWidth="1"/>
    <col min="11779" max="11782" width="9" style="56" customWidth="1"/>
    <col min="11783" max="11784" width="11.5" style="56" customWidth="1"/>
    <col min="11785" max="12032" width="9" style="56"/>
    <col min="12033" max="12033" width="9" style="56" customWidth="1"/>
    <col min="12034" max="12034" width="11.125" style="56" customWidth="1"/>
    <col min="12035" max="12038" width="9" style="56" customWidth="1"/>
    <col min="12039" max="12040" width="11.5" style="56" customWidth="1"/>
    <col min="12041" max="12288" width="9" style="56"/>
    <col min="12289" max="12289" width="9" style="56" customWidth="1"/>
    <col min="12290" max="12290" width="11.125" style="56" customWidth="1"/>
    <col min="12291" max="12294" width="9" style="56" customWidth="1"/>
    <col min="12295" max="12296" width="11.5" style="56" customWidth="1"/>
    <col min="12297" max="12544" width="9" style="56"/>
    <col min="12545" max="12545" width="9" style="56" customWidth="1"/>
    <col min="12546" max="12546" width="11.125" style="56" customWidth="1"/>
    <col min="12547" max="12550" width="9" style="56" customWidth="1"/>
    <col min="12551" max="12552" width="11.5" style="56" customWidth="1"/>
    <col min="12553" max="12800" width="9" style="56"/>
    <col min="12801" max="12801" width="9" style="56" customWidth="1"/>
    <col min="12802" max="12802" width="11.125" style="56" customWidth="1"/>
    <col min="12803" max="12806" width="9" style="56" customWidth="1"/>
    <col min="12807" max="12808" width="11.5" style="56" customWidth="1"/>
    <col min="12809" max="13056" width="9" style="56"/>
    <col min="13057" max="13057" width="9" style="56" customWidth="1"/>
    <col min="13058" max="13058" width="11.125" style="56" customWidth="1"/>
    <col min="13059" max="13062" width="9" style="56" customWidth="1"/>
    <col min="13063" max="13064" width="11.5" style="56" customWidth="1"/>
    <col min="13065" max="13312" width="9" style="56"/>
    <col min="13313" max="13313" width="9" style="56" customWidth="1"/>
    <col min="13314" max="13314" width="11.125" style="56" customWidth="1"/>
    <col min="13315" max="13318" width="9" style="56" customWidth="1"/>
    <col min="13319" max="13320" width="11.5" style="56" customWidth="1"/>
    <col min="13321" max="13568" width="9" style="56"/>
    <col min="13569" max="13569" width="9" style="56" customWidth="1"/>
    <col min="13570" max="13570" width="11.125" style="56" customWidth="1"/>
    <col min="13571" max="13574" width="9" style="56" customWidth="1"/>
    <col min="13575" max="13576" width="11.5" style="56" customWidth="1"/>
    <col min="13577" max="13824" width="9" style="56"/>
    <col min="13825" max="13825" width="9" style="56" customWidth="1"/>
    <col min="13826" max="13826" width="11.125" style="56" customWidth="1"/>
    <col min="13827" max="13830" width="9" style="56" customWidth="1"/>
    <col min="13831" max="13832" width="11.5" style="56" customWidth="1"/>
    <col min="13833" max="14080" width="9" style="56"/>
    <col min="14081" max="14081" width="9" style="56" customWidth="1"/>
    <col min="14082" max="14082" width="11.125" style="56" customWidth="1"/>
    <col min="14083" max="14086" width="9" style="56" customWidth="1"/>
    <col min="14087" max="14088" width="11.5" style="56" customWidth="1"/>
    <col min="14089" max="14336" width="9" style="56"/>
    <col min="14337" max="14337" width="9" style="56" customWidth="1"/>
    <col min="14338" max="14338" width="11.125" style="56" customWidth="1"/>
    <col min="14339" max="14342" width="9" style="56" customWidth="1"/>
    <col min="14343" max="14344" width="11.5" style="56" customWidth="1"/>
    <col min="14345" max="14592" width="9" style="56"/>
    <col min="14593" max="14593" width="9" style="56" customWidth="1"/>
    <col min="14594" max="14594" width="11.125" style="56" customWidth="1"/>
    <col min="14595" max="14598" width="9" style="56" customWidth="1"/>
    <col min="14599" max="14600" width="11.5" style="56" customWidth="1"/>
    <col min="14601" max="14848" width="9" style="56"/>
    <col min="14849" max="14849" width="9" style="56" customWidth="1"/>
    <col min="14850" max="14850" width="11.125" style="56" customWidth="1"/>
    <col min="14851" max="14854" width="9" style="56" customWidth="1"/>
    <col min="14855" max="14856" width="11.5" style="56" customWidth="1"/>
    <col min="14857" max="15104" width="9" style="56"/>
    <col min="15105" max="15105" width="9" style="56" customWidth="1"/>
    <col min="15106" max="15106" width="11.125" style="56" customWidth="1"/>
    <col min="15107" max="15110" width="9" style="56" customWidth="1"/>
    <col min="15111" max="15112" width="11.5" style="56" customWidth="1"/>
    <col min="15113" max="15360" width="9" style="56"/>
    <col min="15361" max="15361" width="9" style="56" customWidth="1"/>
    <col min="15362" max="15362" width="11.125" style="56" customWidth="1"/>
    <col min="15363" max="15366" width="9" style="56" customWidth="1"/>
    <col min="15367" max="15368" width="11.5" style="56" customWidth="1"/>
    <col min="15369" max="15616" width="9" style="56"/>
    <col min="15617" max="15617" width="9" style="56" customWidth="1"/>
    <col min="15618" max="15618" width="11.125" style="56" customWidth="1"/>
    <col min="15619" max="15622" width="9" style="56" customWidth="1"/>
    <col min="15623" max="15624" width="11.5" style="56" customWidth="1"/>
    <col min="15625" max="15872" width="9" style="56"/>
    <col min="15873" max="15873" width="9" style="56" customWidth="1"/>
    <col min="15874" max="15874" width="11.125" style="56" customWidth="1"/>
    <col min="15875" max="15878" width="9" style="56" customWidth="1"/>
    <col min="15879" max="15880" width="11.5" style="56" customWidth="1"/>
    <col min="15881" max="16128" width="9" style="56"/>
    <col min="16129" max="16129" width="9" style="56" customWidth="1"/>
    <col min="16130" max="16130" width="11.125" style="56" customWidth="1"/>
    <col min="16131" max="16134" width="9" style="56" customWidth="1"/>
    <col min="16135" max="16136" width="11.5" style="56" customWidth="1"/>
    <col min="16137" max="16384" width="9" style="56"/>
  </cols>
  <sheetData>
    <row r="1" spans="1:8" ht="15" customHeight="1">
      <c r="A1" s="1" t="s">
        <v>842</v>
      </c>
      <c r="G1" s="1393" t="s">
        <v>353</v>
      </c>
      <c r="H1" s="1393"/>
    </row>
    <row r="2" spans="1:8" ht="8.25" customHeight="1">
      <c r="G2" s="57"/>
      <c r="H2" s="57"/>
    </row>
    <row r="3" spans="1:8" s="61" customFormat="1" ht="24.75" customHeight="1">
      <c r="A3" s="1394" t="s">
        <v>197</v>
      </c>
      <c r="B3" s="1394"/>
      <c r="C3" s="1394"/>
      <c r="D3" s="1394"/>
      <c r="E3" s="1394"/>
      <c r="F3" s="1394"/>
      <c r="G3" s="1394"/>
      <c r="H3" s="1394"/>
    </row>
    <row r="4" spans="1:8" ht="10.5" customHeight="1" thickBot="1"/>
    <row r="5" spans="1:8" ht="15" customHeight="1" thickBot="1">
      <c r="A5" s="1395" t="s">
        <v>143</v>
      </c>
      <c r="B5" s="1396"/>
      <c r="C5" s="1397"/>
      <c r="D5" s="1398"/>
      <c r="E5" s="1398"/>
      <c r="F5" s="1398"/>
      <c r="G5" s="1398"/>
      <c r="H5" s="1399"/>
    </row>
    <row r="6" spans="1:8" ht="15" customHeight="1">
      <c r="A6" s="1395" t="s">
        <v>146</v>
      </c>
      <c r="B6" s="1396"/>
      <c r="C6" s="1397"/>
      <c r="D6" s="1398"/>
      <c r="E6" s="1398"/>
      <c r="F6" s="1398"/>
      <c r="G6" s="1398"/>
      <c r="H6" s="1399"/>
    </row>
    <row r="7" spans="1:8" ht="15" customHeight="1">
      <c r="A7" s="1400" t="s">
        <v>147</v>
      </c>
      <c r="B7" s="1401"/>
      <c r="C7" s="1377"/>
      <c r="D7" s="1402"/>
      <c r="E7" s="1402"/>
      <c r="F7" s="1402"/>
      <c r="G7" s="1402"/>
      <c r="H7" s="1403"/>
    </row>
    <row r="8" spans="1:8" ht="15" customHeight="1">
      <c r="A8" s="1400" t="s">
        <v>144</v>
      </c>
      <c r="B8" s="1401"/>
      <c r="C8" s="1377" t="s">
        <v>198</v>
      </c>
      <c r="D8" s="1378"/>
      <c r="E8" s="1378"/>
      <c r="F8" s="1378"/>
      <c r="G8" s="1378"/>
      <c r="H8" s="1404"/>
    </row>
    <row r="9" spans="1:8" ht="15" customHeight="1">
      <c r="A9" s="1405" t="s">
        <v>199</v>
      </c>
      <c r="B9" s="62" t="s">
        <v>1</v>
      </c>
      <c r="C9" s="1407"/>
      <c r="D9" s="1402"/>
      <c r="E9" s="1408"/>
      <c r="F9" s="1409" t="s">
        <v>200</v>
      </c>
      <c r="G9" s="1411"/>
      <c r="H9" s="1412"/>
    </row>
    <row r="10" spans="1:8" ht="19.5" customHeight="1" thickBot="1">
      <c r="A10" s="1406"/>
      <c r="B10" s="63" t="s">
        <v>201</v>
      </c>
      <c r="C10" s="1411"/>
      <c r="D10" s="1415"/>
      <c r="E10" s="1416"/>
      <c r="F10" s="1410"/>
      <c r="G10" s="1413"/>
      <c r="H10" s="1414"/>
    </row>
    <row r="11" spans="1:8" ht="19.5" customHeight="1" thickTop="1" thickBot="1">
      <c r="A11" s="1417" t="s">
        <v>202</v>
      </c>
      <c r="B11" s="1418"/>
      <c r="C11" s="1418"/>
      <c r="D11" s="1418"/>
      <c r="E11" s="1419"/>
      <c r="F11" s="1420"/>
      <c r="G11" s="1420"/>
      <c r="H11" s="1421"/>
    </row>
    <row r="12" spans="1:8" ht="19.5" customHeight="1" thickTop="1">
      <c r="A12" s="1422" t="s">
        <v>203</v>
      </c>
      <c r="B12" s="1425" t="s">
        <v>204</v>
      </c>
      <c r="C12" s="1426"/>
      <c r="D12" s="1426"/>
      <c r="E12" s="1426"/>
      <c r="F12" s="1426"/>
      <c r="G12" s="1427"/>
      <c r="H12" s="1428"/>
    </row>
    <row r="13" spans="1:8" ht="15" customHeight="1">
      <c r="A13" s="1423"/>
      <c r="B13" s="1377" t="s">
        <v>205</v>
      </c>
      <c r="C13" s="1378"/>
      <c r="D13" s="1379"/>
      <c r="E13" s="1377" t="s">
        <v>206</v>
      </c>
      <c r="F13" s="1378"/>
      <c r="G13" s="1378"/>
      <c r="H13" s="1404"/>
    </row>
    <row r="14" spans="1:8" ht="19.5" customHeight="1">
      <c r="A14" s="1423"/>
      <c r="B14" s="58">
        <v>1</v>
      </c>
      <c r="C14" s="1429"/>
      <c r="D14" s="1430"/>
      <c r="E14" s="1429"/>
      <c r="F14" s="1431"/>
      <c r="G14" s="1431"/>
      <c r="H14" s="1432"/>
    </row>
    <row r="15" spans="1:8" ht="19.5" customHeight="1">
      <c r="A15" s="1423"/>
      <c r="B15" s="58">
        <v>2</v>
      </c>
      <c r="C15" s="1429"/>
      <c r="D15" s="1430"/>
      <c r="E15" s="1429"/>
      <c r="F15" s="1431"/>
      <c r="G15" s="1431"/>
      <c r="H15" s="1432"/>
    </row>
    <row r="16" spans="1:8" ht="19.5" customHeight="1">
      <c r="A16" s="1423"/>
      <c r="B16" s="58">
        <v>3</v>
      </c>
      <c r="C16" s="1429"/>
      <c r="D16" s="1430"/>
      <c r="E16" s="1429"/>
      <c r="F16" s="1431"/>
      <c r="G16" s="1431"/>
      <c r="H16" s="1432"/>
    </row>
    <row r="17" spans="1:8" ht="15" customHeight="1">
      <c r="A17" s="1423"/>
      <c r="B17" s="58">
        <v>4</v>
      </c>
      <c r="C17" s="1429"/>
      <c r="D17" s="1430"/>
      <c r="E17" s="1429"/>
      <c r="F17" s="1431"/>
      <c r="G17" s="1431"/>
      <c r="H17" s="1432"/>
    </row>
    <row r="18" spans="1:8" ht="15" customHeight="1">
      <c r="A18" s="1423"/>
      <c r="B18" s="58">
        <v>5</v>
      </c>
      <c r="C18" s="1429"/>
      <c r="D18" s="1430"/>
      <c r="E18" s="1429"/>
      <c r="F18" s="1431"/>
      <c r="G18" s="1431"/>
      <c r="H18" s="1432"/>
    </row>
    <row r="19" spans="1:8" ht="15" customHeight="1">
      <c r="A19" s="1423"/>
      <c r="B19" s="58">
        <v>6</v>
      </c>
      <c r="C19" s="1429"/>
      <c r="D19" s="1430"/>
      <c r="E19" s="1429"/>
      <c r="F19" s="1431"/>
      <c r="G19" s="1431"/>
      <c r="H19" s="1432"/>
    </row>
    <row r="20" spans="1:8" ht="15" customHeight="1">
      <c r="A20" s="1423"/>
      <c r="B20" s="58">
        <v>7</v>
      </c>
      <c r="C20" s="1429"/>
      <c r="D20" s="1430"/>
      <c r="E20" s="1429"/>
      <c r="F20" s="1431"/>
      <c r="G20" s="1431"/>
      <c r="H20" s="1432"/>
    </row>
    <row r="21" spans="1:8" ht="19.5" customHeight="1">
      <c r="A21" s="1423"/>
      <c r="B21" s="58">
        <v>8</v>
      </c>
      <c r="C21" s="1429"/>
      <c r="D21" s="1430"/>
      <c r="E21" s="1429"/>
      <c r="F21" s="1431"/>
      <c r="G21" s="1431"/>
      <c r="H21" s="1432"/>
    </row>
    <row r="22" spans="1:8" ht="19.5" customHeight="1">
      <c r="A22" s="1423"/>
      <c r="B22" s="58">
        <v>9</v>
      </c>
      <c r="C22" s="1429"/>
      <c r="D22" s="1430"/>
      <c r="E22" s="1429"/>
      <c r="F22" s="1431"/>
      <c r="G22" s="1431"/>
      <c r="H22" s="1432"/>
    </row>
    <row r="23" spans="1:8" ht="19.5" customHeight="1">
      <c r="A23" s="1423"/>
      <c r="B23" s="58">
        <v>10</v>
      </c>
      <c r="C23" s="1429"/>
      <c r="D23" s="1430"/>
      <c r="E23" s="1429"/>
      <c r="F23" s="1431"/>
      <c r="G23" s="1431"/>
      <c r="H23" s="1432"/>
    </row>
    <row r="24" spans="1:8" ht="19.5" customHeight="1">
      <c r="A24" s="1423"/>
      <c r="B24" s="58">
        <v>11</v>
      </c>
      <c r="C24" s="1429"/>
      <c r="D24" s="1430"/>
      <c r="E24" s="1429"/>
      <c r="F24" s="1431"/>
      <c r="G24" s="1431"/>
      <c r="H24" s="1432"/>
    </row>
    <row r="25" spans="1:8" ht="19.5" customHeight="1">
      <c r="A25" s="1423"/>
      <c r="B25" s="58">
        <v>12</v>
      </c>
      <c r="C25" s="1429"/>
      <c r="D25" s="1430"/>
      <c r="E25" s="1429"/>
      <c r="F25" s="1431"/>
      <c r="G25" s="1431"/>
      <c r="H25" s="1432"/>
    </row>
    <row r="26" spans="1:8" ht="19.5" customHeight="1">
      <c r="A26" s="1423"/>
      <c r="B26" s="58">
        <v>13</v>
      </c>
      <c r="C26" s="1429"/>
      <c r="D26" s="1430"/>
      <c r="E26" s="1429"/>
      <c r="F26" s="1431"/>
      <c r="G26" s="1431"/>
      <c r="H26" s="1432"/>
    </row>
    <row r="27" spans="1:8" ht="15" customHeight="1">
      <c r="A27" s="1423"/>
      <c r="B27" s="58">
        <v>14</v>
      </c>
      <c r="C27" s="1429"/>
      <c r="D27" s="1430"/>
      <c r="E27" s="1429"/>
      <c r="F27" s="1431"/>
      <c r="G27" s="1431"/>
      <c r="H27" s="1432"/>
    </row>
    <row r="28" spans="1:8" ht="15" customHeight="1">
      <c r="A28" s="1423"/>
      <c r="B28" s="58">
        <v>15</v>
      </c>
      <c r="C28" s="1429"/>
      <c r="D28" s="1430"/>
      <c r="E28" s="1429"/>
      <c r="F28" s="1431"/>
      <c r="G28" s="1431"/>
      <c r="H28" s="1432"/>
    </row>
    <row r="29" spans="1:8" ht="17.25" customHeight="1">
      <c r="A29" s="1423"/>
      <c r="B29" s="58">
        <v>16</v>
      </c>
      <c r="C29" s="1429"/>
      <c r="D29" s="1430"/>
      <c r="E29" s="1429"/>
      <c r="F29" s="1431"/>
      <c r="G29" s="1431"/>
      <c r="H29" s="1432"/>
    </row>
    <row r="30" spans="1:8" ht="17.25" customHeight="1">
      <c r="A30" s="1423"/>
      <c r="B30" s="58">
        <v>17</v>
      </c>
      <c r="C30" s="1429"/>
      <c r="D30" s="1430"/>
      <c r="E30" s="1429"/>
      <c r="F30" s="1431"/>
      <c r="G30" s="1431"/>
      <c r="H30" s="1432"/>
    </row>
    <row r="31" spans="1:8" ht="15" customHeight="1">
      <c r="A31" s="1423"/>
      <c r="B31" s="58">
        <v>18</v>
      </c>
      <c r="C31" s="1429"/>
      <c r="D31" s="1430"/>
      <c r="E31" s="1429"/>
      <c r="F31" s="1431"/>
      <c r="G31" s="1431"/>
      <c r="H31" s="1432"/>
    </row>
    <row r="32" spans="1:8" ht="15" customHeight="1">
      <c r="A32" s="1423"/>
      <c r="B32" s="58">
        <v>19</v>
      </c>
      <c r="C32" s="1429"/>
      <c r="D32" s="1430"/>
      <c r="E32" s="1429"/>
      <c r="F32" s="1431"/>
      <c r="G32" s="1431"/>
      <c r="H32" s="1432"/>
    </row>
    <row r="33" spans="1:8" ht="15" customHeight="1">
      <c r="A33" s="1423"/>
      <c r="B33" s="58">
        <v>20</v>
      </c>
      <c r="C33" s="1429"/>
      <c r="D33" s="1430"/>
      <c r="E33" s="1429"/>
      <c r="F33" s="1431"/>
      <c r="G33" s="1431"/>
      <c r="H33" s="1432"/>
    </row>
    <row r="34" spans="1:8" ht="15" customHeight="1">
      <c r="A34" s="1423"/>
      <c r="B34" s="58">
        <v>21</v>
      </c>
      <c r="C34" s="1429"/>
      <c r="D34" s="1430"/>
      <c r="E34" s="1429"/>
      <c r="F34" s="1431"/>
      <c r="G34" s="1431"/>
      <c r="H34" s="1432"/>
    </row>
    <row r="35" spans="1:8" ht="15" customHeight="1">
      <c r="A35" s="1423"/>
      <c r="B35" s="58">
        <v>22</v>
      </c>
      <c r="C35" s="1429"/>
      <c r="D35" s="1430"/>
      <c r="E35" s="1429"/>
      <c r="F35" s="1431"/>
      <c r="G35" s="1431"/>
      <c r="H35" s="1432"/>
    </row>
    <row r="36" spans="1:8" ht="15" customHeight="1">
      <c r="A36" s="1423"/>
      <c r="B36" s="58">
        <v>23</v>
      </c>
      <c r="C36" s="1429"/>
      <c r="D36" s="1430"/>
      <c r="E36" s="1429"/>
      <c r="F36" s="1431"/>
      <c r="G36" s="1431"/>
      <c r="H36" s="1432"/>
    </row>
    <row r="37" spans="1:8" ht="15" customHeight="1">
      <c r="A37" s="1423"/>
      <c r="B37" s="58">
        <v>24</v>
      </c>
      <c r="C37" s="1429"/>
      <c r="D37" s="1430"/>
      <c r="E37" s="1429"/>
      <c r="F37" s="1431"/>
      <c r="G37" s="1431"/>
      <c r="H37" s="1432"/>
    </row>
    <row r="38" spans="1:8" ht="15" customHeight="1">
      <c r="A38" s="1423"/>
      <c r="B38" s="58">
        <v>25</v>
      </c>
      <c r="C38" s="1429"/>
      <c r="D38" s="1430"/>
      <c r="E38" s="1429"/>
      <c r="F38" s="1431"/>
      <c r="G38" s="1431"/>
      <c r="H38" s="1432"/>
    </row>
    <row r="39" spans="1:8" ht="15" customHeight="1">
      <c r="A39" s="1423"/>
      <c r="B39" s="58">
        <v>26</v>
      </c>
      <c r="C39" s="1429"/>
      <c r="D39" s="1430"/>
      <c r="E39" s="1429"/>
      <c r="F39" s="1431"/>
      <c r="G39" s="1431"/>
      <c r="H39" s="1432"/>
    </row>
    <row r="40" spans="1:8" ht="15" customHeight="1">
      <c r="A40" s="1423"/>
      <c r="B40" s="58">
        <v>27</v>
      </c>
      <c r="C40" s="1429"/>
      <c r="D40" s="1430"/>
      <c r="E40" s="1429"/>
      <c r="F40" s="1431"/>
      <c r="G40" s="1431"/>
      <c r="H40" s="1432"/>
    </row>
    <row r="41" spans="1:8" ht="15" customHeight="1">
      <c r="A41" s="1423"/>
      <c r="B41" s="58">
        <v>28</v>
      </c>
      <c r="C41" s="1429"/>
      <c r="D41" s="1430"/>
      <c r="E41" s="1429"/>
      <c r="F41" s="1431"/>
      <c r="G41" s="1431"/>
      <c r="H41" s="1432"/>
    </row>
    <row r="42" spans="1:8" ht="15" customHeight="1">
      <c r="A42" s="1423"/>
      <c r="B42" s="58">
        <v>29</v>
      </c>
      <c r="C42" s="1429"/>
      <c r="D42" s="1430"/>
      <c r="E42" s="1429"/>
      <c r="F42" s="1431"/>
      <c r="G42" s="1431"/>
      <c r="H42" s="1432"/>
    </row>
    <row r="43" spans="1:8" ht="15" customHeight="1" thickBot="1">
      <c r="A43" s="1424"/>
      <c r="B43" s="64">
        <v>30</v>
      </c>
      <c r="C43" s="1433"/>
      <c r="D43" s="1434"/>
      <c r="E43" s="1433"/>
      <c r="F43" s="1435"/>
      <c r="G43" s="1435"/>
      <c r="H43" s="1436"/>
    </row>
    <row r="44" spans="1:8" ht="15" customHeight="1">
      <c r="A44" s="65" t="s">
        <v>207</v>
      </c>
    </row>
    <row r="45" spans="1:8" ht="15" customHeight="1">
      <c r="A45" s="65" t="s">
        <v>208</v>
      </c>
    </row>
    <row r="46" spans="1:8" ht="15" customHeight="1">
      <c r="A46" s="65" t="s">
        <v>209</v>
      </c>
    </row>
    <row r="47" spans="1:8" ht="15" customHeight="1">
      <c r="A47" s="65"/>
    </row>
  </sheetData>
  <mergeCells count="82">
    <mergeCell ref="C39:D39"/>
    <mergeCell ref="E39:H39"/>
    <mergeCell ref="C43:D43"/>
    <mergeCell ref="E43:H43"/>
    <mergeCell ref="C40:D40"/>
    <mergeCell ref="E40:H40"/>
    <mergeCell ref="C41:D41"/>
    <mergeCell ref="E41:H41"/>
    <mergeCell ref="C42:D42"/>
    <mergeCell ref="E42:H42"/>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C21:D21"/>
    <mergeCell ref="E21:H21"/>
    <mergeCell ref="C22:D22"/>
    <mergeCell ref="E22:H22"/>
    <mergeCell ref="C23:D23"/>
    <mergeCell ref="E23:H23"/>
    <mergeCell ref="E19:H19"/>
    <mergeCell ref="C20:D20"/>
    <mergeCell ref="E20:H20"/>
    <mergeCell ref="C18:D18"/>
    <mergeCell ref="E18:H18"/>
    <mergeCell ref="A11:D11"/>
    <mergeCell ref="E11:H11"/>
    <mergeCell ref="A12:A43"/>
    <mergeCell ref="B12:F12"/>
    <mergeCell ref="G12:H12"/>
    <mergeCell ref="B13:D13"/>
    <mergeCell ref="E13:H13"/>
    <mergeCell ref="C14:D14"/>
    <mergeCell ref="E14:H14"/>
    <mergeCell ref="C15:D15"/>
    <mergeCell ref="E15:H15"/>
    <mergeCell ref="C16:D16"/>
    <mergeCell ref="E16:H16"/>
    <mergeCell ref="C17:D17"/>
    <mergeCell ref="E17:H17"/>
    <mergeCell ref="C19:D19"/>
    <mergeCell ref="A7:B7"/>
    <mergeCell ref="C7:H7"/>
    <mergeCell ref="A8:B8"/>
    <mergeCell ref="C8:H8"/>
    <mergeCell ref="A9:A10"/>
    <mergeCell ref="C9:E9"/>
    <mergeCell ref="F9:F10"/>
    <mergeCell ref="G9:H10"/>
    <mergeCell ref="C10:E10"/>
    <mergeCell ref="G1:H1"/>
    <mergeCell ref="A3:H3"/>
    <mergeCell ref="A5:B5"/>
    <mergeCell ref="C5:H5"/>
    <mergeCell ref="A6:B6"/>
    <mergeCell ref="C6:H6"/>
  </mergeCells>
  <phoneticPr fontId="2"/>
  <printOptions horizontalCentered="1"/>
  <pageMargins left="0.39370078740157483" right="0.39370078740157483" top="0.98425196850393704" bottom="0.47244094488188981" header="0.51181102362204722" footer="0.39370078740157483"/>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J19"/>
  <sheetViews>
    <sheetView showGridLines="0" view="pageBreakPreview" zoomScaleNormal="100" zoomScaleSheetLayoutView="100" workbookViewId="0">
      <selection activeCell="F20" sqref="F20"/>
    </sheetView>
  </sheetViews>
  <sheetFormatPr defaultRowHeight="13.5"/>
  <cols>
    <col min="1" max="1" width="1.125" style="208" customWidth="1"/>
    <col min="2" max="2" width="24.25" style="208" customWidth="1"/>
    <col min="3" max="3" width="4" style="208" customWidth="1"/>
    <col min="4" max="5" width="15.25" style="208" customWidth="1"/>
    <col min="6" max="6" width="15.125" style="208" customWidth="1"/>
    <col min="7" max="7" width="15.25" style="208" customWidth="1"/>
    <col min="8" max="8" width="3.125" style="208" customWidth="1"/>
    <col min="9" max="9" width="3.75" style="208" customWidth="1"/>
    <col min="10" max="10" width="2.5" style="208" customWidth="1"/>
    <col min="11" max="256" width="9" style="208"/>
    <col min="257" max="257" width="1.125" style="208" customWidth="1"/>
    <col min="258" max="258" width="24.25" style="208" customWidth="1"/>
    <col min="259" max="259" width="4" style="208" customWidth="1"/>
    <col min="260" max="261" width="15.25" style="208" customWidth="1"/>
    <col min="262" max="262" width="15.125" style="208" customWidth="1"/>
    <col min="263" max="263" width="15.25" style="208" customWidth="1"/>
    <col min="264" max="264" width="3.125" style="208" customWidth="1"/>
    <col min="265" max="265" width="3.75" style="208" customWidth="1"/>
    <col min="266" max="266" width="2.5" style="208" customWidth="1"/>
    <col min="267" max="512" width="9" style="208"/>
    <col min="513" max="513" width="1.125" style="208" customWidth="1"/>
    <col min="514" max="514" width="24.25" style="208" customWidth="1"/>
    <col min="515" max="515" width="4" style="208" customWidth="1"/>
    <col min="516" max="517" width="15.25" style="208" customWidth="1"/>
    <col min="518" max="518" width="15.125" style="208" customWidth="1"/>
    <col min="519" max="519" width="15.25" style="208" customWidth="1"/>
    <col min="520" max="520" width="3.125" style="208" customWidth="1"/>
    <col min="521" max="521" width="3.75" style="208" customWidth="1"/>
    <col min="522" max="522" width="2.5" style="208" customWidth="1"/>
    <col min="523" max="768" width="9" style="208"/>
    <col min="769" max="769" width="1.125" style="208" customWidth="1"/>
    <col min="770" max="770" width="24.25" style="208" customWidth="1"/>
    <col min="771" max="771" width="4" style="208" customWidth="1"/>
    <col min="772" max="773" width="15.25" style="208" customWidth="1"/>
    <col min="774" max="774" width="15.125" style="208" customWidth="1"/>
    <col min="775" max="775" width="15.25" style="208" customWidth="1"/>
    <col min="776" max="776" width="3.125" style="208" customWidth="1"/>
    <col min="777" max="777" width="3.75" style="208" customWidth="1"/>
    <col min="778" max="778" width="2.5" style="208" customWidth="1"/>
    <col min="779" max="1024" width="9" style="208"/>
    <col min="1025" max="1025" width="1.125" style="208" customWidth="1"/>
    <col min="1026" max="1026" width="24.25" style="208" customWidth="1"/>
    <col min="1027" max="1027" width="4" style="208" customWidth="1"/>
    <col min="1028" max="1029" width="15.25" style="208" customWidth="1"/>
    <col min="1030" max="1030" width="15.125" style="208" customWidth="1"/>
    <col min="1031" max="1031" width="15.25" style="208" customWidth="1"/>
    <col min="1032" max="1032" width="3.125" style="208" customWidth="1"/>
    <col min="1033" max="1033" width="3.75" style="208" customWidth="1"/>
    <col min="1034" max="1034" width="2.5" style="208" customWidth="1"/>
    <col min="1035" max="1280" width="9" style="208"/>
    <col min="1281" max="1281" width="1.125" style="208" customWidth="1"/>
    <col min="1282" max="1282" width="24.25" style="208" customWidth="1"/>
    <col min="1283" max="1283" width="4" style="208" customWidth="1"/>
    <col min="1284" max="1285" width="15.25" style="208" customWidth="1"/>
    <col min="1286" max="1286" width="15.125" style="208" customWidth="1"/>
    <col min="1287" max="1287" width="15.25" style="208" customWidth="1"/>
    <col min="1288" max="1288" width="3.125" style="208" customWidth="1"/>
    <col min="1289" max="1289" width="3.75" style="208" customWidth="1"/>
    <col min="1290" max="1290" width="2.5" style="208" customWidth="1"/>
    <col min="1291" max="1536" width="9" style="208"/>
    <col min="1537" max="1537" width="1.125" style="208" customWidth="1"/>
    <col min="1538" max="1538" width="24.25" style="208" customWidth="1"/>
    <col min="1539" max="1539" width="4" style="208" customWidth="1"/>
    <col min="1540" max="1541" width="15.25" style="208" customWidth="1"/>
    <col min="1542" max="1542" width="15.125" style="208" customWidth="1"/>
    <col min="1543" max="1543" width="15.25" style="208" customWidth="1"/>
    <col min="1544" max="1544" width="3.125" style="208" customWidth="1"/>
    <col min="1545" max="1545" width="3.75" style="208" customWidth="1"/>
    <col min="1546" max="1546" width="2.5" style="208" customWidth="1"/>
    <col min="1547" max="1792" width="9" style="208"/>
    <col min="1793" max="1793" width="1.125" style="208" customWidth="1"/>
    <col min="1794" max="1794" width="24.25" style="208" customWidth="1"/>
    <col min="1795" max="1795" width="4" style="208" customWidth="1"/>
    <col min="1796" max="1797" width="15.25" style="208" customWidth="1"/>
    <col min="1798" max="1798" width="15.125" style="208" customWidth="1"/>
    <col min="1799" max="1799" width="15.25" style="208" customWidth="1"/>
    <col min="1800" max="1800" width="3.125" style="208" customWidth="1"/>
    <col min="1801" max="1801" width="3.75" style="208" customWidth="1"/>
    <col min="1802" max="1802" width="2.5" style="208" customWidth="1"/>
    <col min="1803" max="2048" width="9" style="208"/>
    <col min="2049" max="2049" width="1.125" style="208" customWidth="1"/>
    <col min="2050" max="2050" width="24.25" style="208" customWidth="1"/>
    <col min="2051" max="2051" width="4" style="208" customWidth="1"/>
    <col min="2052" max="2053" width="15.25" style="208" customWidth="1"/>
    <col min="2054" max="2054" width="15.125" style="208" customWidth="1"/>
    <col min="2055" max="2055" width="15.25" style="208" customWidth="1"/>
    <col min="2056" max="2056" width="3.125" style="208" customWidth="1"/>
    <col min="2057" max="2057" width="3.75" style="208" customWidth="1"/>
    <col min="2058" max="2058" width="2.5" style="208" customWidth="1"/>
    <col min="2059" max="2304" width="9" style="208"/>
    <col min="2305" max="2305" width="1.125" style="208" customWidth="1"/>
    <col min="2306" max="2306" width="24.25" style="208" customWidth="1"/>
    <col min="2307" max="2307" width="4" style="208" customWidth="1"/>
    <col min="2308" max="2309" width="15.25" style="208" customWidth="1"/>
    <col min="2310" max="2310" width="15.125" style="208" customWidth="1"/>
    <col min="2311" max="2311" width="15.25" style="208" customWidth="1"/>
    <col min="2312" max="2312" width="3.125" style="208" customWidth="1"/>
    <col min="2313" max="2313" width="3.75" style="208" customWidth="1"/>
    <col min="2314" max="2314" width="2.5" style="208" customWidth="1"/>
    <col min="2315" max="2560" width="9" style="208"/>
    <col min="2561" max="2561" width="1.125" style="208" customWidth="1"/>
    <col min="2562" max="2562" width="24.25" style="208" customWidth="1"/>
    <col min="2563" max="2563" width="4" style="208" customWidth="1"/>
    <col min="2564" max="2565" width="15.25" style="208" customWidth="1"/>
    <col min="2566" max="2566" width="15.125" style="208" customWidth="1"/>
    <col min="2567" max="2567" width="15.25" style="208" customWidth="1"/>
    <col min="2568" max="2568" width="3.125" style="208" customWidth="1"/>
    <col min="2569" max="2569" width="3.75" style="208" customWidth="1"/>
    <col min="2570" max="2570" width="2.5" style="208" customWidth="1"/>
    <col min="2571" max="2816" width="9" style="208"/>
    <col min="2817" max="2817" width="1.125" style="208" customWidth="1"/>
    <col min="2818" max="2818" width="24.25" style="208" customWidth="1"/>
    <col min="2819" max="2819" width="4" style="208" customWidth="1"/>
    <col min="2820" max="2821" width="15.25" style="208" customWidth="1"/>
    <col min="2822" max="2822" width="15.125" style="208" customWidth="1"/>
    <col min="2823" max="2823" width="15.25" style="208" customWidth="1"/>
    <col min="2824" max="2824" width="3.125" style="208" customWidth="1"/>
    <col min="2825" max="2825" width="3.75" style="208" customWidth="1"/>
    <col min="2826" max="2826" width="2.5" style="208" customWidth="1"/>
    <col min="2827" max="3072" width="9" style="208"/>
    <col min="3073" max="3073" width="1.125" style="208" customWidth="1"/>
    <col min="3074" max="3074" width="24.25" style="208" customWidth="1"/>
    <col min="3075" max="3075" width="4" style="208" customWidth="1"/>
    <col min="3076" max="3077" width="15.25" style="208" customWidth="1"/>
    <col min="3078" max="3078" width="15.125" style="208" customWidth="1"/>
    <col min="3079" max="3079" width="15.25" style="208" customWidth="1"/>
    <col min="3080" max="3080" width="3.125" style="208" customWidth="1"/>
    <col min="3081" max="3081" width="3.75" style="208" customWidth="1"/>
    <col min="3082" max="3082" width="2.5" style="208" customWidth="1"/>
    <col min="3083" max="3328" width="9" style="208"/>
    <col min="3329" max="3329" width="1.125" style="208" customWidth="1"/>
    <col min="3330" max="3330" width="24.25" style="208" customWidth="1"/>
    <col min="3331" max="3331" width="4" style="208" customWidth="1"/>
    <col min="3332" max="3333" width="15.25" style="208" customWidth="1"/>
    <col min="3334" max="3334" width="15.125" style="208" customWidth="1"/>
    <col min="3335" max="3335" width="15.25" style="208" customWidth="1"/>
    <col min="3336" max="3336" width="3.125" style="208" customWidth="1"/>
    <col min="3337" max="3337" width="3.75" style="208" customWidth="1"/>
    <col min="3338" max="3338" width="2.5" style="208" customWidth="1"/>
    <col min="3339" max="3584" width="9" style="208"/>
    <col min="3585" max="3585" width="1.125" style="208" customWidth="1"/>
    <col min="3586" max="3586" width="24.25" style="208" customWidth="1"/>
    <col min="3587" max="3587" width="4" style="208" customWidth="1"/>
    <col min="3588" max="3589" width="15.25" style="208" customWidth="1"/>
    <col min="3590" max="3590" width="15.125" style="208" customWidth="1"/>
    <col min="3591" max="3591" width="15.25" style="208" customWidth="1"/>
    <col min="3592" max="3592" width="3.125" style="208" customWidth="1"/>
    <col min="3593" max="3593" width="3.75" style="208" customWidth="1"/>
    <col min="3594" max="3594" width="2.5" style="208" customWidth="1"/>
    <col min="3595" max="3840" width="9" style="208"/>
    <col min="3841" max="3841" width="1.125" style="208" customWidth="1"/>
    <col min="3842" max="3842" width="24.25" style="208" customWidth="1"/>
    <col min="3843" max="3843" width="4" style="208" customWidth="1"/>
    <col min="3844" max="3845" width="15.25" style="208" customWidth="1"/>
    <col min="3846" max="3846" width="15.125" style="208" customWidth="1"/>
    <col min="3847" max="3847" width="15.25" style="208" customWidth="1"/>
    <col min="3848" max="3848" width="3.125" style="208" customWidth="1"/>
    <col min="3849" max="3849" width="3.75" style="208" customWidth="1"/>
    <col min="3850" max="3850" width="2.5" style="208" customWidth="1"/>
    <col min="3851" max="4096" width="9" style="208"/>
    <col min="4097" max="4097" width="1.125" style="208" customWidth="1"/>
    <col min="4098" max="4098" width="24.25" style="208" customWidth="1"/>
    <col min="4099" max="4099" width="4" style="208" customWidth="1"/>
    <col min="4100" max="4101" width="15.25" style="208" customWidth="1"/>
    <col min="4102" max="4102" width="15.125" style="208" customWidth="1"/>
    <col min="4103" max="4103" width="15.25" style="208" customWidth="1"/>
    <col min="4104" max="4104" width="3.125" style="208" customWidth="1"/>
    <col min="4105" max="4105" width="3.75" style="208" customWidth="1"/>
    <col min="4106" max="4106" width="2.5" style="208" customWidth="1"/>
    <col min="4107" max="4352" width="9" style="208"/>
    <col min="4353" max="4353" width="1.125" style="208" customWidth="1"/>
    <col min="4354" max="4354" width="24.25" style="208" customWidth="1"/>
    <col min="4355" max="4355" width="4" style="208" customWidth="1"/>
    <col min="4356" max="4357" width="15.25" style="208" customWidth="1"/>
    <col min="4358" max="4358" width="15.125" style="208" customWidth="1"/>
    <col min="4359" max="4359" width="15.25" style="208" customWidth="1"/>
    <col min="4360" max="4360" width="3.125" style="208" customWidth="1"/>
    <col min="4361" max="4361" width="3.75" style="208" customWidth="1"/>
    <col min="4362" max="4362" width="2.5" style="208" customWidth="1"/>
    <col min="4363" max="4608" width="9" style="208"/>
    <col min="4609" max="4609" width="1.125" style="208" customWidth="1"/>
    <col min="4610" max="4610" width="24.25" style="208" customWidth="1"/>
    <col min="4611" max="4611" width="4" style="208" customWidth="1"/>
    <col min="4612" max="4613" width="15.25" style="208" customWidth="1"/>
    <col min="4614" max="4614" width="15.125" style="208" customWidth="1"/>
    <col min="4615" max="4615" width="15.25" style="208" customWidth="1"/>
    <col min="4616" max="4616" width="3.125" style="208" customWidth="1"/>
    <col min="4617" max="4617" width="3.75" style="208" customWidth="1"/>
    <col min="4618" max="4618" width="2.5" style="208" customWidth="1"/>
    <col min="4619" max="4864" width="9" style="208"/>
    <col min="4865" max="4865" width="1.125" style="208" customWidth="1"/>
    <col min="4866" max="4866" width="24.25" style="208" customWidth="1"/>
    <col min="4867" max="4867" width="4" style="208" customWidth="1"/>
    <col min="4868" max="4869" width="15.25" style="208" customWidth="1"/>
    <col min="4870" max="4870" width="15.125" style="208" customWidth="1"/>
    <col min="4871" max="4871" width="15.25" style="208" customWidth="1"/>
    <col min="4872" max="4872" width="3.125" style="208" customWidth="1"/>
    <col min="4873" max="4873" width="3.75" style="208" customWidth="1"/>
    <col min="4874" max="4874" width="2.5" style="208" customWidth="1"/>
    <col min="4875" max="5120" width="9" style="208"/>
    <col min="5121" max="5121" width="1.125" style="208" customWidth="1"/>
    <col min="5122" max="5122" width="24.25" style="208" customWidth="1"/>
    <col min="5123" max="5123" width="4" style="208" customWidth="1"/>
    <col min="5124" max="5125" width="15.25" style="208" customWidth="1"/>
    <col min="5126" max="5126" width="15.125" style="208" customWidth="1"/>
    <col min="5127" max="5127" width="15.25" style="208" customWidth="1"/>
    <col min="5128" max="5128" width="3.125" style="208" customWidth="1"/>
    <col min="5129" max="5129" width="3.75" style="208" customWidth="1"/>
    <col min="5130" max="5130" width="2.5" style="208" customWidth="1"/>
    <col min="5131" max="5376" width="9" style="208"/>
    <col min="5377" max="5377" width="1.125" style="208" customWidth="1"/>
    <col min="5378" max="5378" width="24.25" style="208" customWidth="1"/>
    <col min="5379" max="5379" width="4" style="208" customWidth="1"/>
    <col min="5380" max="5381" width="15.25" style="208" customWidth="1"/>
    <col min="5382" max="5382" width="15.125" style="208" customWidth="1"/>
    <col min="5383" max="5383" width="15.25" style="208" customWidth="1"/>
    <col min="5384" max="5384" width="3.125" style="208" customWidth="1"/>
    <col min="5385" max="5385" width="3.75" style="208" customWidth="1"/>
    <col min="5386" max="5386" width="2.5" style="208" customWidth="1"/>
    <col min="5387" max="5632" width="9" style="208"/>
    <col min="5633" max="5633" width="1.125" style="208" customWidth="1"/>
    <col min="5634" max="5634" width="24.25" style="208" customWidth="1"/>
    <col min="5635" max="5635" width="4" style="208" customWidth="1"/>
    <col min="5636" max="5637" width="15.25" style="208" customWidth="1"/>
    <col min="5638" max="5638" width="15.125" style="208" customWidth="1"/>
    <col min="5639" max="5639" width="15.25" style="208" customWidth="1"/>
    <col min="5640" max="5640" width="3.125" style="208" customWidth="1"/>
    <col min="5641" max="5641" width="3.75" style="208" customWidth="1"/>
    <col min="5642" max="5642" width="2.5" style="208" customWidth="1"/>
    <col min="5643" max="5888" width="9" style="208"/>
    <col min="5889" max="5889" width="1.125" style="208" customWidth="1"/>
    <col min="5890" max="5890" width="24.25" style="208" customWidth="1"/>
    <col min="5891" max="5891" width="4" style="208" customWidth="1"/>
    <col min="5892" max="5893" width="15.25" style="208" customWidth="1"/>
    <col min="5894" max="5894" width="15.125" style="208" customWidth="1"/>
    <col min="5895" max="5895" width="15.25" style="208" customWidth="1"/>
    <col min="5896" max="5896" width="3.125" style="208" customWidth="1"/>
    <col min="5897" max="5897" width="3.75" style="208" customWidth="1"/>
    <col min="5898" max="5898" width="2.5" style="208" customWidth="1"/>
    <col min="5899" max="6144" width="9" style="208"/>
    <col min="6145" max="6145" width="1.125" style="208" customWidth="1"/>
    <col min="6146" max="6146" width="24.25" style="208" customWidth="1"/>
    <col min="6147" max="6147" width="4" style="208" customWidth="1"/>
    <col min="6148" max="6149" width="15.25" style="208" customWidth="1"/>
    <col min="6150" max="6150" width="15.125" style="208" customWidth="1"/>
    <col min="6151" max="6151" width="15.25" style="208" customWidth="1"/>
    <col min="6152" max="6152" width="3.125" style="208" customWidth="1"/>
    <col min="6153" max="6153" width="3.75" style="208" customWidth="1"/>
    <col min="6154" max="6154" width="2.5" style="208" customWidth="1"/>
    <col min="6155" max="6400" width="9" style="208"/>
    <col min="6401" max="6401" width="1.125" style="208" customWidth="1"/>
    <col min="6402" max="6402" width="24.25" style="208" customWidth="1"/>
    <col min="6403" max="6403" width="4" style="208" customWidth="1"/>
    <col min="6404" max="6405" width="15.25" style="208" customWidth="1"/>
    <col min="6406" max="6406" width="15.125" style="208" customWidth="1"/>
    <col min="6407" max="6407" width="15.25" style="208" customWidth="1"/>
    <col min="6408" max="6408" width="3.125" style="208" customWidth="1"/>
    <col min="6409" max="6409" width="3.75" style="208" customWidth="1"/>
    <col min="6410" max="6410" width="2.5" style="208" customWidth="1"/>
    <col min="6411" max="6656" width="9" style="208"/>
    <col min="6657" max="6657" width="1.125" style="208" customWidth="1"/>
    <col min="6658" max="6658" width="24.25" style="208" customWidth="1"/>
    <col min="6659" max="6659" width="4" style="208" customWidth="1"/>
    <col min="6660" max="6661" width="15.25" style="208" customWidth="1"/>
    <col min="6662" max="6662" width="15.125" style="208" customWidth="1"/>
    <col min="6663" max="6663" width="15.25" style="208" customWidth="1"/>
    <col min="6664" max="6664" width="3.125" style="208" customWidth="1"/>
    <col min="6665" max="6665" width="3.75" style="208" customWidth="1"/>
    <col min="6666" max="6666" width="2.5" style="208" customWidth="1"/>
    <col min="6667" max="6912" width="9" style="208"/>
    <col min="6913" max="6913" width="1.125" style="208" customWidth="1"/>
    <col min="6914" max="6914" width="24.25" style="208" customWidth="1"/>
    <col min="6915" max="6915" width="4" style="208" customWidth="1"/>
    <col min="6916" max="6917" width="15.25" style="208" customWidth="1"/>
    <col min="6918" max="6918" width="15.125" style="208" customWidth="1"/>
    <col min="6919" max="6919" width="15.25" style="208" customWidth="1"/>
    <col min="6920" max="6920" width="3.125" style="208" customWidth="1"/>
    <col min="6921" max="6921" width="3.75" style="208" customWidth="1"/>
    <col min="6922" max="6922" width="2.5" style="208" customWidth="1"/>
    <col min="6923" max="7168" width="9" style="208"/>
    <col min="7169" max="7169" width="1.125" style="208" customWidth="1"/>
    <col min="7170" max="7170" width="24.25" style="208" customWidth="1"/>
    <col min="7171" max="7171" width="4" style="208" customWidth="1"/>
    <col min="7172" max="7173" width="15.25" style="208" customWidth="1"/>
    <col min="7174" max="7174" width="15.125" style="208" customWidth="1"/>
    <col min="7175" max="7175" width="15.25" style="208" customWidth="1"/>
    <col min="7176" max="7176" width="3.125" style="208" customWidth="1"/>
    <col min="7177" max="7177" width="3.75" style="208" customWidth="1"/>
    <col min="7178" max="7178" width="2.5" style="208" customWidth="1"/>
    <col min="7179" max="7424" width="9" style="208"/>
    <col min="7425" max="7425" width="1.125" style="208" customWidth="1"/>
    <col min="7426" max="7426" width="24.25" style="208" customWidth="1"/>
    <col min="7427" max="7427" width="4" style="208" customWidth="1"/>
    <col min="7428" max="7429" width="15.25" style="208" customWidth="1"/>
    <col min="7430" max="7430" width="15.125" style="208" customWidth="1"/>
    <col min="7431" max="7431" width="15.25" style="208" customWidth="1"/>
    <col min="7432" max="7432" width="3.125" style="208" customWidth="1"/>
    <col min="7433" max="7433" width="3.75" style="208" customWidth="1"/>
    <col min="7434" max="7434" width="2.5" style="208" customWidth="1"/>
    <col min="7435" max="7680" width="9" style="208"/>
    <col min="7681" max="7681" width="1.125" style="208" customWidth="1"/>
    <col min="7682" max="7682" width="24.25" style="208" customWidth="1"/>
    <col min="7683" max="7683" width="4" style="208" customWidth="1"/>
    <col min="7684" max="7685" width="15.25" style="208" customWidth="1"/>
    <col min="7686" max="7686" width="15.125" style="208" customWidth="1"/>
    <col min="7687" max="7687" width="15.25" style="208" customWidth="1"/>
    <col min="7688" max="7688" width="3.125" style="208" customWidth="1"/>
    <col min="7689" max="7689" width="3.75" style="208" customWidth="1"/>
    <col min="7690" max="7690" width="2.5" style="208" customWidth="1"/>
    <col min="7691" max="7936" width="9" style="208"/>
    <col min="7937" max="7937" width="1.125" style="208" customWidth="1"/>
    <col min="7938" max="7938" width="24.25" style="208" customWidth="1"/>
    <col min="7939" max="7939" width="4" style="208" customWidth="1"/>
    <col min="7940" max="7941" width="15.25" style="208" customWidth="1"/>
    <col min="7942" max="7942" width="15.125" style="208" customWidth="1"/>
    <col min="7943" max="7943" width="15.25" style="208" customWidth="1"/>
    <col min="7944" max="7944" width="3.125" style="208" customWidth="1"/>
    <col min="7945" max="7945" width="3.75" style="208" customWidth="1"/>
    <col min="7946" max="7946" width="2.5" style="208" customWidth="1"/>
    <col min="7947" max="8192" width="9" style="208"/>
    <col min="8193" max="8193" width="1.125" style="208" customWidth="1"/>
    <col min="8194" max="8194" width="24.25" style="208" customWidth="1"/>
    <col min="8195" max="8195" width="4" style="208" customWidth="1"/>
    <col min="8196" max="8197" width="15.25" style="208" customWidth="1"/>
    <col min="8198" max="8198" width="15.125" style="208" customWidth="1"/>
    <col min="8199" max="8199" width="15.25" style="208" customWidth="1"/>
    <col min="8200" max="8200" width="3.125" style="208" customWidth="1"/>
    <col min="8201" max="8201" width="3.75" style="208" customWidth="1"/>
    <col min="8202" max="8202" width="2.5" style="208" customWidth="1"/>
    <col min="8203" max="8448" width="9" style="208"/>
    <col min="8449" max="8449" width="1.125" style="208" customWidth="1"/>
    <col min="8450" max="8450" width="24.25" style="208" customWidth="1"/>
    <col min="8451" max="8451" width="4" style="208" customWidth="1"/>
    <col min="8452" max="8453" width="15.25" style="208" customWidth="1"/>
    <col min="8454" max="8454" width="15.125" style="208" customWidth="1"/>
    <col min="8455" max="8455" width="15.25" style="208" customWidth="1"/>
    <col min="8456" max="8456" width="3.125" style="208" customWidth="1"/>
    <col min="8457" max="8457" width="3.75" style="208" customWidth="1"/>
    <col min="8458" max="8458" width="2.5" style="208" customWidth="1"/>
    <col min="8459" max="8704" width="9" style="208"/>
    <col min="8705" max="8705" width="1.125" style="208" customWidth="1"/>
    <col min="8706" max="8706" width="24.25" style="208" customWidth="1"/>
    <col min="8707" max="8707" width="4" style="208" customWidth="1"/>
    <col min="8708" max="8709" width="15.25" style="208" customWidth="1"/>
    <col min="8710" max="8710" width="15.125" style="208" customWidth="1"/>
    <col min="8711" max="8711" width="15.25" style="208" customWidth="1"/>
    <col min="8712" max="8712" width="3.125" style="208" customWidth="1"/>
    <col min="8713" max="8713" width="3.75" style="208" customWidth="1"/>
    <col min="8714" max="8714" width="2.5" style="208" customWidth="1"/>
    <col min="8715" max="8960" width="9" style="208"/>
    <col min="8961" max="8961" width="1.125" style="208" customWidth="1"/>
    <col min="8962" max="8962" width="24.25" style="208" customWidth="1"/>
    <col min="8963" max="8963" width="4" style="208" customWidth="1"/>
    <col min="8964" max="8965" width="15.25" style="208" customWidth="1"/>
    <col min="8966" max="8966" width="15.125" style="208" customWidth="1"/>
    <col min="8967" max="8967" width="15.25" style="208" customWidth="1"/>
    <col min="8968" max="8968" width="3.125" style="208" customWidth="1"/>
    <col min="8969" max="8969" width="3.75" style="208" customWidth="1"/>
    <col min="8970" max="8970" width="2.5" style="208" customWidth="1"/>
    <col min="8971" max="9216" width="9" style="208"/>
    <col min="9217" max="9217" width="1.125" style="208" customWidth="1"/>
    <col min="9218" max="9218" width="24.25" style="208" customWidth="1"/>
    <col min="9219" max="9219" width="4" style="208" customWidth="1"/>
    <col min="9220" max="9221" width="15.25" style="208" customWidth="1"/>
    <col min="9222" max="9222" width="15.125" style="208" customWidth="1"/>
    <col min="9223" max="9223" width="15.25" style="208" customWidth="1"/>
    <col min="9224" max="9224" width="3.125" style="208" customWidth="1"/>
    <col min="9225" max="9225" width="3.75" style="208" customWidth="1"/>
    <col min="9226" max="9226" width="2.5" style="208" customWidth="1"/>
    <col min="9227" max="9472" width="9" style="208"/>
    <col min="9473" max="9473" width="1.125" style="208" customWidth="1"/>
    <col min="9474" max="9474" width="24.25" style="208" customWidth="1"/>
    <col min="9475" max="9475" width="4" style="208" customWidth="1"/>
    <col min="9476" max="9477" width="15.25" style="208" customWidth="1"/>
    <col min="9478" max="9478" width="15.125" style="208" customWidth="1"/>
    <col min="9479" max="9479" width="15.25" style="208" customWidth="1"/>
    <col min="9480" max="9480" width="3.125" style="208" customWidth="1"/>
    <col min="9481" max="9481" width="3.75" style="208" customWidth="1"/>
    <col min="9482" max="9482" width="2.5" style="208" customWidth="1"/>
    <col min="9483" max="9728" width="9" style="208"/>
    <col min="9729" max="9729" width="1.125" style="208" customWidth="1"/>
    <col min="9730" max="9730" width="24.25" style="208" customWidth="1"/>
    <col min="9731" max="9731" width="4" style="208" customWidth="1"/>
    <col min="9732" max="9733" width="15.25" style="208" customWidth="1"/>
    <col min="9734" max="9734" width="15.125" style="208" customWidth="1"/>
    <col min="9735" max="9735" width="15.25" style="208" customWidth="1"/>
    <col min="9736" max="9736" width="3.125" style="208" customWidth="1"/>
    <col min="9737" max="9737" width="3.75" style="208" customWidth="1"/>
    <col min="9738" max="9738" width="2.5" style="208" customWidth="1"/>
    <col min="9739" max="9984" width="9" style="208"/>
    <col min="9985" max="9985" width="1.125" style="208" customWidth="1"/>
    <col min="9986" max="9986" width="24.25" style="208" customWidth="1"/>
    <col min="9987" max="9987" width="4" style="208" customWidth="1"/>
    <col min="9988" max="9989" width="15.25" style="208" customWidth="1"/>
    <col min="9990" max="9990" width="15.125" style="208" customWidth="1"/>
    <col min="9991" max="9991" width="15.25" style="208" customWidth="1"/>
    <col min="9992" max="9992" width="3.125" style="208" customWidth="1"/>
    <col min="9993" max="9993" width="3.75" style="208" customWidth="1"/>
    <col min="9994" max="9994" width="2.5" style="208" customWidth="1"/>
    <col min="9995" max="10240" width="9" style="208"/>
    <col min="10241" max="10241" width="1.125" style="208" customWidth="1"/>
    <col min="10242" max="10242" width="24.25" style="208" customWidth="1"/>
    <col min="10243" max="10243" width="4" style="208" customWidth="1"/>
    <col min="10244" max="10245" width="15.25" style="208" customWidth="1"/>
    <col min="10246" max="10246" width="15.125" style="208" customWidth="1"/>
    <col min="10247" max="10247" width="15.25" style="208" customWidth="1"/>
    <col min="10248" max="10248" width="3.125" style="208" customWidth="1"/>
    <col min="10249" max="10249" width="3.75" style="208" customWidth="1"/>
    <col min="10250" max="10250" width="2.5" style="208" customWidth="1"/>
    <col min="10251" max="10496" width="9" style="208"/>
    <col min="10497" max="10497" width="1.125" style="208" customWidth="1"/>
    <col min="10498" max="10498" width="24.25" style="208" customWidth="1"/>
    <col min="10499" max="10499" width="4" style="208" customWidth="1"/>
    <col min="10500" max="10501" width="15.25" style="208" customWidth="1"/>
    <col min="10502" max="10502" width="15.125" style="208" customWidth="1"/>
    <col min="10503" max="10503" width="15.25" style="208" customWidth="1"/>
    <col min="10504" max="10504" width="3.125" style="208" customWidth="1"/>
    <col min="10505" max="10505" width="3.75" style="208" customWidth="1"/>
    <col min="10506" max="10506" width="2.5" style="208" customWidth="1"/>
    <col min="10507" max="10752" width="9" style="208"/>
    <col min="10753" max="10753" width="1.125" style="208" customWidth="1"/>
    <col min="10754" max="10754" width="24.25" style="208" customWidth="1"/>
    <col min="10755" max="10755" width="4" style="208" customWidth="1"/>
    <col min="10756" max="10757" width="15.25" style="208" customWidth="1"/>
    <col min="10758" max="10758" width="15.125" style="208" customWidth="1"/>
    <col min="10759" max="10759" width="15.25" style="208" customWidth="1"/>
    <col min="10760" max="10760" width="3.125" style="208" customWidth="1"/>
    <col min="10761" max="10761" width="3.75" style="208" customWidth="1"/>
    <col min="10762" max="10762" width="2.5" style="208" customWidth="1"/>
    <col min="10763" max="11008" width="9" style="208"/>
    <col min="11009" max="11009" width="1.125" style="208" customWidth="1"/>
    <col min="11010" max="11010" width="24.25" style="208" customWidth="1"/>
    <col min="11011" max="11011" width="4" style="208" customWidth="1"/>
    <col min="11012" max="11013" width="15.25" style="208" customWidth="1"/>
    <col min="11014" max="11014" width="15.125" style="208" customWidth="1"/>
    <col min="11015" max="11015" width="15.25" style="208" customWidth="1"/>
    <col min="11016" max="11016" width="3.125" style="208" customWidth="1"/>
    <col min="11017" max="11017" width="3.75" style="208" customWidth="1"/>
    <col min="11018" max="11018" width="2.5" style="208" customWidth="1"/>
    <col min="11019" max="11264" width="9" style="208"/>
    <col min="11265" max="11265" width="1.125" style="208" customWidth="1"/>
    <col min="11266" max="11266" width="24.25" style="208" customWidth="1"/>
    <col min="11267" max="11267" width="4" style="208" customWidth="1"/>
    <col min="11268" max="11269" width="15.25" style="208" customWidth="1"/>
    <col min="11270" max="11270" width="15.125" style="208" customWidth="1"/>
    <col min="11271" max="11271" width="15.25" style="208" customWidth="1"/>
    <col min="11272" max="11272" width="3.125" style="208" customWidth="1"/>
    <col min="11273" max="11273" width="3.75" style="208" customWidth="1"/>
    <col min="11274" max="11274" width="2.5" style="208" customWidth="1"/>
    <col min="11275" max="11520" width="9" style="208"/>
    <col min="11521" max="11521" width="1.125" style="208" customWidth="1"/>
    <col min="11522" max="11522" width="24.25" style="208" customWidth="1"/>
    <col min="11523" max="11523" width="4" style="208" customWidth="1"/>
    <col min="11524" max="11525" width="15.25" style="208" customWidth="1"/>
    <col min="11526" max="11526" width="15.125" style="208" customWidth="1"/>
    <col min="11527" max="11527" width="15.25" style="208" customWidth="1"/>
    <col min="11528" max="11528" width="3.125" style="208" customWidth="1"/>
    <col min="11529" max="11529" width="3.75" style="208" customWidth="1"/>
    <col min="11530" max="11530" width="2.5" style="208" customWidth="1"/>
    <col min="11531" max="11776" width="9" style="208"/>
    <col min="11777" max="11777" width="1.125" style="208" customWidth="1"/>
    <col min="11778" max="11778" width="24.25" style="208" customWidth="1"/>
    <col min="11779" max="11779" width="4" style="208" customWidth="1"/>
    <col min="11780" max="11781" width="15.25" style="208" customWidth="1"/>
    <col min="11782" max="11782" width="15.125" style="208" customWidth="1"/>
    <col min="11783" max="11783" width="15.25" style="208" customWidth="1"/>
    <col min="11784" max="11784" width="3.125" style="208" customWidth="1"/>
    <col min="11785" max="11785" width="3.75" style="208" customWidth="1"/>
    <col min="11786" max="11786" width="2.5" style="208" customWidth="1"/>
    <col min="11787" max="12032" width="9" style="208"/>
    <col min="12033" max="12033" width="1.125" style="208" customWidth="1"/>
    <col min="12034" max="12034" width="24.25" style="208" customWidth="1"/>
    <col min="12035" max="12035" width="4" style="208" customWidth="1"/>
    <col min="12036" max="12037" width="15.25" style="208" customWidth="1"/>
    <col min="12038" max="12038" width="15.125" style="208" customWidth="1"/>
    <col min="12039" max="12039" width="15.25" style="208" customWidth="1"/>
    <col min="12040" max="12040" width="3.125" style="208" customWidth="1"/>
    <col min="12041" max="12041" width="3.75" style="208" customWidth="1"/>
    <col min="12042" max="12042" width="2.5" style="208" customWidth="1"/>
    <col min="12043" max="12288" width="9" style="208"/>
    <col min="12289" max="12289" width="1.125" style="208" customWidth="1"/>
    <col min="12290" max="12290" width="24.25" style="208" customWidth="1"/>
    <col min="12291" max="12291" width="4" style="208" customWidth="1"/>
    <col min="12292" max="12293" width="15.25" style="208" customWidth="1"/>
    <col min="12294" max="12294" width="15.125" style="208" customWidth="1"/>
    <col min="12295" max="12295" width="15.25" style="208" customWidth="1"/>
    <col min="12296" max="12296" width="3.125" style="208" customWidth="1"/>
    <col min="12297" max="12297" width="3.75" style="208" customWidth="1"/>
    <col min="12298" max="12298" width="2.5" style="208" customWidth="1"/>
    <col min="12299" max="12544" width="9" style="208"/>
    <col min="12545" max="12545" width="1.125" style="208" customWidth="1"/>
    <col min="12546" max="12546" width="24.25" style="208" customWidth="1"/>
    <col min="12547" max="12547" width="4" style="208" customWidth="1"/>
    <col min="12548" max="12549" width="15.25" style="208" customWidth="1"/>
    <col min="12550" max="12550" width="15.125" style="208" customWidth="1"/>
    <col min="12551" max="12551" width="15.25" style="208" customWidth="1"/>
    <col min="12552" max="12552" width="3.125" style="208" customWidth="1"/>
    <col min="12553" max="12553" width="3.75" style="208" customWidth="1"/>
    <col min="12554" max="12554" width="2.5" style="208" customWidth="1"/>
    <col min="12555" max="12800" width="9" style="208"/>
    <col min="12801" max="12801" width="1.125" style="208" customWidth="1"/>
    <col min="12802" max="12802" width="24.25" style="208" customWidth="1"/>
    <col min="12803" max="12803" width="4" style="208" customWidth="1"/>
    <col min="12804" max="12805" width="15.25" style="208" customWidth="1"/>
    <col min="12806" max="12806" width="15.125" style="208" customWidth="1"/>
    <col min="12807" max="12807" width="15.25" style="208" customWidth="1"/>
    <col min="12808" max="12808" width="3.125" style="208" customWidth="1"/>
    <col min="12809" max="12809" width="3.75" style="208" customWidth="1"/>
    <col min="12810" max="12810" width="2.5" style="208" customWidth="1"/>
    <col min="12811" max="13056" width="9" style="208"/>
    <col min="13057" max="13057" width="1.125" style="208" customWidth="1"/>
    <col min="13058" max="13058" width="24.25" style="208" customWidth="1"/>
    <col min="13059" max="13059" width="4" style="208" customWidth="1"/>
    <col min="13060" max="13061" width="15.25" style="208" customWidth="1"/>
    <col min="13062" max="13062" width="15.125" style="208" customWidth="1"/>
    <col min="13063" max="13063" width="15.25" style="208" customWidth="1"/>
    <col min="13064" max="13064" width="3.125" style="208" customWidth="1"/>
    <col min="13065" max="13065" width="3.75" style="208" customWidth="1"/>
    <col min="13066" max="13066" width="2.5" style="208" customWidth="1"/>
    <col min="13067" max="13312" width="9" style="208"/>
    <col min="13313" max="13313" width="1.125" style="208" customWidth="1"/>
    <col min="13314" max="13314" width="24.25" style="208" customWidth="1"/>
    <col min="13315" max="13315" width="4" style="208" customWidth="1"/>
    <col min="13316" max="13317" width="15.25" style="208" customWidth="1"/>
    <col min="13318" max="13318" width="15.125" style="208" customWidth="1"/>
    <col min="13319" max="13319" width="15.25" style="208" customWidth="1"/>
    <col min="13320" max="13320" width="3.125" style="208" customWidth="1"/>
    <col min="13321" max="13321" width="3.75" style="208" customWidth="1"/>
    <col min="13322" max="13322" width="2.5" style="208" customWidth="1"/>
    <col min="13323" max="13568" width="9" style="208"/>
    <col min="13569" max="13569" width="1.125" style="208" customWidth="1"/>
    <col min="13570" max="13570" width="24.25" style="208" customWidth="1"/>
    <col min="13571" max="13571" width="4" style="208" customWidth="1"/>
    <col min="13572" max="13573" width="15.25" style="208" customWidth="1"/>
    <col min="13574" max="13574" width="15.125" style="208" customWidth="1"/>
    <col min="13575" max="13575" width="15.25" style="208" customWidth="1"/>
    <col min="13576" max="13576" width="3.125" style="208" customWidth="1"/>
    <col min="13577" max="13577" width="3.75" style="208" customWidth="1"/>
    <col min="13578" max="13578" width="2.5" style="208" customWidth="1"/>
    <col min="13579" max="13824" width="9" style="208"/>
    <col min="13825" max="13825" width="1.125" style="208" customWidth="1"/>
    <col min="13826" max="13826" width="24.25" style="208" customWidth="1"/>
    <col min="13827" max="13827" width="4" style="208" customWidth="1"/>
    <col min="13828" max="13829" width="15.25" style="208" customWidth="1"/>
    <col min="13830" max="13830" width="15.125" style="208" customWidth="1"/>
    <col min="13831" max="13831" width="15.25" style="208" customWidth="1"/>
    <col min="13832" max="13832" width="3.125" style="208" customWidth="1"/>
    <col min="13833" max="13833" width="3.75" style="208" customWidth="1"/>
    <col min="13834" max="13834" width="2.5" style="208" customWidth="1"/>
    <col min="13835" max="14080" width="9" style="208"/>
    <col min="14081" max="14081" width="1.125" style="208" customWidth="1"/>
    <col min="14082" max="14082" width="24.25" style="208" customWidth="1"/>
    <col min="14083" max="14083" width="4" style="208" customWidth="1"/>
    <col min="14084" max="14085" width="15.25" style="208" customWidth="1"/>
    <col min="14086" max="14086" width="15.125" style="208" customWidth="1"/>
    <col min="14087" max="14087" width="15.25" style="208" customWidth="1"/>
    <col min="14088" max="14088" width="3.125" style="208" customWidth="1"/>
    <col min="14089" max="14089" width="3.75" style="208" customWidth="1"/>
    <col min="14090" max="14090" width="2.5" style="208" customWidth="1"/>
    <col min="14091" max="14336" width="9" style="208"/>
    <col min="14337" max="14337" width="1.125" style="208" customWidth="1"/>
    <col min="14338" max="14338" width="24.25" style="208" customWidth="1"/>
    <col min="14339" max="14339" width="4" style="208" customWidth="1"/>
    <col min="14340" max="14341" width="15.25" style="208" customWidth="1"/>
    <col min="14342" max="14342" width="15.125" style="208" customWidth="1"/>
    <col min="14343" max="14343" width="15.25" style="208" customWidth="1"/>
    <col min="14344" max="14344" width="3.125" style="208" customWidth="1"/>
    <col min="14345" max="14345" width="3.75" style="208" customWidth="1"/>
    <col min="14346" max="14346" width="2.5" style="208" customWidth="1"/>
    <col min="14347" max="14592" width="9" style="208"/>
    <col min="14593" max="14593" width="1.125" style="208" customWidth="1"/>
    <col min="14594" max="14594" width="24.25" style="208" customWidth="1"/>
    <col min="14595" max="14595" width="4" style="208" customWidth="1"/>
    <col min="14596" max="14597" width="15.25" style="208" customWidth="1"/>
    <col min="14598" max="14598" width="15.125" style="208" customWidth="1"/>
    <col min="14599" max="14599" width="15.25" style="208" customWidth="1"/>
    <col min="14600" max="14600" width="3.125" style="208" customWidth="1"/>
    <col min="14601" max="14601" width="3.75" style="208" customWidth="1"/>
    <col min="14602" max="14602" width="2.5" style="208" customWidth="1"/>
    <col min="14603" max="14848" width="9" style="208"/>
    <col min="14849" max="14849" width="1.125" style="208" customWidth="1"/>
    <col min="14850" max="14850" width="24.25" style="208" customWidth="1"/>
    <col min="14851" max="14851" width="4" style="208" customWidth="1"/>
    <col min="14852" max="14853" width="15.25" style="208" customWidth="1"/>
    <col min="14854" max="14854" width="15.125" style="208" customWidth="1"/>
    <col min="14855" max="14855" width="15.25" style="208" customWidth="1"/>
    <col min="14856" max="14856" width="3.125" style="208" customWidth="1"/>
    <col min="14857" max="14857" width="3.75" style="208" customWidth="1"/>
    <col min="14858" max="14858" width="2.5" style="208" customWidth="1"/>
    <col min="14859" max="15104" width="9" style="208"/>
    <col min="15105" max="15105" width="1.125" style="208" customWidth="1"/>
    <col min="15106" max="15106" width="24.25" style="208" customWidth="1"/>
    <col min="15107" max="15107" width="4" style="208" customWidth="1"/>
    <col min="15108" max="15109" width="15.25" style="208" customWidth="1"/>
    <col min="15110" max="15110" width="15.125" style="208" customWidth="1"/>
    <col min="15111" max="15111" width="15.25" style="208" customWidth="1"/>
    <col min="15112" max="15112" width="3.125" style="208" customWidth="1"/>
    <col min="15113" max="15113" width="3.75" style="208" customWidth="1"/>
    <col min="15114" max="15114" width="2.5" style="208" customWidth="1"/>
    <col min="15115" max="15360" width="9" style="208"/>
    <col min="15361" max="15361" width="1.125" style="208" customWidth="1"/>
    <col min="15362" max="15362" width="24.25" style="208" customWidth="1"/>
    <col min="15363" max="15363" width="4" style="208" customWidth="1"/>
    <col min="15364" max="15365" width="15.25" style="208" customWidth="1"/>
    <col min="15366" max="15366" width="15.125" style="208" customWidth="1"/>
    <col min="15367" max="15367" width="15.25" style="208" customWidth="1"/>
    <col min="15368" max="15368" width="3.125" style="208" customWidth="1"/>
    <col min="15369" max="15369" width="3.75" style="208" customWidth="1"/>
    <col min="15370" max="15370" width="2.5" style="208" customWidth="1"/>
    <col min="15371" max="15616" width="9" style="208"/>
    <col min="15617" max="15617" width="1.125" style="208" customWidth="1"/>
    <col min="15618" max="15618" width="24.25" style="208" customWidth="1"/>
    <col min="15619" max="15619" width="4" style="208" customWidth="1"/>
    <col min="15620" max="15621" width="15.25" style="208" customWidth="1"/>
    <col min="15622" max="15622" width="15.125" style="208" customWidth="1"/>
    <col min="15623" max="15623" width="15.25" style="208" customWidth="1"/>
    <col min="15624" max="15624" width="3.125" style="208" customWidth="1"/>
    <col min="15625" max="15625" width="3.75" style="208" customWidth="1"/>
    <col min="15626" max="15626" width="2.5" style="208" customWidth="1"/>
    <col min="15627" max="15872" width="9" style="208"/>
    <col min="15873" max="15873" width="1.125" style="208" customWidth="1"/>
    <col min="15874" max="15874" width="24.25" style="208" customWidth="1"/>
    <col min="15875" max="15875" width="4" style="208" customWidth="1"/>
    <col min="15876" max="15877" width="15.25" style="208" customWidth="1"/>
    <col min="15878" max="15878" width="15.125" style="208" customWidth="1"/>
    <col min="15879" max="15879" width="15.25" style="208" customWidth="1"/>
    <col min="15880" max="15880" width="3.125" style="208" customWidth="1"/>
    <col min="15881" max="15881" width="3.75" style="208" customWidth="1"/>
    <col min="15882" max="15882" width="2.5" style="208" customWidth="1"/>
    <col min="15883" max="16128" width="9" style="208"/>
    <col min="16129" max="16129" width="1.125" style="208" customWidth="1"/>
    <col min="16130" max="16130" width="24.25" style="208" customWidth="1"/>
    <col min="16131" max="16131" width="4" style="208" customWidth="1"/>
    <col min="16132" max="16133" width="15.25" style="208" customWidth="1"/>
    <col min="16134" max="16134" width="15.125" style="208" customWidth="1"/>
    <col min="16135" max="16135" width="15.25" style="208" customWidth="1"/>
    <col min="16136" max="16136" width="3.125" style="208" customWidth="1"/>
    <col min="16137" max="16137" width="3.75" style="208" customWidth="1"/>
    <col min="16138" max="16138" width="2.5" style="208" customWidth="1"/>
    <col min="16139" max="16384" width="9" style="208"/>
  </cols>
  <sheetData>
    <row r="1" spans="1:10" ht="27.75" customHeight="1">
      <c r="A1" s="207"/>
      <c r="B1" s="208" t="s">
        <v>843</v>
      </c>
    </row>
    <row r="2" spans="1:10" ht="27.75" customHeight="1">
      <c r="A2" s="207"/>
      <c r="G2" s="1353" t="s">
        <v>510</v>
      </c>
      <c r="H2" s="1353"/>
    </row>
    <row r="3" spans="1:10" ht="36" customHeight="1">
      <c r="A3" s="1439" t="s">
        <v>511</v>
      </c>
      <c r="B3" s="1439"/>
      <c r="C3" s="1439"/>
      <c r="D3" s="1439"/>
      <c r="E3" s="1439"/>
      <c r="F3" s="1439"/>
      <c r="G3" s="1439"/>
      <c r="H3" s="1439"/>
    </row>
    <row r="4" spans="1:10" ht="36" customHeight="1">
      <c r="A4" s="209"/>
      <c r="B4" s="209"/>
      <c r="C4" s="209"/>
      <c r="D4" s="209"/>
      <c r="E4" s="209"/>
      <c r="F4" s="209"/>
      <c r="G4" s="209"/>
      <c r="H4" s="209"/>
    </row>
    <row r="5" spans="1:10" ht="43.5" customHeight="1">
      <c r="A5" s="209"/>
      <c r="B5" s="210" t="s">
        <v>290</v>
      </c>
      <c r="C5" s="1440"/>
      <c r="D5" s="1441"/>
      <c r="E5" s="1441"/>
      <c r="F5" s="1441"/>
      <c r="G5" s="1441"/>
      <c r="H5" s="1442"/>
    </row>
    <row r="6" spans="1:10" ht="43.5" customHeight="1">
      <c r="B6" s="211" t="s">
        <v>291</v>
      </c>
      <c r="C6" s="1443" t="s">
        <v>292</v>
      </c>
      <c r="D6" s="1443"/>
      <c r="E6" s="1443"/>
      <c r="F6" s="1443"/>
      <c r="G6" s="1443"/>
      <c r="H6" s="1444"/>
    </row>
    <row r="7" spans="1:10" ht="19.5" customHeight="1">
      <c r="B7" s="1445" t="s">
        <v>309</v>
      </c>
      <c r="C7" s="212"/>
      <c r="D7" s="213"/>
      <c r="E7" s="213"/>
      <c r="F7" s="213"/>
      <c r="G7" s="213"/>
      <c r="H7" s="214"/>
    </row>
    <row r="8" spans="1:10" ht="33" customHeight="1">
      <c r="B8" s="1446"/>
      <c r="C8" s="215"/>
      <c r="D8" s="216"/>
      <c r="E8" s="216" t="s">
        <v>310</v>
      </c>
      <c r="F8" s="216" t="s">
        <v>311</v>
      </c>
      <c r="G8" s="216" t="s">
        <v>145</v>
      </c>
      <c r="H8" s="217"/>
    </row>
    <row r="9" spans="1:10" ht="33" customHeight="1" thickBot="1">
      <c r="B9" s="1446"/>
      <c r="C9" s="215"/>
      <c r="D9" s="216" t="s">
        <v>312</v>
      </c>
      <c r="E9" s="218" t="s">
        <v>313</v>
      </c>
      <c r="F9" s="218" t="s">
        <v>313</v>
      </c>
      <c r="G9" s="219" t="s">
        <v>313</v>
      </c>
      <c r="H9" s="217"/>
    </row>
    <row r="10" spans="1:10" ht="33" customHeight="1" thickTop="1" thickBot="1">
      <c r="B10" s="1446"/>
      <c r="C10" s="220"/>
      <c r="D10" s="221" t="s">
        <v>314</v>
      </c>
      <c r="E10" s="218" t="s">
        <v>313</v>
      </c>
      <c r="F10" s="222" t="s">
        <v>313</v>
      </c>
      <c r="G10" s="223" t="s">
        <v>315</v>
      </c>
      <c r="H10" s="224"/>
    </row>
    <row r="11" spans="1:10" ht="19.5" customHeight="1" thickTop="1">
      <c r="B11" s="1447"/>
      <c r="C11" s="225"/>
      <c r="D11" s="213"/>
      <c r="E11" s="213"/>
      <c r="F11" s="213"/>
      <c r="G11" s="226"/>
      <c r="H11" s="227"/>
    </row>
    <row r="12" spans="1:10" ht="17.25" customHeight="1">
      <c r="B12" s="1445" t="s">
        <v>316</v>
      </c>
      <c r="C12" s="212"/>
      <c r="D12" s="228"/>
      <c r="E12" s="228"/>
      <c r="F12" s="228"/>
      <c r="G12" s="228"/>
      <c r="H12" s="229"/>
    </row>
    <row r="13" spans="1:10" ht="42" customHeight="1">
      <c r="B13" s="1446"/>
      <c r="C13" s="230" t="s">
        <v>317</v>
      </c>
      <c r="D13" s="208" t="s">
        <v>318</v>
      </c>
      <c r="F13" s="231"/>
      <c r="G13" s="208" t="s">
        <v>106</v>
      </c>
      <c r="H13" s="232"/>
    </row>
    <row r="14" spans="1:10" ht="17.25" customHeight="1">
      <c r="B14" s="1447"/>
      <c r="C14" s="233"/>
      <c r="D14" s="234"/>
      <c r="E14" s="234"/>
      <c r="F14" s="234"/>
      <c r="G14" s="234"/>
      <c r="H14" s="235"/>
    </row>
    <row r="16" spans="1:10" ht="17.25" customHeight="1">
      <c r="B16" s="236" t="s">
        <v>319</v>
      </c>
      <c r="C16" s="237"/>
      <c r="D16" s="237"/>
      <c r="E16" s="237"/>
      <c r="F16" s="237"/>
      <c r="G16" s="237"/>
      <c r="H16" s="237"/>
      <c r="I16" s="237"/>
      <c r="J16" s="237"/>
    </row>
    <row r="17" spans="2:10" ht="36" customHeight="1">
      <c r="B17" s="1437" t="s">
        <v>320</v>
      </c>
      <c r="C17" s="1438"/>
      <c r="D17" s="1438"/>
      <c r="E17" s="1438"/>
      <c r="F17" s="1438"/>
      <c r="G17" s="1438"/>
      <c r="H17" s="1438"/>
      <c r="I17" s="237"/>
      <c r="J17" s="237"/>
    </row>
    <row r="18" spans="2:10" ht="7.5" customHeight="1">
      <c r="B18" s="1437"/>
      <c r="C18" s="1354"/>
      <c r="D18" s="1354"/>
      <c r="E18" s="1354"/>
      <c r="F18" s="1354"/>
      <c r="G18" s="1354"/>
      <c r="H18" s="1354"/>
    </row>
    <row r="19" spans="2:10">
      <c r="B19" s="236"/>
    </row>
  </sheetData>
  <mergeCells count="8">
    <mergeCell ref="B17:H17"/>
    <mergeCell ref="B18:H18"/>
    <mergeCell ref="G2:H2"/>
    <mergeCell ref="A3:H3"/>
    <mergeCell ref="C5:H5"/>
    <mergeCell ref="C6:H6"/>
    <mergeCell ref="B7:B11"/>
    <mergeCell ref="B12:B14"/>
  </mergeCells>
  <phoneticPr fontId="2"/>
  <pageMargins left="0.7" right="0.7" top="0.75" bottom="0.75" header="0.3" footer="0.3"/>
  <pageSetup paperSize="9" scale="94"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59EE9-7516-4B69-AA68-552C2EBA4215}">
  <sheetPr>
    <tabColor rgb="FFFF0000"/>
  </sheetPr>
  <dimension ref="A1:Y43"/>
  <sheetViews>
    <sheetView view="pageBreakPreview" zoomScale="60" zoomScaleNormal="100" workbookViewId="0">
      <selection activeCell="B2" sqref="B2"/>
    </sheetView>
  </sheetViews>
  <sheetFormatPr defaultRowHeight="13.5"/>
  <cols>
    <col min="1" max="1" width="2.5" style="337" customWidth="1"/>
    <col min="2" max="2" width="18.25" style="337" customWidth="1"/>
    <col min="3" max="3" width="17.25" style="337" customWidth="1"/>
    <col min="4" max="4" width="18" style="337" customWidth="1"/>
    <col min="5" max="5" width="29.5" style="337" customWidth="1"/>
    <col min="6" max="6" width="5.125" style="337" customWidth="1"/>
    <col min="7" max="7" width="8.75" style="337" customWidth="1"/>
    <col min="8" max="8" width="16.375" style="337" customWidth="1"/>
    <col min="9" max="10" width="16.125" style="337" customWidth="1"/>
    <col min="11" max="11" width="2.125" style="337" customWidth="1"/>
    <col min="12" max="260" width="9" style="337"/>
    <col min="261" max="261" width="20.125" style="337" customWidth="1"/>
    <col min="262" max="262" width="18.875" style="337" customWidth="1"/>
    <col min="263" max="263" width="8.875" style="337" customWidth="1"/>
    <col min="264" max="264" width="18.875" style="337" customWidth="1"/>
    <col min="265" max="265" width="12.625" style="337" customWidth="1"/>
    <col min="266" max="266" width="22.875" style="337" customWidth="1"/>
    <col min="267" max="516" width="9" style="337"/>
    <col min="517" max="517" width="20.125" style="337" customWidth="1"/>
    <col min="518" max="518" width="18.875" style="337" customWidth="1"/>
    <col min="519" max="519" width="8.875" style="337" customWidth="1"/>
    <col min="520" max="520" width="18.875" style="337" customWidth="1"/>
    <col min="521" max="521" width="12.625" style="337" customWidth="1"/>
    <col min="522" max="522" width="22.875" style="337" customWidth="1"/>
    <col min="523" max="772" width="9" style="337"/>
    <col min="773" max="773" width="20.125" style="337" customWidth="1"/>
    <col min="774" max="774" width="18.875" style="337" customWidth="1"/>
    <col min="775" max="775" width="8.875" style="337" customWidth="1"/>
    <col min="776" max="776" width="18.875" style="337" customWidth="1"/>
    <col min="777" max="777" width="12.625" style="337" customWidth="1"/>
    <col min="778" max="778" width="22.875" style="337" customWidth="1"/>
    <col min="779" max="1028" width="9" style="337"/>
    <col min="1029" max="1029" width="20.125" style="337" customWidth="1"/>
    <col min="1030" max="1030" width="18.875" style="337" customWidth="1"/>
    <col min="1031" max="1031" width="8.875" style="337" customWidth="1"/>
    <col min="1032" max="1032" width="18.875" style="337" customWidth="1"/>
    <col min="1033" max="1033" width="12.625" style="337" customWidth="1"/>
    <col min="1034" max="1034" width="22.875" style="337" customWidth="1"/>
    <col min="1035" max="1284" width="9" style="337"/>
    <col min="1285" max="1285" width="20.125" style="337" customWidth="1"/>
    <col min="1286" max="1286" width="18.875" style="337" customWidth="1"/>
    <col min="1287" max="1287" width="8.875" style="337" customWidth="1"/>
    <col min="1288" max="1288" width="18.875" style="337" customWidth="1"/>
    <col min="1289" max="1289" width="12.625" style="337" customWidth="1"/>
    <col min="1290" max="1290" width="22.875" style="337" customWidth="1"/>
    <col min="1291" max="1540" width="9" style="337"/>
    <col min="1541" max="1541" width="20.125" style="337" customWidth="1"/>
    <col min="1542" max="1542" width="18.875" style="337" customWidth="1"/>
    <col min="1543" max="1543" width="8.875" style="337" customWidth="1"/>
    <col min="1544" max="1544" width="18.875" style="337" customWidth="1"/>
    <col min="1545" max="1545" width="12.625" style="337" customWidth="1"/>
    <col min="1546" max="1546" width="22.875" style="337" customWidth="1"/>
    <col min="1547" max="1796" width="9" style="337"/>
    <col min="1797" max="1797" width="20.125" style="337" customWidth="1"/>
    <col min="1798" max="1798" width="18.875" style="337" customWidth="1"/>
    <col min="1799" max="1799" width="8.875" style="337" customWidth="1"/>
    <col min="1800" max="1800" width="18.875" style="337" customWidth="1"/>
    <col min="1801" max="1801" width="12.625" style="337" customWidth="1"/>
    <col min="1802" max="1802" width="22.875" style="337" customWidth="1"/>
    <col min="1803" max="2052" width="9" style="337"/>
    <col min="2053" max="2053" width="20.125" style="337" customWidth="1"/>
    <col min="2054" max="2054" width="18.875" style="337" customWidth="1"/>
    <col min="2055" max="2055" width="8.875" style="337" customWidth="1"/>
    <col min="2056" max="2056" width="18.875" style="337" customWidth="1"/>
    <col min="2057" max="2057" width="12.625" style="337" customWidth="1"/>
    <col min="2058" max="2058" width="22.875" style="337" customWidth="1"/>
    <col min="2059" max="2308" width="9" style="337"/>
    <col min="2309" max="2309" width="20.125" style="337" customWidth="1"/>
    <col min="2310" max="2310" width="18.875" style="337" customWidth="1"/>
    <col min="2311" max="2311" width="8.875" style="337" customWidth="1"/>
    <col min="2312" max="2312" width="18.875" style="337" customWidth="1"/>
    <col min="2313" max="2313" width="12.625" style="337" customWidth="1"/>
    <col min="2314" max="2314" width="22.875" style="337" customWidth="1"/>
    <col min="2315" max="2564" width="9" style="337"/>
    <col min="2565" max="2565" width="20.125" style="337" customWidth="1"/>
    <col min="2566" max="2566" width="18.875" style="337" customWidth="1"/>
    <col min="2567" max="2567" width="8.875" style="337" customWidth="1"/>
    <col min="2568" max="2568" width="18.875" style="337" customWidth="1"/>
    <col min="2569" max="2569" width="12.625" style="337" customWidth="1"/>
    <col min="2570" max="2570" width="22.875" style="337" customWidth="1"/>
    <col min="2571" max="2820" width="9" style="337"/>
    <col min="2821" max="2821" width="20.125" style="337" customWidth="1"/>
    <col min="2822" max="2822" width="18.875" style="337" customWidth="1"/>
    <col min="2823" max="2823" width="8.875" style="337" customWidth="1"/>
    <col min="2824" max="2824" width="18.875" style="337" customWidth="1"/>
    <col min="2825" max="2825" width="12.625" style="337" customWidth="1"/>
    <col min="2826" max="2826" width="22.875" style="337" customWidth="1"/>
    <col min="2827" max="3076" width="9" style="337"/>
    <col min="3077" max="3077" width="20.125" style="337" customWidth="1"/>
    <col min="3078" max="3078" width="18.875" style="337" customWidth="1"/>
    <col min="3079" max="3079" width="8.875" style="337" customWidth="1"/>
    <col min="3080" max="3080" width="18.875" style="337" customWidth="1"/>
    <col min="3081" max="3081" width="12.625" style="337" customWidth="1"/>
    <col min="3082" max="3082" width="22.875" style="337" customWidth="1"/>
    <col min="3083" max="3332" width="9" style="337"/>
    <col min="3333" max="3333" width="20.125" style="337" customWidth="1"/>
    <col min="3334" max="3334" width="18.875" style="337" customWidth="1"/>
    <col min="3335" max="3335" width="8.875" style="337" customWidth="1"/>
    <col min="3336" max="3336" width="18.875" style="337" customWidth="1"/>
    <col min="3337" max="3337" width="12.625" style="337" customWidth="1"/>
    <col min="3338" max="3338" width="22.875" style="337" customWidth="1"/>
    <col min="3339" max="3588" width="9" style="337"/>
    <col min="3589" max="3589" width="20.125" style="337" customWidth="1"/>
    <col min="3590" max="3590" width="18.875" style="337" customWidth="1"/>
    <col min="3591" max="3591" width="8.875" style="337" customWidth="1"/>
    <col min="3592" max="3592" width="18.875" style="337" customWidth="1"/>
    <col min="3593" max="3593" width="12.625" style="337" customWidth="1"/>
    <col min="3594" max="3594" width="22.875" style="337" customWidth="1"/>
    <col min="3595" max="3844" width="9" style="337"/>
    <col min="3845" max="3845" width="20.125" style="337" customWidth="1"/>
    <col min="3846" max="3846" width="18.875" style="337" customWidth="1"/>
    <col min="3847" max="3847" width="8.875" style="337" customWidth="1"/>
    <col min="3848" max="3848" width="18.875" style="337" customWidth="1"/>
    <col min="3849" max="3849" width="12.625" style="337" customWidth="1"/>
    <col min="3850" max="3850" width="22.875" style="337" customWidth="1"/>
    <col min="3851" max="4100" width="9" style="337"/>
    <col min="4101" max="4101" width="20.125" style="337" customWidth="1"/>
    <col min="4102" max="4102" width="18.875" style="337" customWidth="1"/>
    <col min="4103" max="4103" width="8.875" style="337" customWidth="1"/>
    <col min="4104" max="4104" width="18.875" style="337" customWidth="1"/>
    <col min="4105" max="4105" width="12.625" style="337" customWidth="1"/>
    <col min="4106" max="4106" width="22.875" style="337" customWidth="1"/>
    <col min="4107" max="4356" width="9" style="337"/>
    <col min="4357" max="4357" width="20.125" style="337" customWidth="1"/>
    <col min="4358" max="4358" width="18.875" style="337" customWidth="1"/>
    <col min="4359" max="4359" width="8.875" style="337" customWidth="1"/>
    <col min="4360" max="4360" width="18.875" style="337" customWidth="1"/>
    <col min="4361" max="4361" width="12.625" style="337" customWidth="1"/>
    <col min="4362" max="4362" width="22.875" style="337" customWidth="1"/>
    <col min="4363" max="4612" width="9" style="337"/>
    <col min="4613" max="4613" width="20.125" style="337" customWidth="1"/>
    <col min="4614" max="4614" width="18.875" style="337" customWidth="1"/>
    <col min="4615" max="4615" width="8.875" style="337" customWidth="1"/>
    <col min="4616" max="4616" width="18.875" style="337" customWidth="1"/>
    <col min="4617" max="4617" width="12.625" style="337" customWidth="1"/>
    <col min="4618" max="4618" width="22.875" style="337" customWidth="1"/>
    <col min="4619" max="4868" width="9" style="337"/>
    <col min="4869" max="4869" width="20.125" style="337" customWidth="1"/>
    <col min="4870" max="4870" width="18.875" style="337" customWidth="1"/>
    <col min="4871" max="4871" width="8.875" style="337" customWidth="1"/>
    <col min="4872" max="4872" width="18.875" style="337" customWidth="1"/>
    <col min="4873" max="4873" width="12.625" style="337" customWidth="1"/>
    <col min="4874" max="4874" width="22.875" style="337" customWidth="1"/>
    <col min="4875" max="5124" width="9" style="337"/>
    <col min="5125" max="5125" width="20.125" style="337" customWidth="1"/>
    <col min="5126" max="5126" width="18.875" style="337" customWidth="1"/>
    <col min="5127" max="5127" width="8.875" style="337" customWidth="1"/>
    <col min="5128" max="5128" width="18.875" style="337" customWidth="1"/>
    <col min="5129" max="5129" width="12.625" style="337" customWidth="1"/>
    <col min="5130" max="5130" width="22.875" style="337" customWidth="1"/>
    <col min="5131" max="5380" width="9" style="337"/>
    <col min="5381" max="5381" width="20.125" style="337" customWidth="1"/>
    <col min="5382" max="5382" width="18.875" style="337" customWidth="1"/>
    <col min="5383" max="5383" width="8.875" style="337" customWidth="1"/>
    <col min="5384" max="5384" width="18.875" style="337" customWidth="1"/>
    <col min="5385" max="5385" width="12.625" style="337" customWidth="1"/>
    <col min="5386" max="5386" width="22.875" style="337" customWidth="1"/>
    <col min="5387" max="5636" width="9" style="337"/>
    <col min="5637" max="5637" width="20.125" style="337" customWidth="1"/>
    <col min="5638" max="5638" width="18.875" style="337" customWidth="1"/>
    <col min="5639" max="5639" width="8.875" style="337" customWidth="1"/>
    <col min="5640" max="5640" width="18.875" style="337" customWidth="1"/>
    <col min="5641" max="5641" width="12.625" style="337" customWidth="1"/>
    <col min="5642" max="5642" width="22.875" style="337" customWidth="1"/>
    <col min="5643" max="5892" width="9" style="337"/>
    <col min="5893" max="5893" width="20.125" style="337" customWidth="1"/>
    <col min="5894" max="5894" width="18.875" style="337" customWidth="1"/>
    <col min="5895" max="5895" width="8.875" style="337" customWidth="1"/>
    <col min="5896" max="5896" width="18.875" style="337" customWidth="1"/>
    <col min="5897" max="5897" width="12.625" style="337" customWidth="1"/>
    <col min="5898" max="5898" width="22.875" style="337" customWidth="1"/>
    <col min="5899" max="6148" width="9" style="337"/>
    <col min="6149" max="6149" width="20.125" style="337" customWidth="1"/>
    <col min="6150" max="6150" width="18.875" style="337" customWidth="1"/>
    <col min="6151" max="6151" width="8.875" style="337" customWidth="1"/>
    <col min="6152" max="6152" width="18.875" style="337" customWidth="1"/>
    <col min="6153" max="6153" width="12.625" style="337" customWidth="1"/>
    <col min="6154" max="6154" width="22.875" style="337" customWidth="1"/>
    <col min="6155" max="6404" width="9" style="337"/>
    <col min="6405" max="6405" width="20.125" style="337" customWidth="1"/>
    <col min="6406" max="6406" width="18.875" style="337" customWidth="1"/>
    <col min="6407" max="6407" width="8.875" style="337" customWidth="1"/>
    <col min="6408" max="6408" width="18.875" style="337" customWidth="1"/>
    <col min="6409" max="6409" width="12.625" style="337" customWidth="1"/>
    <col min="6410" max="6410" width="22.875" style="337" customWidth="1"/>
    <col min="6411" max="6660" width="9" style="337"/>
    <col min="6661" max="6661" width="20.125" style="337" customWidth="1"/>
    <col min="6662" max="6662" width="18.875" style="337" customWidth="1"/>
    <col min="6663" max="6663" width="8.875" style="337" customWidth="1"/>
    <col min="6664" max="6664" width="18.875" style="337" customWidth="1"/>
    <col min="6665" max="6665" width="12.625" style="337" customWidth="1"/>
    <col min="6666" max="6666" width="22.875" style="337" customWidth="1"/>
    <col min="6667" max="6916" width="9" style="337"/>
    <col min="6917" max="6917" width="20.125" style="337" customWidth="1"/>
    <col min="6918" max="6918" width="18.875" style="337" customWidth="1"/>
    <col min="6919" max="6919" width="8.875" style="337" customWidth="1"/>
    <col min="6920" max="6920" width="18.875" style="337" customWidth="1"/>
    <col min="6921" max="6921" width="12.625" style="337" customWidth="1"/>
    <col min="6922" max="6922" width="22.875" style="337" customWidth="1"/>
    <col min="6923" max="7172" width="9" style="337"/>
    <col min="7173" max="7173" width="20.125" style="337" customWidth="1"/>
    <col min="7174" max="7174" width="18.875" style="337" customWidth="1"/>
    <col min="7175" max="7175" width="8.875" style="337" customWidth="1"/>
    <col min="7176" max="7176" width="18.875" style="337" customWidth="1"/>
    <col min="7177" max="7177" width="12.625" style="337" customWidth="1"/>
    <col min="7178" max="7178" width="22.875" style="337" customWidth="1"/>
    <col min="7179" max="7428" width="9" style="337"/>
    <col min="7429" max="7429" width="20.125" style="337" customWidth="1"/>
    <col min="7430" max="7430" width="18.875" style="337" customWidth="1"/>
    <col min="7431" max="7431" width="8.875" style="337" customWidth="1"/>
    <col min="7432" max="7432" width="18.875" style="337" customWidth="1"/>
    <col min="7433" max="7433" width="12.625" style="337" customWidth="1"/>
    <col min="7434" max="7434" width="22.875" style="337" customWidth="1"/>
    <col min="7435" max="7684" width="9" style="337"/>
    <col min="7685" max="7685" width="20.125" style="337" customWidth="1"/>
    <col min="7686" max="7686" width="18.875" style="337" customWidth="1"/>
    <col min="7687" max="7687" width="8.875" style="337" customWidth="1"/>
    <col min="7688" max="7688" width="18.875" style="337" customWidth="1"/>
    <col min="7689" max="7689" width="12.625" style="337" customWidth="1"/>
    <col min="7690" max="7690" width="22.875" style="337" customWidth="1"/>
    <col min="7691" max="7940" width="9" style="337"/>
    <col min="7941" max="7941" width="20.125" style="337" customWidth="1"/>
    <col min="7942" max="7942" width="18.875" style="337" customWidth="1"/>
    <col min="7943" max="7943" width="8.875" style="337" customWidth="1"/>
    <col min="7944" max="7944" width="18.875" style="337" customWidth="1"/>
    <col min="7945" max="7945" width="12.625" style="337" customWidth="1"/>
    <col min="7946" max="7946" width="22.875" style="337" customWidth="1"/>
    <col min="7947" max="8196" width="9" style="337"/>
    <col min="8197" max="8197" width="20.125" style="337" customWidth="1"/>
    <col min="8198" max="8198" width="18.875" style="337" customWidth="1"/>
    <col min="8199" max="8199" width="8.875" style="337" customWidth="1"/>
    <col min="8200" max="8200" width="18.875" style="337" customWidth="1"/>
    <col min="8201" max="8201" width="12.625" style="337" customWidth="1"/>
    <col min="8202" max="8202" width="22.875" style="337" customWidth="1"/>
    <col min="8203" max="8452" width="9" style="337"/>
    <col min="8453" max="8453" width="20.125" style="337" customWidth="1"/>
    <col min="8454" max="8454" width="18.875" style="337" customWidth="1"/>
    <col min="8455" max="8455" width="8.875" style="337" customWidth="1"/>
    <col min="8456" max="8456" width="18.875" style="337" customWidth="1"/>
    <col min="8457" max="8457" width="12.625" style="337" customWidth="1"/>
    <col min="8458" max="8458" width="22.875" style="337" customWidth="1"/>
    <col min="8459" max="8708" width="9" style="337"/>
    <col min="8709" max="8709" width="20.125" style="337" customWidth="1"/>
    <col min="8710" max="8710" width="18.875" style="337" customWidth="1"/>
    <col min="8711" max="8711" width="8.875" style="337" customWidth="1"/>
    <col min="8712" max="8712" width="18.875" style="337" customWidth="1"/>
    <col min="8713" max="8713" width="12.625" style="337" customWidth="1"/>
    <col min="8714" max="8714" width="22.875" style="337" customWidth="1"/>
    <col min="8715" max="8964" width="9" style="337"/>
    <col min="8965" max="8965" width="20.125" style="337" customWidth="1"/>
    <col min="8966" max="8966" width="18.875" style="337" customWidth="1"/>
    <col min="8967" max="8967" width="8.875" style="337" customWidth="1"/>
    <col min="8968" max="8968" width="18.875" style="337" customWidth="1"/>
    <col min="8969" max="8969" width="12.625" style="337" customWidth="1"/>
    <col min="8970" max="8970" width="22.875" style="337" customWidth="1"/>
    <col min="8971" max="9220" width="9" style="337"/>
    <col min="9221" max="9221" width="20.125" style="337" customWidth="1"/>
    <col min="9222" max="9222" width="18.875" style="337" customWidth="1"/>
    <col min="9223" max="9223" width="8.875" style="337" customWidth="1"/>
    <col min="9224" max="9224" width="18.875" style="337" customWidth="1"/>
    <col min="9225" max="9225" width="12.625" style="337" customWidth="1"/>
    <col min="9226" max="9226" width="22.875" style="337" customWidth="1"/>
    <col min="9227" max="9476" width="9" style="337"/>
    <col min="9477" max="9477" width="20.125" style="337" customWidth="1"/>
    <col min="9478" max="9478" width="18.875" style="337" customWidth="1"/>
    <col min="9479" max="9479" width="8.875" style="337" customWidth="1"/>
    <col min="9480" max="9480" width="18.875" style="337" customWidth="1"/>
    <col min="9481" max="9481" width="12.625" style="337" customWidth="1"/>
    <col min="9482" max="9482" width="22.875" style="337" customWidth="1"/>
    <col min="9483" max="9732" width="9" style="337"/>
    <col min="9733" max="9733" width="20.125" style="337" customWidth="1"/>
    <col min="9734" max="9734" width="18.875" style="337" customWidth="1"/>
    <col min="9735" max="9735" width="8.875" style="337" customWidth="1"/>
    <col min="9736" max="9736" width="18.875" style="337" customWidth="1"/>
    <col min="9737" max="9737" width="12.625" style="337" customWidth="1"/>
    <col min="9738" max="9738" width="22.875" style="337" customWidth="1"/>
    <col min="9739" max="9988" width="9" style="337"/>
    <col min="9989" max="9989" width="20.125" style="337" customWidth="1"/>
    <col min="9990" max="9990" width="18.875" style="337" customWidth="1"/>
    <col min="9991" max="9991" width="8.875" style="337" customWidth="1"/>
    <col min="9992" max="9992" width="18.875" style="337" customWidth="1"/>
    <col min="9993" max="9993" width="12.625" style="337" customWidth="1"/>
    <col min="9994" max="9994" width="22.875" style="337" customWidth="1"/>
    <col min="9995" max="10244" width="9" style="337"/>
    <col min="10245" max="10245" width="20.125" style="337" customWidth="1"/>
    <col min="10246" max="10246" width="18.875" style="337" customWidth="1"/>
    <col min="10247" max="10247" width="8.875" style="337" customWidth="1"/>
    <col min="10248" max="10248" width="18.875" style="337" customWidth="1"/>
    <col min="10249" max="10249" width="12.625" style="337" customWidth="1"/>
    <col min="10250" max="10250" width="22.875" style="337" customWidth="1"/>
    <col min="10251" max="10500" width="9" style="337"/>
    <col min="10501" max="10501" width="20.125" style="337" customWidth="1"/>
    <col min="10502" max="10502" width="18.875" style="337" customWidth="1"/>
    <col min="10503" max="10503" width="8.875" style="337" customWidth="1"/>
    <col min="10504" max="10504" width="18.875" style="337" customWidth="1"/>
    <col min="10505" max="10505" width="12.625" style="337" customWidth="1"/>
    <col min="10506" max="10506" width="22.875" style="337" customWidth="1"/>
    <col min="10507" max="10756" width="9" style="337"/>
    <col min="10757" max="10757" width="20.125" style="337" customWidth="1"/>
    <col min="10758" max="10758" width="18.875" style="337" customWidth="1"/>
    <col min="10759" max="10759" width="8.875" style="337" customWidth="1"/>
    <col min="10760" max="10760" width="18.875" style="337" customWidth="1"/>
    <col min="10761" max="10761" width="12.625" style="337" customWidth="1"/>
    <col min="10762" max="10762" width="22.875" style="337" customWidth="1"/>
    <col min="10763" max="11012" width="9" style="337"/>
    <col min="11013" max="11013" width="20.125" style="337" customWidth="1"/>
    <col min="11014" max="11014" width="18.875" style="337" customWidth="1"/>
    <col min="11015" max="11015" width="8.875" style="337" customWidth="1"/>
    <col min="11016" max="11016" width="18.875" style="337" customWidth="1"/>
    <col min="11017" max="11017" width="12.625" style="337" customWidth="1"/>
    <col min="11018" max="11018" width="22.875" style="337" customWidth="1"/>
    <col min="11019" max="11268" width="9" style="337"/>
    <col min="11269" max="11269" width="20.125" style="337" customWidth="1"/>
    <col min="11270" max="11270" width="18.875" style="337" customWidth="1"/>
    <col min="11271" max="11271" width="8.875" style="337" customWidth="1"/>
    <col min="11272" max="11272" width="18.875" style="337" customWidth="1"/>
    <col min="11273" max="11273" width="12.625" style="337" customWidth="1"/>
    <col min="11274" max="11274" width="22.875" style="337" customWidth="1"/>
    <col min="11275" max="11524" width="9" style="337"/>
    <col min="11525" max="11525" width="20.125" style="337" customWidth="1"/>
    <col min="11526" max="11526" width="18.875" style="337" customWidth="1"/>
    <col min="11527" max="11527" width="8.875" style="337" customWidth="1"/>
    <col min="11528" max="11528" width="18.875" style="337" customWidth="1"/>
    <col min="11529" max="11529" width="12.625" style="337" customWidth="1"/>
    <col min="11530" max="11530" width="22.875" style="337" customWidth="1"/>
    <col min="11531" max="11780" width="9" style="337"/>
    <col min="11781" max="11781" width="20.125" style="337" customWidth="1"/>
    <col min="11782" max="11782" width="18.875" style="337" customWidth="1"/>
    <col min="11783" max="11783" width="8.875" style="337" customWidth="1"/>
    <col min="11784" max="11784" width="18.875" style="337" customWidth="1"/>
    <col min="11785" max="11785" width="12.625" style="337" customWidth="1"/>
    <col min="11786" max="11786" width="22.875" style="337" customWidth="1"/>
    <col min="11787" max="12036" width="9" style="337"/>
    <col min="12037" max="12037" width="20.125" style="337" customWidth="1"/>
    <col min="12038" max="12038" width="18.875" style="337" customWidth="1"/>
    <col min="12039" max="12039" width="8.875" style="337" customWidth="1"/>
    <col min="12040" max="12040" width="18.875" style="337" customWidth="1"/>
    <col min="12041" max="12041" width="12.625" style="337" customWidth="1"/>
    <col min="12042" max="12042" width="22.875" style="337" customWidth="1"/>
    <col min="12043" max="12292" width="9" style="337"/>
    <col min="12293" max="12293" width="20.125" style="337" customWidth="1"/>
    <col min="12294" max="12294" width="18.875" style="337" customWidth="1"/>
    <col min="12295" max="12295" width="8.875" style="337" customWidth="1"/>
    <col min="12296" max="12296" width="18.875" style="337" customWidth="1"/>
    <col min="12297" max="12297" width="12.625" style="337" customWidth="1"/>
    <col min="12298" max="12298" width="22.875" style="337" customWidth="1"/>
    <col min="12299" max="12548" width="9" style="337"/>
    <col min="12549" max="12549" width="20.125" style="337" customWidth="1"/>
    <col min="12550" max="12550" width="18.875" style="337" customWidth="1"/>
    <col min="12551" max="12551" width="8.875" style="337" customWidth="1"/>
    <col min="12552" max="12552" width="18.875" style="337" customWidth="1"/>
    <col min="12553" max="12553" width="12.625" style="337" customWidth="1"/>
    <col min="12554" max="12554" width="22.875" style="337" customWidth="1"/>
    <col min="12555" max="12804" width="9" style="337"/>
    <col min="12805" max="12805" width="20.125" style="337" customWidth="1"/>
    <col min="12806" max="12806" width="18.875" style="337" customWidth="1"/>
    <col min="12807" max="12807" width="8.875" style="337" customWidth="1"/>
    <col min="12808" max="12808" width="18.875" style="337" customWidth="1"/>
    <col min="12809" max="12809" width="12.625" style="337" customWidth="1"/>
    <col min="12810" max="12810" width="22.875" style="337" customWidth="1"/>
    <col min="12811" max="13060" width="9" style="337"/>
    <col min="13061" max="13061" width="20.125" style="337" customWidth="1"/>
    <col min="13062" max="13062" width="18.875" style="337" customWidth="1"/>
    <col min="13063" max="13063" width="8.875" style="337" customWidth="1"/>
    <col min="13064" max="13064" width="18.875" style="337" customWidth="1"/>
    <col min="13065" max="13065" width="12.625" style="337" customWidth="1"/>
    <col min="13066" max="13066" width="22.875" style="337" customWidth="1"/>
    <col min="13067" max="13316" width="9" style="337"/>
    <col min="13317" max="13317" width="20.125" style="337" customWidth="1"/>
    <col min="13318" max="13318" width="18.875" style="337" customWidth="1"/>
    <col min="13319" max="13319" width="8.875" style="337" customWidth="1"/>
    <col min="13320" max="13320" width="18.875" style="337" customWidth="1"/>
    <col min="13321" max="13321" width="12.625" style="337" customWidth="1"/>
    <col min="13322" max="13322" width="22.875" style="337" customWidth="1"/>
    <col min="13323" max="13572" width="9" style="337"/>
    <col min="13573" max="13573" width="20.125" style="337" customWidth="1"/>
    <col min="13574" max="13574" width="18.875" style="337" customWidth="1"/>
    <col min="13575" max="13575" width="8.875" style="337" customWidth="1"/>
    <col min="13576" max="13576" width="18.875" style="337" customWidth="1"/>
    <col min="13577" max="13577" width="12.625" style="337" customWidth="1"/>
    <col min="13578" max="13578" width="22.875" style="337" customWidth="1"/>
    <col min="13579" max="13828" width="9" style="337"/>
    <col min="13829" max="13829" width="20.125" style="337" customWidth="1"/>
    <col min="13830" max="13830" width="18.875" style="337" customWidth="1"/>
    <col min="13831" max="13831" width="8.875" style="337" customWidth="1"/>
    <col min="13832" max="13832" width="18.875" style="337" customWidth="1"/>
    <col min="13833" max="13833" width="12.625" style="337" customWidth="1"/>
    <col min="13834" max="13834" width="22.875" style="337" customWidth="1"/>
    <col min="13835" max="14084" width="9" style="337"/>
    <col min="14085" max="14085" width="20.125" style="337" customWidth="1"/>
    <col min="14086" max="14086" width="18.875" style="337" customWidth="1"/>
    <col min="14087" max="14087" width="8.875" style="337" customWidth="1"/>
    <col min="14088" max="14088" width="18.875" style="337" customWidth="1"/>
    <col min="14089" max="14089" width="12.625" style="337" customWidth="1"/>
    <col min="14090" max="14090" width="22.875" style="337" customWidth="1"/>
    <col min="14091" max="14340" width="9" style="337"/>
    <col min="14341" max="14341" width="20.125" style="337" customWidth="1"/>
    <col min="14342" max="14342" width="18.875" style="337" customWidth="1"/>
    <col min="14343" max="14343" width="8.875" style="337" customWidth="1"/>
    <col min="14344" max="14344" width="18.875" style="337" customWidth="1"/>
    <col min="14345" max="14345" width="12.625" style="337" customWidth="1"/>
    <col min="14346" max="14346" width="22.875" style="337" customWidth="1"/>
    <col min="14347" max="14596" width="9" style="337"/>
    <col min="14597" max="14597" width="20.125" style="337" customWidth="1"/>
    <col min="14598" max="14598" width="18.875" style="337" customWidth="1"/>
    <col min="14599" max="14599" width="8.875" style="337" customWidth="1"/>
    <col min="14600" max="14600" width="18.875" style="337" customWidth="1"/>
    <col min="14601" max="14601" width="12.625" style="337" customWidth="1"/>
    <col min="14602" max="14602" width="22.875" style="337" customWidth="1"/>
    <col min="14603" max="14852" width="9" style="337"/>
    <col min="14853" max="14853" width="20.125" style="337" customWidth="1"/>
    <col min="14854" max="14854" width="18.875" style="337" customWidth="1"/>
    <col min="14855" max="14855" width="8.875" style="337" customWidth="1"/>
    <col min="14856" max="14856" width="18.875" style="337" customWidth="1"/>
    <col min="14857" max="14857" width="12.625" style="337" customWidth="1"/>
    <col min="14858" max="14858" width="22.875" style="337" customWidth="1"/>
    <col min="14859" max="15108" width="9" style="337"/>
    <col min="15109" max="15109" width="20.125" style="337" customWidth="1"/>
    <col min="15110" max="15110" width="18.875" style="337" customWidth="1"/>
    <col min="15111" max="15111" width="8.875" style="337" customWidth="1"/>
    <col min="15112" max="15112" width="18.875" style="337" customWidth="1"/>
    <col min="15113" max="15113" width="12.625" style="337" customWidth="1"/>
    <col min="15114" max="15114" width="22.875" style="337" customWidth="1"/>
    <col min="15115" max="15364" width="9" style="337"/>
    <col min="15365" max="15365" width="20.125" style="337" customWidth="1"/>
    <col min="15366" max="15366" width="18.875" style="337" customWidth="1"/>
    <col min="15367" max="15367" width="8.875" style="337" customWidth="1"/>
    <col min="15368" max="15368" width="18.875" style="337" customWidth="1"/>
    <col min="15369" max="15369" width="12.625" style="337" customWidth="1"/>
    <col min="15370" max="15370" width="22.875" style="337" customWidth="1"/>
    <col min="15371" max="15620" width="9" style="337"/>
    <col min="15621" max="15621" width="20.125" style="337" customWidth="1"/>
    <col min="15622" max="15622" width="18.875" style="337" customWidth="1"/>
    <col min="15623" max="15623" width="8.875" style="337" customWidth="1"/>
    <col min="15624" max="15624" width="18.875" style="337" customWidth="1"/>
    <col min="15625" max="15625" width="12.625" style="337" customWidth="1"/>
    <col min="15626" max="15626" width="22.875" style="337" customWidth="1"/>
    <col min="15627" max="15876" width="9" style="337"/>
    <col min="15877" max="15877" width="20.125" style="337" customWidth="1"/>
    <col min="15878" max="15878" width="18.875" style="337" customWidth="1"/>
    <col min="15879" max="15879" width="8.875" style="337" customWidth="1"/>
    <col min="15880" max="15880" width="18.875" style="337" customWidth="1"/>
    <col min="15881" max="15881" width="12.625" style="337" customWidth="1"/>
    <col min="15882" max="15882" width="22.875" style="337" customWidth="1"/>
    <col min="15883" max="16132" width="9" style="337"/>
    <col min="16133" max="16133" width="20.125" style="337" customWidth="1"/>
    <col min="16134" max="16134" width="18.875" style="337" customWidth="1"/>
    <col min="16135" max="16135" width="8.875" style="337" customWidth="1"/>
    <col min="16136" max="16136" width="18.875" style="337" customWidth="1"/>
    <col min="16137" max="16137" width="12.625" style="337" customWidth="1"/>
    <col min="16138" max="16138" width="22.875" style="337" customWidth="1"/>
    <col min="16139" max="16384" width="9" style="337"/>
  </cols>
  <sheetData>
    <row r="1" spans="1:25" ht="18.75" customHeight="1">
      <c r="B1" s="337" t="s">
        <v>850</v>
      </c>
      <c r="I1" s="1511"/>
      <c r="J1" s="1511"/>
    </row>
    <row r="2" spans="1:25" ht="18.75" customHeight="1">
      <c r="I2" s="1511" t="s">
        <v>649</v>
      </c>
      <c r="J2" s="1511"/>
    </row>
    <row r="3" spans="1:25" s="339" customFormat="1">
      <c r="A3" s="338"/>
      <c r="R3" s="1512"/>
      <c r="S3" s="1512"/>
      <c r="T3" s="1512"/>
      <c r="U3" s="1512"/>
      <c r="V3" s="1512"/>
      <c r="W3" s="1512"/>
      <c r="X3" s="1512"/>
      <c r="Y3" s="1512"/>
    </row>
    <row r="4" spans="1:25" ht="32.25" customHeight="1">
      <c r="B4" s="1513" t="s">
        <v>650</v>
      </c>
      <c r="C4" s="1513"/>
      <c r="D4" s="1513"/>
      <c r="E4" s="1513"/>
      <c r="F4" s="1513"/>
      <c r="G4" s="1513"/>
      <c r="H4" s="1513"/>
      <c r="I4" s="1513"/>
      <c r="J4" s="1513"/>
    </row>
    <row r="5" spans="1:25" ht="15" customHeight="1" thickBot="1"/>
    <row r="6" spans="1:25" ht="36.75" customHeight="1">
      <c r="A6" s="340"/>
      <c r="B6" s="341" t="s">
        <v>146</v>
      </c>
      <c r="C6" s="1514"/>
      <c r="D6" s="1515"/>
      <c r="E6" s="1515"/>
      <c r="F6" s="1515"/>
      <c r="G6" s="1515"/>
      <c r="H6" s="1515"/>
      <c r="I6" s="1515"/>
      <c r="J6" s="1516"/>
    </row>
    <row r="7" spans="1:25" ht="36.75" customHeight="1" thickBot="1">
      <c r="A7" s="340"/>
      <c r="B7" s="342" t="s">
        <v>144</v>
      </c>
      <c r="C7" s="1508" t="s">
        <v>651</v>
      </c>
      <c r="D7" s="1509"/>
      <c r="E7" s="1509"/>
      <c r="F7" s="1509"/>
      <c r="G7" s="1509"/>
      <c r="H7" s="1509"/>
      <c r="I7" s="1509"/>
      <c r="J7" s="1510"/>
    </row>
    <row r="8" spans="1:25" ht="16.5" customHeight="1">
      <c r="A8" s="340"/>
      <c r="B8" s="340"/>
      <c r="C8" s="340"/>
      <c r="D8" s="340"/>
      <c r="E8" s="340"/>
      <c r="F8" s="340"/>
      <c r="G8" s="340"/>
      <c r="H8" s="340"/>
      <c r="I8" s="340"/>
      <c r="J8" s="340"/>
    </row>
    <row r="9" spans="1:25" ht="16.5" customHeight="1" thickBot="1">
      <c r="A9" s="340"/>
      <c r="B9" s="340" t="s">
        <v>652</v>
      </c>
      <c r="C9" s="340"/>
      <c r="D9" s="340"/>
      <c r="E9" s="340"/>
      <c r="F9" s="340"/>
      <c r="G9" s="340"/>
      <c r="H9" s="340"/>
      <c r="I9" s="340"/>
      <c r="J9" s="340"/>
    </row>
    <row r="10" spans="1:25" ht="80.25" customHeight="1">
      <c r="A10" s="340"/>
      <c r="B10" s="1485" t="s">
        <v>653</v>
      </c>
      <c r="C10" s="1486"/>
      <c r="D10" s="1486"/>
      <c r="E10" s="1486"/>
      <c r="F10" s="1486"/>
      <c r="G10" s="1486"/>
      <c r="H10" s="1486"/>
      <c r="I10" s="1486"/>
      <c r="J10" s="1487"/>
    </row>
    <row r="11" spans="1:25" ht="21" customHeight="1">
      <c r="A11" s="340"/>
      <c r="B11" s="1488" t="s">
        <v>654</v>
      </c>
      <c r="C11" s="1491" t="s">
        <v>655</v>
      </c>
      <c r="D11" s="1492"/>
      <c r="E11" s="1493"/>
      <c r="F11" s="1500" t="s">
        <v>656</v>
      </c>
      <c r="G11" s="1502" t="s">
        <v>606</v>
      </c>
      <c r="H11" s="1503"/>
      <c r="I11" s="1503"/>
      <c r="J11" s="1504"/>
    </row>
    <row r="12" spans="1:25" ht="36.75" customHeight="1">
      <c r="A12" s="340"/>
      <c r="B12" s="1489"/>
      <c r="C12" s="1494"/>
      <c r="D12" s="1495"/>
      <c r="E12" s="1496"/>
      <c r="F12" s="1501"/>
      <c r="G12" s="1494"/>
      <c r="H12" s="1495"/>
      <c r="I12" s="1495"/>
      <c r="J12" s="1505"/>
    </row>
    <row r="13" spans="1:25" ht="36.75" customHeight="1">
      <c r="A13" s="340"/>
      <c r="B13" s="1489"/>
      <c r="C13" s="1494"/>
      <c r="D13" s="1495"/>
      <c r="E13" s="1496"/>
      <c r="F13" s="1501"/>
      <c r="G13" s="1472" t="s">
        <v>657</v>
      </c>
      <c r="H13" s="1472"/>
      <c r="I13" s="1472" t="s">
        <v>658</v>
      </c>
      <c r="J13" s="1473"/>
    </row>
    <row r="14" spans="1:25" ht="36.75" customHeight="1">
      <c r="A14" s="340"/>
      <c r="B14" s="1489"/>
      <c r="C14" s="1494"/>
      <c r="D14" s="1495"/>
      <c r="E14" s="1496"/>
      <c r="F14" s="1501"/>
      <c r="G14" s="1506" t="s">
        <v>659</v>
      </c>
      <c r="H14" s="1506"/>
      <c r="I14" s="1472" t="s">
        <v>660</v>
      </c>
      <c r="J14" s="1473"/>
    </row>
    <row r="15" spans="1:25" ht="21" customHeight="1">
      <c r="A15" s="340"/>
      <c r="B15" s="1489"/>
      <c r="C15" s="1494"/>
      <c r="D15" s="1495"/>
      <c r="E15" s="1496"/>
      <c r="F15" s="1500" t="s">
        <v>661</v>
      </c>
      <c r="G15" s="1502" t="s">
        <v>606</v>
      </c>
      <c r="H15" s="1503"/>
      <c r="I15" s="1503"/>
      <c r="J15" s="1504"/>
    </row>
    <row r="16" spans="1:25" ht="36.75" customHeight="1">
      <c r="A16" s="340"/>
      <c r="B16" s="1489"/>
      <c r="C16" s="1494"/>
      <c r="D16" s="1495"/>
      <c r="E16" s="1496"/>
      <c r="F16" s="1501"/>
      <c r="G16" s="1494"/>
      <c r="H16" s="1495"/>
      <c r="I16" s="1495"/>
      <c r="J16" s="1505"/>
    </row>
    <row r="17" spans="1:10" ht="36.75" customHeight="1">
      <c r="A17" s="340"/>
      <c r="B17" s="1489"/>
      <c r="C17" s="1494"/>
      <c r="D17" s="1495"/>
      <c r="E17" s="1496"/>
      <c r="F17" s="1501"/>
      <c r="G17" s="1472" t="s">
        <v>657</v>
      </c>
      <c r="H17" s="1472"/>
      <c r="I17" s="1472" t="s">
        <v>658</v>
      </c>
      <c r="J17" s="1473"/>
    </row>
    <row r="18" spans="1:10" ht="36.75" customHeight="1">
      <c r="A18" s="340"/>
      <c r="B18" s="1490"/>
      <c r="C18" s="1497"/>
      <c r="D18" s="1498"/>
      <c r="E18" s="1499"/>
      <c r="F18" s="1507"/>
      <c r="G18" s="1506" t="s">
        <v>659</v>
      </c>
      <c r="H18" s="1506"/>
      <c r="I18" s="1472" t="s">
        <v>660</v>
      </c>
      <c r="J18" s="1473"/>
    </row>
    <row r="19" spans="1:10" ht="29.25" customHeight="1">
      <c r="A19" s="340"/>
      <c r="B19" s="1474" t="s">
        <v>662</v>
      </c>
      <c r="C19" s="1476" t="s">
        <v>663</v>
      </c>
      <c r="D19" s="1477"/>
      <c r="E19" s="1478"/>
      <c r="F19" s="1482" t="s">
        <v>664</v>
      </c>
      <c r="G19" s="1477"/>
      <c r="H19" s="1477"/>
      <c r="I19" s="1476" t="s">
        <v>665</v>
      </c>
      <c r="J19" s="1483"/>
    </row>
    <row r="20" spans="1:10" ht="30.75" customHeight="1" thickBot="1">
      <c r="A20" s="340"/>
      <c r="B20" s="1475"/>
      <c r="C20" s="1479"/>
      <c r="D20" s="1480"/>
      <c r="E20" s="1481"/>
      <c r="F20" s="1480"/>
      <c r="G20" s="1480"/>
      <c r="H20" s="1480"/>
      <c r="I20" s="1479"/>
      <c r="J20" s="1484"/>
    </row>
    <row r="21" spans="1:10" ht="30.75" customHeight="1" thickBot="1">
      <c r="A21" s="340"/>
      <c r="B21" s="344" t="s">
        <v>666</v>
      </c>
      <c r="C21" s="340"/>
      <c r="D21" s="340"/>
      <c r="E21" s="345" t="str" cm="1">
        <f t="array" ref="E21">IF(AND(2&gt;=I23:I25,8&lt;=I23:I25),"規定されている定員を超過しています。","")</f>
        <v/>
      </c>
      <c r="F21" s="345"/>
      <c r="G21" s="345"/>
      <c r="H21" s="345"/>
      <c r="I21" s="340"/>
      <c r="J21" s="340"/>
    </row>
    <row r="22" spans="1:10" ht="46.5" customHeight="1" thickBot="1">
      <c r="A22" s="340"/>
      <c r="B22" s="1458"/>
      <c r="C22" s="1459"/>
      <c r="D22" s="1460" t="s">
        <v>667</v>
      </c>
      <c r="E22" s="1461"/>
      <c r="F22" s="1461"/>
      <c r="G22" s="1461"/>
      <c r="H22" s="1462"/>
      <c r="I22" s="346" t="s">
        <v>668</v>
      </c>
      <c r="J22" s="347" t="s">
        <v>669</v>
      </c>
    </row>
    <row r="23" spans="1:10" ht="29.25" customHeight="1">
      <c r="A23" s="340"/>
      <c r="B23" s="1448" t="s">
        <v>670</v>
      </c>
      <c r="C23" s="348" t="s">
        <v>671</v>
      </c>
      <c r="D23" s="1463"/>
      <c r="E23" s="1464"/>
      <c r="F23" s="1464"/>
      <c r="G23" s="1464"/>
      <c r="H23" s="1465"/>
      <c r="I23" s="349"/>
      <c r="J23" s="350"/>
    </row>
    <row r="24" spans="1:10" ht="29.25" customHeight="1">
      <c r="A24" s="340"/>
      <c r="B24" s="1449"/>
      <c r="C24" s="351" t="s">
        <v>672</v>
      </c>
      <c r="D24" s="1466"/>
      <c r="E24" s="1467"/>
      <c r="F24" s="1467"/>
      <c r="G24" s="1467"/>
      <c r="H24" s="1468"/>
      <c r="I24" s="352"/>
      <c r="J24" s="353"/>
    </row>
    <row r="25" spans="1:10" ht="29.25" customHeight="1" thickBot="1">
      <c r="A25" s="340"/>
      <c r="B25" s="1449"/>
      <c r="C25" s="354" t="s">
        <v>673</v>
      </c>
      <c r="D25" s="1469"/>
      <c r="E25" s="1470"/>
      <c r="F25" s="1470"/>
      <c r="G25" s="1470"/>
      <c r="H25" s="1471"/>
      <c r="I25" s="355"/>
      <c r="J25" s="356"/>
    </row>
    <row r="26" spans="1:10" ht="29.25" customHeight="1" thickBot="1">
      <c r="A26" s="340"/>
      <c r="B26" s="1450"/>
      <c r="C26" s="1457" t="s">
        <v>674</v>
      </c>
      <c r="D26" s="1457"/>
      <c r="E26" s="1457"/>
      <c r="F26" s="1457"/>
      <c r="G26" s="1457"/>
      <c r="H26" s="1457"/>
      <c r="I26" s="357">
        <f>SUM(I23:I25)</f>
        <v>0</v>
      </c>
      <c r="J26" s="343">
        <f>SUM(J23:J25)</f>
        <v>0</v>
      </c>
    </row>
    <row r="27" spans="1:10" ht="29.25" customHeight="1" thickBot="1">
      <c r="A27" s="340"/>
      <c r="B27" s="358"/>
      <c r="C27" s="358"/>
      <c r="D27" s="359"/>
      <c r="E27" s="359"/>
      <c r="F27" s="359"/>
      <c r="G27" s="359"/>
      <c r="H27" s="359"/>
      <c r="I27" s="360" t="str">
        <f>(IF(OR(I26&lt;=1,I26&gt;=8),"↑住居の定員が規定の定員数を満たしていません。",""))</f>
        <v>↑住居の定員が規定の定員数を満たしていません。</v>
      </c>
      <c r="J27" s="361"/>
    </row>
    <row r="28" spans="1:10" ht="29.25" customHeight="1">
      <c r="A28" s="340"/>
      <c r="B28" s="1448" t="s">
        <v>675</v>
      </c>
      <c r="C28" s="362" t="s">
        <v>671</v>
      </c>
      <c r="D28" s="1463"/>
      <c r="E28" s="1464"/>
      <c r="F28" s="1464"/>
      <c r="G28" s="1464"/>
      <c r="H28" s="1465"/>
      <c r="I28" s="349"/>
      <c r="J28" s="350">
        <v>1</v>
      </c>
    </row>
    <row r="29" spans="1:10" ht="29.25" customHeight="1">
      <c r="A29" s="340"/>
      <c r="B29" s="1449"/>
      <c r="C29" s="363" t="s">
        <v>672</v>
      </c>
      <c r="D29" s="1466"/>
      <c r="E29" s="1467"/>
      <c r="F29" s="1467"/>
      <c r="G29" s="1467"/>
      <c r="H29" s="1468"/>
      <c r="I29" s="352"/>
      <c r="J29" s="353"/>
    </row>
    <row r="30" spans="1:10" ht="29.25" customHeight="1" thickBot="1">
      <c r="A30" s="340"/>
      <c r="B30" s="1449"/>
      <c r="C30" s="364" t="s">
        <v>673</v>
      </c>
      <c r="D30" s="1469"/>
      <c r="E30" s="1470"/>
      <c r="F30" s="1470"/>
      <c r="G30" s="1470"/>
      <c r="H30" s="1471"/>
      <c r="I30" s="355"/>
      <c r="J30" s="356"/>
    </row>
    <row r="31" spans="1:10" ht="29.25" customHeight="1" thickBot="1">
      <c r="A31" s="340"/>
      <c r="B31" s="1450"/>
      <c r="C31" s="1457" t="s">
        <v>674</v>
      </c>
      <c r="D31" s="1457"/>
      <c r="E31" s="1457"/>
      <c r="F31" s="1457"/>
      <c r="G31" s="1457"/>
      <c r="H31" s="1457"/>
      <c r="I31" s="357">
        <f>SUM(I28:I30)</f>
        <v>0</v>
      </c>
      <c r="J31" s="343">
        <f>SUM(J28:J30)</f>
        <v>1</v>
      </c>
    </row>
    <row r="32" spans="1:10" ht="29.25" customHeight="1" thickBot="1">
      <c r="A32" s="340"/>
      <c r="B32" s="358"/>
      <c r="C32" s="358"/>
      <c r="D32" s="359"/>
      <c r="E32" s="359"/>
      <c r="F32" s="359"/>
      <c r="G32" s="359"/>
      <c r="H32" s="359"/>
      <c r="I32" s="360" t="str">
        <f>(IF(OR(I31&lt;=1,I31&gt;=8),"↑住居の定員が規定の定員数を満たしていません。",""))</f>
        <v>↑住居の定員が規定の定員数を満たしていません。</v>
      </c>
      <c r="J32" s="361"/>
    </row>
    <row r="33" spans="1:10" ht="29.25" customHeight="1">
      <c r="A33" s="340"/>
      <c r="B33" s="1448" t="s">
        <v>676</v>
      </c>
      <c r="C33" s="362" t="s">
        <v>671</v>
      </c>
      <c r="D33" s="1451"/>
      <c r="E33" s="1452"/>
      <c r="F33" s="1452"/>
      <c r="G33" s="1452"/>
      <c r="H33" s="1452"/>
      <c r="I33" s="349"/>
      <c r="J33" s="350">
        <v>1</v>
      </c>
    </row>
    <row r="34" spans="1:10" ht="29.25" customHeight="1">
      <c r="A34" s="340"/>
      <c r="B34" s="1449"/>
      <c r="C34" s="363" t="s">
        <v>672</v>
      </c>
      <c r="D34" s="1453"/>
      <c r="E34" s="1454"/>
      <c r="F34" s="1454"/>
      <c r="G34" s="1454"/>
      <c r="H34" s="1454"/>
      <c r="I34" s="352"/>
      <c r="J34" s="353"/>
    </row>
    <row r="35" spans="1:10" ht="29.25" customHeight="1" thickBot="1">
      <c r="A35" s="340"/>
      <c r="B35" s="1449"/>
      <c r="C35" s="364" t="s">
        <v>673</v>
      </c>
      <c r="D35" s="1455"/>
      <c r="E35" s="1456"/>
      <c r="F35" s="1456"/>
      <c r="G35" s="1456"/>
      <c r="H35" s="1456"/>
      <c r="I35" s="355"/>
      <c r="J35" s="356"/>
    </row>
    <row r="36" spans="1:10" ht="29.25" customHeight="1" thickBot="1">
      <c r="A36" s="340"/>
      <c r="B36" s="1450"/>
      <c r="C36" s="1457" t="s">
        <v>674</v>
      </c>
      <c r="D36" s="1457"/>
      <c r="E36" s="1457"/>
      <c r="F36" s="1457"/>
      <c r="G36" s="1457"/>
      <c r="H36" s="1457"/>
      <c r="I36" s="357">
        <f>SUM(I33:I35)</f>
        <v>0</v>
      </c>
      <c r="J36" s="343">
        <f>SUM(J33:J35)</f>
        <v>1</v>
      </c>
    </row>
    <row r="37" spans="1:10" ht="29.25" customHeight="1" thickBot="1">
      <c r="A37" s="340"/>
      <c r="B37" s="358"/>
      <c r="C37" s="358"/>
      <c r="D37" s="359"/>
      <c r="E37" s="359"/>
      <c r="F37" s="359"/>
      <c r="G37" s="359"/>
      <c r="H37" s="359"/>
      <c r="I37" s="360" t="str">
        <f>(IF(OR(I36&lt;=1,I36&gt;=8),"↑住居の定員が規定の定員数を満たしていません。",""))</f>
        <v>↑住居の定員が規定の定員数を満たしていません。</v>
      </c>
      <c r="J37" s="361"/>
    </row>
    <row r="38" spans="1:10" ht="29.25" customHeight="1">
      <c r="A38" s="340"/>
      <c r="B38" s="1448" t="s">
        <v>677</v>
      </c>
      <c r="C38" s="362" t="s">
        <v>671</v>
      </c>
      <c r="D38" s="1451"/>
      <c r="E38" s="1452"/>
      <c r="F38" s="1452"/>
      <c r="G38" s="1452"/>
      <c r="H38" s="1452"/>
      <c r="I38" s="349"/>
      <c r="J38" s="350">
        <v>1</v>
      </c>
    </row>
    <row r="39" spans="1:10" ht="29.25" customHeight="1">
      <c r="A39" s="340"/>
      <c r="B39" s="1449"/>
      <c r="C39" s="363" t="s">
        <v>672</v>
      </c>
      <c r="D39" s="1453"/>
      <c r="E39" s="1454"/>
      <c r="F39" s="1454"/>
      <c r="G39" s="1454"/>
      <c r="H39" s="1454"/>
      <c r="I39" s="352"/>
      <c r="J39" s="353"/>
    </row>
    <row r="40" spans="1:10" ht="29.25" customHeight="1" thickBot="1">
      <c r="A40" s="340"/>
      <c r="B40" s="1449"/>
      <c r="C40" s="364" t="s">
        <v>673</v>
      </c>
      <c r="D40" s="1455"/>
      <c r="E40" s="1456"/>
      <c r="F40" s="1456"/>
      <c r="G40" s="1456"/>
      <c r="H40" s="1456"/>
      <c r="I40" s="355"/>
      <c r="J40" s="356"/>
    </row>
    <row r="41" spans="1:10" ht="29.25" customHeight="1" thickBot="1">
      <c r="A41" s="340"/>
      <c r="B41" s="1450"/>
      <c r="C41" s="1457" t="s">
        <v>674</v>
      </c>
      <c r="D41" s="1457"/>
      <c r="E41" s="1457"/>
      <c r="F41" s="1457"/>
      <c r="G41" s="1457"/>
      <c r="H41" s="1457"/>
      <c r="I41" s="357">
        <f>SUM(I38:I40)</f>
        <v>0</v>
      </c>
      <c r="J41" s="343">
        <f>SUM(J38:J40)</f>
        <v>1</v>
      </c>
    </row>
    <row r="42" spans="1:10" ht="29.25" customHeight="1">
      <c r="B42" s="340"/>
      <c r="C42" s="340"/>
      <c r="D42" s="340"/>
      <c r="E42" s="340"/>
      <c r="F42" s="340"/>
      <c r="G42" s="340"/>
      <c r="H42" s="340"/>
      <c r="I42" s="360" t="str">
        <f>(IF(OR(I41&lt;=1,I41&gt;=8),"↑住居の定員が規定の定員数を満たしていません。",""))</f>
        <v>↑住居の定員が規定の定員数を満たしていません。</v>
      </c>
      <c r="J42" s="340"/>
    </row>
    <row r="43" spans="1:10" ht="14.25">
      <c r="B43" s="340" t="s">
        <v>678</v>
      </c>
      <c r="C43" s="340"/>
      <c r="D43" s="340"/>
      <c r="E43" s="340"/>
      <c r="F43" s="340"/>
      <c r="G43" s="340"/>
      <c r="H43" s="340"/>
      <c r="I43" s="340"/>
      <c r="J43" s="340"/>
    </row>
  </sheetData>
  <mergeCells count="49">
    <mergeCell ref="C7:J7"/>
    <mergeCell ref="I1:J1"/>
    <mergeCell ref="I2:J2"/>
    <mergeCell ref="R3:Y3"/>
    <mergeCell ref="B4:J4"/>
    <mergeCell ref="C6:J6"/>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I18:J18"/>
    <mergeCell ref="B19:B20"/>
    <mergeCell ref="C19:E20"/>
    <mergeCell ref="F19:H20"/>
    <mergeCell ref="I19:J20"/>
    <mergeCell ref="B22:C22"/>
    <mergeCell ref="D22:H22"/>
    <mergeCell ref="B28:B31"/>
    <mergeCell ref="D28:H28"/>
    <mergeCell ref="D29:H29"/>
    <mergeCell ref="D30:H30"/>
    <mergeCell ref="C31:H31"/>
    <mergeCell ref="B23:B26"/>
    <mergeCell ref="D23:H23"/>
    <mergeCell ref="D24:H24"/>
    <mergeCell ref="D25:H25"/>
    <mergeCell ref="C26:H26"/>
    <mergeCell ref="B38:B41"/>
    <mergeCell ref="D38:H38"/>
    <mergeCell ref="D39:H39"/>
    <mergeCell ref="D40:H40"/>
    <mergeCell ref="C41:H41"/>
    <mergeCell ref="B33:B36"/>
    <mergeCell ref="D33:H33"/>
    <mergeCell ref="D34:H34"/>
    <mergeCell ref="D35:H35"/>
    <mergeCell ref="C36:H36"/>
  </mergeCells>
  <phoneticPr fontId="2"/>
  <conditionalFormatting sqref="I23">
    <cfRule type="cellIs" dxfId="16" priority="4" operator="notBetween">
      <formula>2</formula>
      <formula>7</formula>
    </cfRule>
  </conditionalFormatting>
  <conditionalFormatting sqref="I28">
    <cfRule type="cellIs" dxfId="15" priority="3" operator="notBetween">
      <formula>2</formula>
      <formula>7</formula>
    </cfRule>
  </conditionalFormatting>
  <conditionalFormatting sqref="I33">
    <cfRule type="cellIs" dxfId="14" priority="2" operator="notBetween">
      <formula>2</formula>
      <formula>7</formula>
    </cfRule>
  </conditionalFormatting>
  <conditionalFormatting sqref="I38">
    <cfRule type="cellIs" dxfId="13" priority="1" operator="notBetween">
      <formula>2</formula>
      <formula>7</formula>
    </cfRule>
  </conditionalFormatting>
  <pageMargins left="0.7" right="0.7" top="0.75" bottom="0.75" header="0.3" footer="0.3"/>
  <pageSetup paperSize="9" scale="59" orientation="portrait" r:id="rId1"/>
  <colBreaks count="1" manualBreakCount="1">
    <brk id="11"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7222E-80D0-453E-86C1-F0B0DC56E663}">
  <sheetPr>
    <tabColor rgb="FFFF0000"/>
  </sheetPr>
  <dimension ref="A1:BD50"/>
  <sheetViews>
    <sheetView view="pageBreakPreview" zoomScale="60" zoomScaleNormal="100" workbookViewId="0"/>
  </sheetViews>
  <sheetFormatPr defaultColWidth="8.875" defaultRowHeight="12"/>
  <cols>
    <col min="1" max="56" width="1.75" style="366" customWidth="1"/>
    <col min="57" max="16384" width="8.875" style="366"/>
  </cols>
  <sheetData>
    <row r="1" spans="1:56">
      <c r="A1" s="365" t="s">
        <v>844</v>
      </c>
    </row>
    <row r="2" spans="1:56">
      <c r="AP2" s="1565" t="s">
        <v>679</v>
      </c>
      <c r="AQ2" s="1565"/>
      <c r="AR2" s="1565"/>
      <c r="AS2" s="1566"/>
      <c r="AT2" s="1566"/>
      <c r="AU2" s="1565" t="s">
        <v>680</v>
      </c>
      <c r="AV2" s="1565"/>
      <c r="AW2" s="1566"/>
      <c r="AX2" s="1566"/>
      <c r="AY2" s="1565" t="s">
        <v>681</v>
      </c>
      <c r="AZ2" s="1565"/>
      <c r="BA2" s="1566"/>
      <c r="BB2" s="1566"/>
      <c r="BC2" s="1565" t="s">
        <v>682</v>
      </c>
      <c r="BD2" s="1565"/>
    </row>
    <row r="4" spans="1:56">
      <c r="Q4" s="366" t="s">
        <v>88</v>
      </c>
    </row>
    <row r="6" spans="1:56">
      <c r="C6" s="366" t="s">
        <v>683</v>
      </c>
      <c r="AI6" s="366" t="s">
        <v>684</v>
      </c>
    </row>
    <row r="7" spans="1:56">
      <c r="E7" s="1523" t="s">
        <v>685</v>
      </c>
      <c r="F7" s="1523"/>
      <c r="G7" s="1523"/>
      <c r="H7" s="1523"/>
      <c r="I7" s="1523"/>
      <c r="J7" s="1523"/>
      <c r="K7" s="1523"/>
      <c r="L7" s="1563"/>
      <c r="M7" s="1563"/>
      <c r="N7" s="1563"/>
      <c r="O7" s="1563"/>
      <c r="P7" s="1563"/>
      <c r="Q7" s="1563"/>
      <c r="R7" s="1563"/>
      <c r="S7" s="1563"/>
      <c r="T7" s="1563"/>
      <c r="U7" s="1563"/>
      <c r="V7" s="1563"/>
      <c r="W7" s="1563"/>
      <c r="X7" s="1563"/>
      <c r="Y7" s="1563"/>
      <c r="Z7" s="1563"/>
      <c r="AA7" s="1563"/>
      <c r="AB7" s="1563"/>
      <c r="AC7" s="1563"/>
      <c r="AD7" s="1563"/>
      <c r="AK7" s="1561"/>
      <c r="AL7" s="1561"/>
      <c r="AM7" s="1561"/>
      <c r="AN7" s="1523" t="s">
        <v>686</v>
      </c>
      <c r="AO7" s="1523"/>
      <c r="AP7" s="1523"/>
      <c r="AQ7" s="1523"/>
      <c r="AR7" s="1523"/>
      <c r="AS7" s="1523"/>
      <c r="AT7" s="1523"/>
      <c r="AU7" s="1523"/>
      <c r="AV7" s="1523"/>
      <c r="AW7" s="1523"/>
      <c r="AX7" s="1523"/>
      <c r="AY7" s="1523"/>
    </row>
    <row r="8" spans="1:56">
      <c r="E8" s="1523" t="s">
        <v>687</v>
      </c>
      <c r="F8" s="1523"/>
      <c r="G8" s="1523"/>
      <c r="H8" s="1523"/>
      <c r="I8" s="1523"/>
      <c r="J8" s="1523"/>
      <c r="K8" s="1523"/>
      <c r="L8" s="1563"/>
      <c r="M8" s="1563"/>
      <c r="N8" s="1563"/>
      <c r="O8" s="1563"/>
      <c r="P8" s="1563"/>
      <c r="Q8" s="1563"/>
      <c r="R8" s="1563"/>
      <c r="S8" s="1563"/>
      <c r="T8" s="1563"/>
      <c r="U8" s="1563"/>
      <c r="V8" s="1563"/>
      <c r="W8" s="1563"/>
      <c r="X8" s="1563"/>
      <c r="Y8" s="1563"/>
      <c r="Z8" s="1563"/>
      <c r="AA8" s="1563"/>
      <c r="AB8" s="1563"/>
      <c r="AC8" s="1563"/>
      <c r="AD8" s="1563"/>
      <c r="AK8" s="1561"/>
      <c r="AL8" s="1561"/>
      <c r="AM8" s="1561"/>
      <c r="AN8" s="1523" t="s">
        <v>688</v>
      </c>
      <c r="AO8" s="1523"/>
      <c r="AP8" s="1523"/>
      <c r="AQ8" s="1523"/>
      <c r="AR8" s="1523"/>
      <c r="AS8" s="1523"/>
      <c r="AT8" s="1523"/>
      <c r="AU8" s="1523"/>
      <c r="AV8" s="1523"/>
      <c r="AW8" s="1523"/>
      <c r="AX8" s="1523"/>
      <c r="AY8" s="1523"/>
    </row>
    <row r="9" spans="1:56" ht="12.75">
      <c r="E9" s="1523" t="s">
        <v>689</v>
      </c>
      <c r="F9" s="1523"/>
      <c r="G9" s="1523"/>
      <c r="H9" s="1523"/>
      <c r="I9" s="1523"/>
      <c r="J9" s="1523"/>
      <c r="K9" s="1523"/>
      <c r="L9" s="1563"/>
      <c r="M9" s="1563"/>
      <c r="N9" s="1563"/>
      <c r="O9" s="1563"/>
      <c r="P9" s="1563"/>
      <c r="Q9" s="1563"/>
      <c r="R9" s="1563"/>
      <c r="S9" s="1563"/>
      <c r="T9" s="1563"/>
      <c r="U9" s="1563"/>
      <c r="V9" s="1523" t="s">
        <v>690</v>
      </c>
      <c r="W9" s="1523"/>
      <c r="X9" s="1523"/>
      <c r="Y9" s="1564"/>
      <c r="Z9" s="1564"/>
      <c r="AA9" s="1564"/>
      <c r="AB9" s="1564"/>
      <c r="AC9" s="1523" t="s">
        <v>691</v>
      </c>
      <c r="AD9" s="1523"/>
      <c r="AJ9" s="367"/>
      <c r="AK9" s="368" t="s">
        <v>692</v>
      </c>
      <c r="AL9" s="367"/>
      <c r="AM9" s="367"/>
      <c r="AN9" s="367"/>
      <c r="AO9" s="367"/>
      <c r="AP9" s="367"/>
      <c r="AQ9" s="367"/>
      <c r="AR9" s="367"/>
      <c r="AS9" s="367"/>
      <c r="AT9" s="367"/>
      <c r="AU9" s="367"/>
    </row>
    <row r="10" spans="1:56">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H10" s="367"/>
      <c r="AI10" s="367"/>
      <c r="AJ10" s="367"/>
      <c r="AK10" s="369" t="str">
        <f>IF(COUNTIF(AK6:AM8,"○")&gt;1,"いづれか１つを選択してください。","")</f>
        <v/>
      </c>
      <c r="AL10" s="367"/>
      <c r="AM10" s="367"/>
      <c r="AN10" s="367"/>
      <c r="AO10" s="367"/>
      <c r="AP10" s="367"/>
      <c r="AQ10" s="367"/>
      <c r="AR10" s="367"/>
      <c r="AS10" s="367"/>
      <c r="AT10" s="367"/>
      <c r="AU10" s="367"/>
    </row>
    <row r="11" spans="1:56">
      <c r="C11" s="366" t="s">
        <v>693</v>
      </c>
      <c r="AH11" s="366" t="s">
        <v>694</v>
      </c>
    </row>
    <row r="12" spans="1:56" ht="24">
      <c r="E12" s="1561"/>
      <c r="F12" s="1561"/>
      <c r="G12" s="1561"/>
      <c r="H12" s="1562" t="s">
        <v>695</v>
      </c>
      <c r="I12" s="1562"/>
      <c r="J12" s="1562"/>
      <c r="K12" s="1562"/>
      <c r="L12" s="1562"/>
      <c r="M12" s="1562"/>
      <c r="N12" s="1562"/>
      <c r="O12" s="1562"/>
      <c r="P12" s="1562"/>
      <c r="Q12" s="1562"/>
      <c r="R12" s="1562"/>
      <c r="S12" s="1562"/>
      <c r="T12" s="1562"/>
      <c r="U12" s="1562"/>
      <c r="V12" s="1562"/>
      <c r="W12" s="1562"/>
      <c r="X12" s="1562"/>
      <c r="Y12" s="1562"/>
      <c r="Z12" s="1562"/>
      <c r="AA12" s="1562"/>
      <c r="AB12" s="1562"/>
      <c r="AC12" s="1562"/>
      <c r="AD12" s="1562"/>
      <c r="AE12" s="1562"/>
      <c r="AF12" s="1562"/>
      <c r="AI12" s="370"/>
      <c r="AK12" s="1535" t="s">
        <v>696</v>
      </c>
      <c r="AL12" s="1536"/>
      <c r="AM12" s="1536"/>
      <c r="AN12" s="1537"/>
      <c r="AO12" s="1559"/>
      <c r="AP12" s="1560"/>
      <c r="AQ12" s="1560"/>
      <c r="AR12" s="1531" t="s">
        <v>691</v>
      </c>
      <c r="AS12" s="1532"/>
      <c r="AT12" s="1555" t="s">
        <v>697</v>
      </c>
      <c r="AU12" s="1531"/>
      <c r="AV12" s="1531"/>
      <c r="AW12" s="1532"/>
      <c r="AX12" s="1559"/>
      <c r="AY12" s="1560"/>
      <c r="AZ12" s="1560"/>
      <c r="BA12" s="1531" t="s">
        <v>691</v>
      </c>
      <c r="BB12" s="1532"/>
    </row>
    <row r="13" spans="1:56" ht="24">
      <c r="E13" s="1561"/>
      <c r="F13" s="1561"/>
      <c r="G13" s="1561"/>
      <c r="H13" s="1562" t="s">
        <v>698</v>
      </c>
      <c r="I13" s="1562"/>
      <c r="J13" s="1562"/>
      <c r="K13" s="1562"/>
      <c r="L13" s="1562"/>
      <c r="M13" s="1562"/>
      <c r="N13" s="1562"/>
      <c r="O13" s="1562"/>
      <c r="P13" s="1562"/>
      <c r="Q13" s="1562"/>
      <c r="R13" s="1562"/>
      <c r="S13" s="1562"/>
      <c r="T13" s="1562"/>
      <c r="U13" s="1562"/>
      <c r="V13" s="1562"/>
      <c r="W13" s="1562"/>
      <c r="X13" s="1562"/>
      <c r="Y13" s="1562"/>
      <c r="Z13" s="1562"/>
      <c r="AA13" s="1562"/>
      <c r="AB13" s="1562"/>
      <c r="AC13" s="1562"/>
      <c r="AD13" s="1562"/>
      <c r="AE13" s="1562"/>
      <c r="AF13" s="1562"/>
      <c r="AH13" s="370" t="str">
        <f>IF(E12="○","→","")</f>
        <v/>
      </c>
      <c r="AI13" s="370"/>
      <c r="AK13" s="1555" t="s">
        <v>699</v>
      </c>
      <c r="AL13" s="1531"/>
      <c r="AM13" s="1531"/>
      <c r="AN13" s="1532"/>
      <c r="AO13" s="1559"/>
      <c r="AP13" s="1560"/>
      <c r="AQ13" s="1560"/>
      <c r="AR13" s="1531" t="s">
        <v>691</v>
      </c>
      <c r="AS13" s="1532"/>
      <c r="AT13" s="1555" t="s">
        <v>700</v>
      </c>
      <c r="AU13" s="1531"/>
      <c r="AV13" s="1531"/>
      <c r="AW13" s="1532"/>
      <c r="AX13" s="1559"/>
      <c r="AY13" s="1560"/>
      <c r="AZ13" s="1560"/>
      <c r="BA13" s="1531" t="s">
        <v>691</v>
      </c>
      <c r="BB13" s="1532"/>
    </row>
    <row r="14" spans="1:56" ht="24">
      <c r="E14" s="1561"/>
      <c r="F14" s="1561"/>
      <c r="G14" s="1561"/>
      <c r="H14" s="1562" t="s">
        <v>701</v>
      </c>
      <c r="I14" s="1562"/>
      <c r="J14" s="1562"/>
      <c r="K14" s="1562"/>
      <c r="L14" s="1562"/>
      <c r="M14" s="1562"/>
      <c r="N14" s="1562"/>
      <c r="O14" s="1562"/>
      <c r="P14" s="1562"/>
      <c r="Q14" s="1562"/>
      <c r="R14" s="1562"/>
      <c r="S14" s="1562"/>
      <c r="T14" s="1562"/>
      <c r="U14" s="1562"/>
      <c r="V14" s="1562"/>
      <c r="W14" s="1562"/>
      <c r="X14" s="1562"/>
      <c r="Y14" s="1562"/>
      <c r="Z14" s="1562"/>
      <c r="AA14" s="1562"/>
      <c r="AB14" s="1562"/>
      <c r="AC14" s="1562"/>
      <c r="AD14" s="1562"/>
      <c r="AE14" s="1562"/>
      <c r="AF14" s="1562"/>
      <c r="AH14" s="370"/>
      <c r="AI14" s="370"/>
      <c r="AK14" s="1555" t="s">
        <v>702</v>
      </c>
      <c r="AL14" s="1531"/>
      <c r="AM14" s="1531"/>
      <c r="AN14" s="1532"/>
      <c r="AO14" s="1559"/>
      <c r="AP14" s="1560"/>
      <c r="AQ14" s="1560"/>
      <c r="AR14" s="1531" t="s">
        <v>691</v>
      </c>
      <c r="AS14" s="1532"/>
      <c r="AT14" s="1555" t="s">
        <v>703</v>
      </c>
      <c r="AU14" s="1531"/>
      <c r="AV14" s="1531"/>
      <c r="AW14" s="1532"/>
      <c r="AX14" s="1559"/>
      <c r="AY14" s="1560"/>
      <c r="AZ14" s="1560"/>
      <c r="BA14" s="1531" t="s">
        <v>691</v>
      </c>
      <c r="BB14" s="1532"/>
    </row>
    <row r="15" spans="1:56" ht="12.75">
      <c r="E15" s="371" t="s">
        <v>704</v>
      </c>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K15" s="365"/>
      <c r="AL15" s="365"/>
      <c r="AM15" s="365"/>
      <c r="AN15" s="365"/>
      <c r="AO15" s="372"/>
      <c r="AP15" s="372"/>
      <c r="AQ15" s="372"/>
      <c r="AR15" s="365"/>
      <c r="AS15" s="365"/>
      <c r="AT15" s="1555" t="s">
        <v>705</v>
      </c>
      <c r="AU15" s="1531"/>
      <c r="AV15" s="1531"/>
      <c r="AW15" s="1532"/>
      <c r="AX15" s="1556">
        <f>AO12+AO13+AO14+AX12+AX13+AX14</f>
        <v>0</v>
      </c>
      <c r="AY15" s="1557"/>
      <c r="AZ15" s="1557"/>
      <c r="BA15" s="1531" t="s">
        <v>691</v>
      </c>
      <c r="BB15" s="1532"/>
    </row>
    <row r="16" spans="1:56" ht="17.25">
      <c r="E16" s="371" t="s">
        <v>706</v>
      </c>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73" t="str">
        <f>IF(OR(E13="○",E14="○"),"↓","")</f>
        <v/>
      </c>
      <c r="AE16" s="374"/>
      <c r="AF16" s="365"/>
      <c r="AR16" s="367"/>
      <c r="AS16" s="367"/>
      <c r="AT16" s="375"/>
      <c r="AU16" s="375"/>
      <c r="AV16" s="375"/>
      <c r="AW16" s="375"/>
      <c r="AX16" s="375"/>
      <c r="AY16" s="375"/>
      <c r="AZ16" s="375"/>
      <c r="BA16" s="375"/>
      <c r="BB16" s="376" t="str">
        <f>IF(AND(AX15&lt;&gt;Y9,E12="○"),"「１　事業者名簿」の定員数と想定される利用者数が一致しません。","")</f>
        <v/>
      </c>
    </row>
    <row r="17" spans="3:53" ht="24">
      <c r="E17" s="369" t="str">
        <f>IF(COUNTIF(E12:G14,"○")&gt;1,"いずれか１つを選択してください。","")</f>
        <v/>
      </c>
      <c r="AD17" s="370"/>
      <c r="AE17" s="370"/>
      <c r="AR17" s="367"/>
      <c r="AS17" s="367"/>
      <c r="AT17" s="367"/>
      <c r="AU17" s="367"/>
      <c r="AV17" s="367"/>
      <c r="AW17" s="367"/>
      <c r="AX17" s="367"/>
      <c r="AY17" s="367"/>
      <c r="AZ17" s="367"/>
    </row>
    <row r="18" spans="3:53">
      <c r="C18" s="366" t="s">
        <v>707</v>
      </c>
    </row>
    <row r="19" spans="3:53">
      <c r="E19" s="1523"/>
      <c r="F19" s="1523"/>
      <c r="G19" s="1523"/>
      <c r="H19" s="1523"/>
      <c r="I19" s="1523"/>
      <c r="J19" s="1523" t="s">
        <v>708</v>
      </c>
      <c r="K19" s="1523"/>
      <c r="L19" s="1523"/>
      <c r="M19" s="1523"/>
      <c r="N19" s="1523"/>
      <c r="O19" s="1523"/>
      <c r="P19" s="1523" t="s">
        <v>709</v>
      </c>
      <c r="Q19" s="1523"/>
      <c r="R19" s="1523"/>
      <c r="S19" s="1523"/>
      <c r="T19" s="1523"/>
      <c r="U19" s="1523"/>
      <c r="V19" s="1523"/>
      <c r="W19" s="1523"/>
      <c r="X19" s="1523"/>
      <c r="Y19" s="1523"/>
      <c r="Z19" s="1523"/>
      <c r="AA19" s="1523"/>
      <c r="AB19" s="1523"/>
      <c r="AC19" s="1523"/>
      <c r="AD19" s="1523"/>
      <c r="AE19" s="1523"/>
      <c r="AF19" s="1523"/>
      <c r="AG19" s="1523"/>
      <c r="AH19" s="1523"/>
      <c r="AI19" s="1523"/>
      <c r="AJ19" s="1523"/>
      <c r="AK19" s="1523"/>
      <c r="AL19" s="1523"/>
      <c r="AM19" s="1523"/>
      <c r="AN19" s="1523"/>
      <c r="AO19" s="1523"/>
      <c r="AP19" s="1523"/>
      <c r="AQ19" s="1523"/>
      <c r="AR19" s="1523"/>
      <c r="AS19" s="1523"/>
      <c r="AT19" s="1523"/>
      <c r="AU19" s="1523"/>
      <c r="AV19" s="1523"/>
      <c r="AW19" s="1523"/>
      <c r="AX19" s="1523"/>
    </row>
    <row r="20" spans="3:53">
      <c r="E20" s="1523"/>
      <c r="F20" s="1523"/>
      <c r="G20" s="1523"/>
      <c r="H20" s="1523"/>
      <c r="I20" s="1523"/>
      <c r="J20" s="1523"/>
      <c r="K20" s="1523"/>
      <c r="L20" s="1523"/>
      <c r="M20" s="1523"/>
      <c r="N20" s="1523"/>
      <c r="O20" s="1523"/>
      <c r="P20" s="1558" t="s">
        <v>696</v>
      </c>
      <c r="Q20" s="1558"/>
      <c r="R20" s="1558"/>
      <c r="S20" s="1558"/>
      <c r="T20" s="1558"/>
      <c r="U20" s="1523" t="s">
        <v>699</v>
      </c>
      <c r="V20" s="1523"/>
      <c r="W20" s="1523"/>
      <c r="X20" s="1523"/>
      <c r="Y20" s="1523"/>
      <c r="Z20" s="1523" t="s">
        <v>702</v>
      </c>
      <c r="AA20" s="1523"/>
      <c r="AB20" s="1523"/>
      <c r="AC20" s="1523"/>
      <c r="AD20" s="1523"/>
      <c r="AE20" s="1523" t="s">
        <v>697</v>
      </c>
      <c r="AF20" s="1523"/>
      <c r="AG20" s="1523"/>
      <c r="AH20" s="1523"/>
      <c r="AI20" s="1523"/>
      <c r="AJ20" s="1523" t="s">
        <v>700</v>
      </c>
      <c r="AK20" s="1523"/>
      <c r="AL20" s="1523"/>
      <c r="AM20" s="1523"/>
      <c r="AN20" s="1523"/>
      <c r="AO20" s="1523" t="s">
        <v>703</v>
      </c>
      <c r="AP20" s="1523"/>
      <c r="AQ20" s="1523"/>
      <c r="AR20" s="1523"/>
      <c r="AS20" s="1523"/>
      <c r="AT20" s="1523" t="s">
        <v>710</v>
      </c>
      <c r="AU20" s="1523"/>
      <c r="AV20" s="1523"/>
      <c r="AW20" s="1523"/>
      <c r="AX20" s="1523"/>
    </row>
    <row r="21" spans="3:53" ht="12.75">
      <c r="E21" s="1523" t="s">
        <v>711</v>
      </c>
      <c r="F21" s="1523"/>
      <c r="G21" s="1523"/>
      <c r="H21" s="1523"/>
      <c r="I21" s="1523"/>
      <c r="J21" s="1553">
        <v>30</v>
      </c>
      <c r="K21" s="1554"/>
      <c r="L21" s="1554"/>
      <c r="M21" s="1554"/>
      <c r="N21" s="1541" t="s">
        <v>682</v>
      </c>
      <c r="O21" s="1542"/>
      <c r="P21" s="1551">
        <v>0</v>
      </c>
      <c r="Q21" s="1552"/>
      <c r="R21" s="1552"/>
      <c r="S21" s="1541" t="s">
        <v>691</v>
      </c>
      <c r="T21" s="1542"/>
      <c r="U21" s="1547">
        <v>0</v>
      </c>
      <c r="V21" s="1548"/>
      <c r="W21" s="1548"/>
      <c r="X21" s="1531" t="s">
        <v>691</v>
      </c>
      <c r="Y21" s="1532"/>
      <c r="Z21" s="1551">
        <v>0</v>
      </c>
      <c r="AA21" s="1552"/>
      <c r="AB21" s="1552"/>
      <c r="AC21" s="1541" t="s">
        <v>691</v>
      </c>
      <c r="AD21" s="1542"/>
      <c r="AE21" s="1547">
        <v>0</v>
      </c>
      <c r="AF21" s="1548"/>
      <c r="AG21" s="1548"/>
      <c r="AH21" s="1531" t="s">
        <v>691</v>
      </c>
      <c r="AI21" s="1532"/>
      <c r="AJ21" s="1547">
        <v>0</v>
      </c>
      <c r="AK21" s="1548"/>
      <c r="AL21" s="1548"/>
      <c r="AM21" s="1531" t="s">
        <v>691</v>
      </c>
      <c r="AN21" s="1532"/>
      <c r="AO21" s="1547">
        <v>0</v>
      </c>
      <c r="AP21" s="1548"/>
      <c r="AQ21" s="1548"/>
      <c r="AR21" s="1531" t="s">
        <v>691</v>
      </c>
      <c r="AS21" s="1532"/>
      <c r="AT21" s="1543">
        <f>P21+U21+Z21+AE21+AJ21+AO21</f>
        <v>0</v>
      </c>
      <c r="AU21" s="1544"/>
      <c r="AV21" s="1544"/>
      <c r="AW21" s="1531" t="s">
        <v>691</v>
      </c>
      <c r="AX21" s="1532"/>
    </row>
    <row r="22" spans="3:53" ht="12.75">
      <c r="E22" s="1523" t="s">
        <v>712</v>
      </c>
      <c r="F22" s="1523"/>
      <c r="G22" s="1523"/>
      <c r="H22" s="1523"/>
      <c r="I22" s="1523"/>
      <c r="J22" s="1553">
        <v>31</v>
      </c>
      <c r="K22" s="1554"/>
      <c r="L22" s="1554"/>
      <c r="M22" s="1554"/>
      <c r="N22" s="1541" t="s">
        <v>682</v>
      </c>
      <c r="O22" s="1542"/>
      <c r="P22" s="1551">
        <v>0</v>
      </c>
      <c r="Q22" s="1552"/>
      <c r="R22" s="1552"/>
      <c r="S22" s="1541" t="s">
        <v>691</v>
      </c>
      <c r="T22" s="1542"/>
      <c r="U22" s="1547">
        <v>0</v>
      </c>
      <c r="V22" s="1548"/>
      <c r="W22" s="1548"/>
      <c r="X22" s="1531" t="s">
        <v>691</v>
      </c>
      <c r="Y22" s="1532"/>
      <c r="Z22" s="1551">
        <v>0</v>
      </c>
      <c r="AA22" s="1552"/>
      <c r="AB22" s="1552"/>
      <c r="AC22" s="1541" t="s">
        <v>691</v>
      </c>
      <c r="AD22" s="1542"/>
      <c r="AE22" s="1547">
        <v>0</v>
      </c>
      <c r="AF22" s="1548"/>
      <c r="AG22" s="1548"/>
      <c r="AH22" s="1531" t="s">
        <v>691</v>
      </c>
      <c r="AI22" s="1532"/>
      <c r="AJ22" s="1547">
        <v>0</v>
      </c>
      <c r="AK22" s="1548"/>
      <c r="AL22" s="1548"/>
      <c r="AM22" s="1531" t="s">
        <v>691</v>
      </c>
      <c r="AN22" s="1532"/>
      <c r="AO22" s="1547">
        <v>0</v>
      </c>
      <c r="AP22" s="1548"/>
      <c r="AQ22" s="1548"/>
      <c r="AR22" s="1531" t="s">
        <v>691</v>
      </c>
      <c r="AS22" s="1532"/>
      <c r="AT22" s="1543">
        <f t="shared" ref="AT22:AT32" si="0">P22+U22+Z22+AE22+AJ22+AO22</f>
        <v>0</v>
      </c>
      <c r="AU22" s="1544"/>
      <c r="AV22" s="1544"/>
      <c r="AW22" s="1531" t="s">
        <v>691</v>
      </c>
      <c r="AX22" s="1532"/>
    </row>
    <row r="23" spans="3:53" ht="12.75">
      <c r="E23" s="1523" t="s">
        <v>713</v>
      </c>
      <c r="F23" s="1523"/>
      <c r="G23" s="1523"/>
      <c r="H23" s="1523"/>
      <c r="I23" s="1523"/>
      <c r="J23" s="1553">
        <v>30</v>
      </c>
      <c r="K23" s="1554"/>
      <c r="L23" s="1554"/>
      <c r="M23" s="1554"/>
      <c r="N23" s="1541" t="s">
        <v>682</v>
      </c>
      <c r="O23" s="1542"/>
      <c r="P23" s="1551">
        <v>0</v>
      </c>
      <c r="Q23" s="1552"/>
      <c r="R23" s="1552"/>
      <c r="S23" s="1541" t="s">
        <v>691</v>
      </c>
      <c r="T23" s="1542"/>
      <c r="U23" s="1547">
        <v>0</v>
      </c>
      <c r="V23" s="1548"/>
      <c r="W23" s="1548"/>
      <c r="X23" s="1531" t="s">
        <v>691</v>
      </c>
      <c r="Y23" s="1532"/>
      <c r="Z23" s="1551">
        <v>0</v>
      </c>
      <c r="AA23" s="1552"/>
      <c r="AB23" s="1552"/>
      <c r="AC23" s="1541" t="s">
        <v>691</v>
      </c>
      <c r="AD23" s="1542"/>
      <c r="AE23" s="1547">
        <v>0</v>
      </c>
      <c r="AF23" s="1548"/>
      <c r="AG23" s="1548"/>
      <c r="AH23" s="1531" t="s">
        <v>691</v>
      </c>
      <c r="AI23" s="1532"/>
      <c r="AJ23" s="1547">
        <v>0</v>
      </c>
      <c r="AK23" s="1548"/>
      <c r="AL23" s="1548"/>
      <c r="AM23" s="1531" t="s">
        <v>691</v>
      </c>
      <c r="AN23" s="1532"/>
      <c r="AO23" s="1547">
        <v>0</v>
      </c>
      <c r="AP23" s="1548"/>
      <c r="AQ23" s="1548"/>
      <c r="AR23" s="1531" t="s">
        <v>691</v>
      </c>
      <c r="AS23" s="1532"/>
      <c r="AT23" s="1543">
        <f t="shared" si="0"/>
        <v>0</v>
      </c>
      <c r="AU23" s="1544"/>
      <c r="AV23" s="1544"/>
      <c r="AW23" s="1531" t="s">
        <v>691</v>
      </c>
      <c r="AX23" s="1532"/>
    </row>
    <row r="24" spans="3:53" ht="12.75">
      <c r="E24" s="1523" t="s">
        <v>714</v>
      </c>
      <c r="F24" s="1523"/>
      <c r="G24" s="1523"/>
      <c r="H24" s="1523"/>
      <c r="I24" s="1523"/>
      <c r="J24" s="1553">
        <v>31</v>
      </c>
      <c r="K24" s="1554"/>
      <c r="L24" s="1554"/>
      <c r="M24" s="1554"/>
      <c r="N24" s="1541" t="s">
        <v>682</v>
      </c>
      <c r="O24" s="1542"/>
      <c r="P24" s="1551">
        <v>0</v>
      </c>
      <c r="Q24" s="1552"/>
      <c r="R24" s="1552"/>
      <c r="S24" s="1541" t="s">
        <v>691</v>
      </c>
      <c r="T24" s="1542"/>
      <c r="U24" s="1547">
        <v>0</v>
      </c>
      <c r="V24" s="1548"/>
      <c r="W24" s="1548"/>
      <c r="X24" s="1531" t="s">
        <v>691</v>
      </c>
      <c r="Y24" s="1532"/>
      <c r="Z24" s="1551">
        <v>0</v>
      </c>
      <c r="AA24" s="1552"/>
      <c r="AB24" s="1552"/>
      <c r="AC24" s="1541" t="s">
        <v>691</v>
      </c>
      <c r="AD24" s="1542"/>
      <c r="AE24" s="1547">
        <v>0</v>
      </c>
      <c r="AF24" s="1548"/>
      <c r="AG24" s="1548"/>
      <c r="AH24" s="1531" t="s">
        <v>691</v>
      </c>
      <c r="AI24" s="1532"/>
      <c r="AJ24" s="1547">
        <v>0</v>
      </c>
      <c r="AK24" s="1548"/>
      <c r="AL24" s="1548"/>
      <c r="AM24" s="1531" t="s">
        <v>691</v>
      </c>
      <c r="AN24" s="1532"/>
      <c r="AO24" s="1547">
        <v>0</v>
      </c>
      <c r="AP24" s="1548"/>
      <c r="AQ24" s="1548"/>
      <c r="AR24" s="1531" t="s">
        <v>691</v>
      </c>
      <c r="AS24" s="1532"/>
      <c r="AT24" s="1543">
        <f t="shared" si="0"/>
        <v>0</v>
      </c>
      <c r="AU24" s="1544"/>
      <c r="AV24" s="1544"/>
      <c r="AW24" s="1531" t="s">
        <v>691</v>
      </c>
      <c r="AX24" s="1532"/>
    </row>
    <row r="25" spans="3:53" ht="12.75">
      <c r="E25" s="1523" t="s">
        <v>715</v>
      </c>
      <c r="F25" s="1523"/>
      <c r="G25" s="1523"/>
      <c r="H25" s="1523"/>
      <c r="I25" s="1523"/>
      <c r="J25" s="1553">
        <v>30</v>
      </c>
      <c r="K25" s="1554"/>
      <c r="L25" s="1554"/>
      <c r="M25" s="1554"/>
      <c r="N25" s="1541" t="s">
        <v>682</v>
      </c>
      <c r="O25" s="1542"/>
      <c r="P25" s="1551">
        <v>0</v>
      </c>
      <c r="Q25" s="1552"/>
      <c r="R25" s="1552"/>
      <c r="S25" s="1541" t="s">
        <v>691</v>
      </c>
      <c r="T25" s="1542"/>
      <c r="U25" s="1547">
        <v>0</v>
      </c>
      <c r="V25" s="1548"/>
      <c r="W25" s="1548"/>
      <c r="X25" s="1531" t="s">
        <v>691</v>
      </c>
      <c r="Y25" s="1532"/>
      <c r="Z25" s="1551">
        <v>0</v>
      </c>
      <c r="AA25" s="1552"/>
      <c r="AB25" s="1552"/>
      <c r="AC25" s="1541" t="s">
        <v>691</v>
      </c>
      <c r="AD25" s="1542"/>
      <c r="AE25" s="1547">
        <v>0</v>
      </c>
      <c r="AF25" s="1548"/>
      <c r="AG25" s="1548"/>
      <c r="AH25" s="1531" t="s">
        <v>691</v>
      </c>
      <c r="AI25" s="1532"/>
      <c r="AJ25" s="1547">
        <v>0</v>
      </c>
      <c r="AK25" s="1548"/>
      <c r="AL25" s="1548"/>
      <c r="AM25" s="1531" t="s">
        <v>691</v>
      </c>
      <c r="AN25" s="1532"/>
      <c r="AO25" s="1547">
        <v>0</v>
      </c>
      <c r="AP25" s="1548"/>
      <c r="AQ25" s="1548"/>
      <c r="AR25" s="1531" t="s">
        <v>691</v>
      </c>
      <c r="AS25" s="1532"/>
      <c r="AT25" s="1543">
        <f t="shared" si="0"/>
        <v>0</v>
      </c>
      <c r="AU25" s="1544"/>
      <c r="AV25" s="1544"/>
      <c r="AW25" s="1531" t="s">
        <v>691</v>
      </c>
      <c r="AX25" s="1532"/>
    </row>
    <row r="26" spans="3:53" ht="12.75">
      <c r="E26" s="1523" t="s">
        <v>716</v>
      </c>
      <c r="F26" s="1523"/>
      <c r="G26" s="1523"/>
      <c r="H26" s="1523"/>
      <c r="I26" s="1523"/>
      <c r="J26" s="1553">
        <v>30</v>
      </c>
      <c r="K26" s="1554"/>
      <c r="L26" s="1554"/>
      <c r="M26" s="1554"/>
      <c r="N26" s="1541" t="s">
        <v>682</v>
      </c>
      <c r="O26" s="1542"/>
      <c r="P26" s="1551">
        <v>0</v>
      </c>
      <c r="Q26" s="1552"/>
      <c r="R26" s="1552"/>
      <c r="S26" s="1541" t="s">
        <v>691</v>
      </c>
      <c r="T26" s="1542"/>
      <c r="U26" s="1547">
        <v>0</v>
      </c>
      <c r="V26" s="1548"/>
      <c r="W26" s="1548"/>
      <c r="X26" s="1531" t="s">
        <v>691</v>
      </c>
      <c r="Y26" s="1532"/>
      <c r="Z26" s="1551">
        <v>0</v>
      </c>
      <c r="AA26" s="1552"/>
      <c r="AB26" s="1552"/>
      <c r="AC26" s="1541" t="s">
        <v>691</v>
      </c>
      <c r="AD26" s="1542"/>
      <c r="AE26" s="1547">
        <v>0</v>
      </c>
      <c r="AF26" s="1548"/>
      <c r="AG26" s="1548"/>
      <c r="AH26" s="1531" t="s">
        <v>691</v>
      </c>
      <c r="AI26" s="1532"/>
      <c r="AJ26" s="1547">
        <v>0</v>
      </c>
      <c r="AK26" s="1548"/>
      <c r="AL26" s="1548"/>
      <c r="AM26" s="1531" t="s">
        <v>691</v>
      </c>
      <c r="AN26" s="1532"/>
      <c r="AO26" s="1547">
        <v>0</v>
      </c>
      <c r="AP26" s="1548"/>
      <c r="AQ26" s="1548"/>
      <c r="AR26" s="1531" t="s">
        <v>691</v>
      </c>
      <c r="AS26" s="1532"/>
      <c r="AT26" s="1543">
        <f t="shared" si="0"/>
        <v>0</v>
      </c>
      <c r="AU26" s="1544"/>
      <c r="AV26" s="1544"/>
      <c r="AW26" s="1531" t="s">
        <v>691</v>
      </c>
      <c r="AX26" s="1532"/>
    </row>
    <row r="27" spans="3:53" ht="12.75">
      <c r="E27" s="1523" t="s">
        <v>717</v>
      </c>
      <c r="F27" s="1523"/>
      <c r="G27" s="1523"/>
      <c r="H27" s="1523"/>
      <c r="I27" s="1523"/>
      <c r="J27" s="1553">
        <v>31</v>
      </c>
      <c r="K27" s="1554"/>
      <c r="L27" s="1554"/>
      <c r="M27" s="1554"/>
      <c r="N27" s="1541" t="s">
        <v>682</v>
      </c>
      <c r="O27" s="1542"/>
      <c r="P27" s="1551">
        <v>0</v>
      </c>
      <c r="Q27" s="1552"/>
      <c r="R27" s="1552"/>
      <c r="S27" s="1541" t="s">
        <v>691</v>
      </c>
      <c r="T27" s="1542"/>
      <c r="U27" s="1547">
        <v>0</v>
      </c>
      <c r="V27" s="1548"/>
      <c r="W27" s="1548"/>
      <c r="X27" s="1531" t="s">
        <v>691</v>
      </c>
      <c r="Y27" s="1532"/>
      <c r="Z27" s="1551">
        <v>0</v>
      </c>
      <c r="AA27" s="1552"/>
      <c r="AB27" s="1552"/>
      <c r="AC27" s="1541" t="s">
        <v>691</v>
      </c>
      <c r="AD27" s="1542"/>
      <c r="AE27" s="1547">
        <v>0</v>
      </c>
      <c r="AF27" s="1548"/>
      <c r="AG27" s="1548"/>
      <c r="AH27" s="1531" t="s">
        <v>691</v>
      </c>
      <c r="AI27" s="1532"/>
      <c r="AJ27" s="1547">
        <v>0</v>
      </c>
      <c r="AK27" s="1548"/>
      <c r="AL27" s="1548"/>
      <c r="AM27" s="1531" t="s">
        <v>691</v>
      </c>
      <c r="AN27" s="1532"/>
      <c r="AO27" s="1547">
        <v>0</v>
      </c>
      <c r="AP27" s="1548"/>
      <c r="AQ27" s="1548"/>
      <c r="AR27" s="1531" t="s">
        <v>691</v>
      </c>
      <c r="AS27" s="1532"/>
      <c r="AT27" s="1543">
        <f t="shared" si="0"/>
        <v>0</v>
      </c>
      <c r="AU27" s="1544"/>
      <c r="AV27" s="1544"/>
      <c r="AW27" s="1531" t="s">
        <v>691</v>
      </c>
      <c r="AX27" s="1532"/>
    </row>
    <row r="28" spans="3:53" ht="12.75">
      <c r="E28" s="1523" t="s">
        <v>718</v>
      </c>
      <c r="F28" s="1523"/>
      <c r="G28" s="1523"/>
      <c r="H28" s="1523"/>
      <c r="I28" s="1523"/>
      <c r="J28" s="1553">
        <v>30</v>
      </c>
      <c r="K28" s="1554"/>
      <c r="L28" s="1554"/>
      <c r="M28" s="1554"/>
      <c r="N28" s="1541" t="s">
        <v>682</v>
      </c>
      <c r="O28" s="1542"/>
      <c r="P28" s="1551">
        <v>0</v>
      </c>
      <c r="Q28" s="1552"/>
      <c r="R28" s="1552"/>
      <c r="S28" s="1541" t="s">
        <v>691</v>
      </c>
      <c r="T28" s="1542"/>
      <c r="U28" s="1547">
        <v>0</v>
      </c>
      <c r="V28" s="1548"/>
      <c r="W28" s="1548"/>
      <c r="X28" s="1531" t="s">
        <v>691</v>
      </c>
      <c r="Y28" s="1532"/>
      <c r="Z28" s="1551">
        <v>0</v>
      </c>
      <c r="AA28" s="1552"/>
      <c r="AB28" s="1552"/>
      <c r="AC28" s="1541" t="s">
        <v>691</v>
      </c>
      <c r="AD28" s="1542"/>
      <c r="AE28" s="1547">
        <v>0</v>
      </c>
      <c r="AF28" s="1548"/>
      <c r="AG28" s="1548"/>
      <c r="AH28" s="1531" t="s">
        <v>691</v>
      </c>
      <c r="AI28" s="1532"/>
      <c r="AJ28" s="1547">
        <v>0</v>
      </c>
      <c r="AK28" s="1548"/>
      <c r="AL28" s="1548"/>
      <c r="AM28" s="1531" t="s">
        <v>691</v>
      </c>
      <c r="AN28" s="1532"/>
      <c r="AO28" s="1547">
        <v>0</v>
      </c>
      <c r="AP28" s="1548"/>
      <c r="AQ28" s="1548"/>
      <c r="AR28" s="1531" t="s">
        <v>691</v>
      </c>
      <c r="AS28" s="1532"/>
      <c r="AT28" s="1543">
        <f t="shared" si="0"/>
        <v>0</v>
      </c>
      <c r="AU28" s="1544"/>
      <c r="AV28" s="1544"/>
      <c r="AW28" s="1531" t="s">
        <v>691</v>
      </c>
      <c r="AX28" s="1532"/>
    </row>
    <row r="29" spans="3:53" ht="12.75">
      <c r="E29" s="1523" t="s">
        <v>719</v>
      </c>
      <c r="F29" s="1523"/>
      <c r="G29" s="1523"/>
      <c r="H29" s="1523"/>
      <c r="I29" s="1523"/>
      <c r="J29" s="1553">
        <v>31</v>
      </c>
      <c r="K29" s="1554"/>
      <c r="L29" s="1554"/>
      <c r="M29" s="1554"/>
      <c r="N29" s="1541" t="s">
        <v>682</v>
      </c>
      <c r="O29" s="1542"/>
      <c r="P29" s="1551">
        <v>0</v>
      </c>
      <c r="Q29" s="1552"/>
      <c r="R29" s="1552"/>
      <c r="S29" s="1541" t="s">
        <v>691</v>
      </c>
      <c r="T29" s="1542"/>
      <c r="U29" s="1547">
        <v>0</v>
      </c>
      <c r="V29" s="1548"/>
      <c r="W29" s="1548"/>
      <c r="X29" s="1531" t="s">
        <v>691</v>
      </c>
      <c r="Y29" s="1532"/>
      <c r="Z29" s="1551">
        <v>0</v>
      </c>
      <c r="AA29" s="1552"/>
      <c r="AB29" s="1552"/>
      <c r="AC29" s="1541" t="s">
        <v>691</v>
      </c>
      <c r="AD29" s="1542"/>
      <c r="AE29" s="1547">
        <v>0</v>
      </c>
      <c r="AF29" s="1548"/>
      <c r="AG29" s="1548"/>
      <c r="AH29" s="1531" t="s">
        <v>691</v>
      </c>
      <c r="AI29" s="1532"/>
      <c r="AJ29" s="1547">
        <v>0</v>
      </c>
      <c r="AK29" s="1548"/>
      <c r="AL29" s="1548"/>
      <c r="AM29" s="1531" t="s">
        <v>691</v>
      </c>
      <c r="AN29" s="1532"/>
      <c r="AO29" s="1547">
        <v>0</v>
      </c>
      <c r="AP29" s="1548"/>
      <c r="AQ29" s="1548"/>
      <c r="AR29" s="1531" t="s">
        <v>691</v>
      </c>
      <c r="AS29" s="1532"/>
      <c r="AT29" s="1543">
        <f t="shared" si="0"/>
        <v>0</v>
      </c>
      <c r="AU29" s="1544"/>
      <c r="AV29" s="1544"/>
      <c r="AW29" s="1531" t="s">
        <v>691</v>
      </c>
      <c r="AX29" s="1532"/>
      <c r="BA29" s="377"/>
    </row>
    <row r="30" spans="3:53" ht="12.75">
      <c r="E30" s="1523" t="s">
        <v>720</v>
      </c>
      <c r="F30" s="1523"/>
      <c r="G30" s="1523"/>
      <c r="H30" s="1523"/>
      <c r="I30" s="1523"/>
      <c r="J30" s="1553">
        <v>30</v>
      </c>
      <c r="K30" s="1554"/>
      <c r="L30" s="1554"/>
      <c r="M30" s="1554"/>
      <c r="N30" s="1541" t="s">
        <v>682</v>
      </c>
      <c r="O30" s="1542"/>
      <c r="P30" s="1551">
        <v>0</v>
      </c>
      <c r="Q30" s="1552"/>
      <c r="R30" s="1552"/>
      <c r="S30" s="1541" t="s">
        <v>691</v>
      </c>
      <c r="T30" s="1542"/>
      <c r="U30" s="1547">
        <v>0</v>
      </c>
      <c r="V30" s="1548"/>
      <c r="W30" s="1548"/>
      <c r="X30" s="1531" t="s">
        <v>691</v>
      </c>
      <c r="Y30" s="1532"/>
      <c r="Z30" s="1551">
        <v>0</v>
      </c>
      <c r="AA30" s="1552"/>
      <c r="AB30" s="1552"/>
      <c r="AC30" s="1541" t="s">
        <v>691</v>
      </c>
      <c r="AD30" s="1542"/>
      <c r="AE30" s="1547">
        <v>0</v>
      </c>
      <c r="AF30" s="1548"/>
      <c r="AG30" s="1548"/>
      <c r="AH30" s="1531" t="s">
        <v>691</v>
      </c>
      <c r="AI30" s="1532"/>
      <c r="AJ30" s="1547">
        <v>0</v>
      </c>
      <c r="AK30" s="1548"/>
      <c r="AL30" s="1548"/>
      <c r="AM30" s="1531" t="s">
        <v>691</v>
      </c>
      <c r="AN30" s="1532"/>
      <c r="AO30" s="1547">
        <v>0</v>
      </c>
      <c r="AP30" s="1548"/>
      <c r="AQ30" s="1548"/>
      <c r="AR30" s="1531" t="s">
        <v>691</v>
      </c>
      <c r="AS30" s="1532"/>
      <c r="AT30" s="1543">
        <f t="shared" si="0"/>
        <v>0</v>
      </c>
      <c r="AU30" s="1544"/>
      <c r="AV30" s="1544"/>
      <c r="AW30" s="1531" t="s">
        <v>691</v>
      </c>
      <c r="AX30" s="1532"/>
    </row>
    <row r="31" spans="3:53" ht="12.75">
      <c r="E31" s="1523" t="s">
        <v>721</v>
      </c>
      <c r="F31" s="1523"/>
      <c r="G31" s="1523"/>
      <c r="H31" s="1523"/>
      <c r="I31" s="1523"/>
      <c r="J31" s="1553">
        <v>27</v>
      </c>
      <c r="K31" s="1554"/>
      <c r="L31" s="1554"/>
      <c r="M31" s="1554"/>
      <c r="N31" s="1541" t="s">
        <v>682</v>
      </c>
      <c r="O31" s="1542"/>
      <c r="P31" s="1551">
        <v>0</v>
      </c>
      <c r="Q31" s="1552"/>
      <c r="R31" s="1552"/>
      <c r="S31" s="1541" t="s">
        <v>691</v>
      </c>
      <c r="T31" s="1542"/>
      <c r="U31" s="1547">
        <v>0</v>
      </c>
      <c r="V31" s="1548"/>
      <c r="W31" s="1548"/>
      <c r="X31" s="1531" t="s">
        <v>691</v>
      </c>
      <c r="Y31" s="1532"/>
      <c r="Z31" s="1551">
        <v>0</v>
      </c>
      <c r="AA31" s="1552"/>
      <c r="AB31" s="1552"/>
      <c r="AC31" s="1541" t="s">
        <v>691</v>
      </c>
      <c r="AD31" s="1542"/>
      <c r="AE31" s="1547">
        <v>0</v>
      </c>
      <c r="AF31" s="1548"/>
      <c r="AG31" s="1548"/>
      <c r="AH31" s="1531" t="s">
        <v>691</v>
      </c>
      <c r="AI31" s="1532"/>
      <c r="AJ31" s="1547">
        <v>0</v>
      </c>
      <c r="AK31" s="1548"/>
      <c r="AL31" s="1548"/>
      <c r="AM31" s="1531" t="s">
        <v>691</v>
      </c>
      <c r="AN31" s="1532"/>
      <c r="AO31" s="1547">
        <v>0</v>
      </c>
      <c r="AP31" s="1548"/>
      <c r="AQ31" s="1548"/>
      <c r="AR31" s="1531" t="s">
        <v>691</v>
      </c>
      <c r="AS31" s="1532"/>
      <c r="AT31" s="1543">
        <f t="shared" si="0"/>
        <v>0</v>
      </c>
      <c r="AU31" s="1544"/>
      <c r="AV31" s="1544"/>
      <c r="AW31" s="1531" t="s">
        <v>691</v>
      </c>
      <c r="AX31" s="1532"/>
    </row>
    <row r="32" spans="3:53" ht="12.75">
      <c r="E32" s="1523" t="s">
        <v>722</v>
      </c>
      <c r="F32" s="1523"/>
      <c r="G32" s="1523"/>
      <c r="H32" s="1523"/>
      <c r="I32" s="1523"/>
      <c r="J32" s="1553">
        <v>31</v>
      </c>
      <c r="K32" s="1554"/>
      <c r="L32" s="1554"/>
      <c r="M32" s="1554"/>
      <c r="N32" s="1541" t="s">
        <v>682</v>
      </c>
      <c r="O32" s="1542"/>
      <c r="P32" s="1551">
        <v>0</v>
      </c>
      <c r="Q32" s="1552"/>
      <c r="R32" s="1552"/>
      <c r="S32" s="1541" t="s">
        <v>691</v>
      </c>
      <c r="T32" s="1542"/>
      <c r="U32" s="1547">
        <v>0</v>
      </c>
      <c r="V32" s="1548"/>
      <c r="W32" s="1548"/>
      <c r="X32" s="1531" t="s">
        <v>691</v>
      </c>
      <c r="Y32" s="1532"/>
      <c r="Z32" s="1551">
        <v>0</v>
      </c>
      <c r="AA32" s="1552"/>
      <c r="AB32" s="1552"/>
      <c r="AC32" s="1541" t="s">
        <v>691</v>
      </c>
      <c r="AD32" s="1542"/>
      <c r="AE32" s="1547">
        <v>0</v>
      </c>
      <c r="AF32" s="1548"/>
      <c r="AG32" s="1548"/>
      <c r="AH32" s="1531" t="s">
        <v>691</v>
      </c>
      <c r="AI32" s="1532"/>
      <c r="AJ32" s="1547">
        <v>0</v>
      </c>
      <c r="AK32" s="1548"/>
      <c r="AL32" s="1548"/>
      <c r="AM32" s="1531" t="s">
        <v>691</v>
      </c>
      <c r="AN32" s="1532"/>
      <c r="AO32" s="1547">
        <v>0</v>
      </c>
      <c r="AP32" s="1548"/>
      <c r="AQ32" s="1548"/>
      <c r="AR32" s="1531" t="s">
        <v>691</v>
      </c>
      <c r="AS32" s="1532"/>
      <c r="AT32" s="1543">
        <f t="shared" si="0"/>
        <v>0</v>
      </c>
      <c r="AU32" s="1544"/>
      <c r="AV32" s="1544"/>
      <c r="AW32" s="1531" t="s">
        <v>691</v>
      </c>
      <c r="AX32" s="1532"/>
    </row>
    <row r="33" spans="5:50" ht="12.75">
      <c r="E33" s="1523" t="s">
        <v>710</v>
      </c>
      <c r="F33" s="1523"/>
      <c r="G33" s="1523"/>
      <c r="H33" s="1523"/>
      <c r="I33" s="1523"/>
      <c r="J33" s="1549">
        <f>SUM(J21:M32)</f>
        <v>362</v>
      </c>
      <c r="K33" s="1550"/>
      <c r="L33" s="1550"/>
      <c r="M33" s="1550"/>
      <c r="N33" s="1541" t="s">
        <v>682</v>
      </c>
      <c r="O33" s="1542"/>
      <c r="P33" s="1545">
        <f>SUM(P21:R32)</f>
        <v>0</v>
      </c>
      <c r="Q33" s="1546"/>
      <c r="R33" s="1546"/>
      <c r="S33" s="1541" t="s">
        <v>691</v>
      </c>
      <c r="T33" s="1542"/>
      <c r="U33" s="1543">
        <f>SUM(U21:W32)</f>
        <v>0</v>
      </c>
      <c r="V33" s="1544"/>
      <c r="W33" s="1544"/>
      <c r="X33" s="1531" t="s">
        <v>691</v>
      </c>
      <c r="Y33" s="1532"/>
      <c r="Z33" s="1545">
        <f>SUM(Z21:AB32)</f>
        <v>0</v>
      </c>
      <c r="AA33" s="1546"/>
      <c r="AB33" s="1546"/>
      <c r="AC33" s="1541" t="s">
        <v>691</v>
      </c>
      <c r="AD33" s="1542"/>
      <c r="AE33" s="1543">
        <f>SUM(AE21:AG32)</f>
        <v>0</v>
      </c>
      <c r="AF33" s="1544"/>
      <c r="AG33" s="1544"/>
      <c r="AH33" s="1531" t="s">
        <v>691</v>
      </c>
      <c r="AI33" s="1532"/>
      <c r="AJ33" s="1543">
        <f>SUM(AJ21:AL32)</f>
        <v>0</v>
      </c>
      <c r="AK33" s="1544"/>
      <c r="AL33" s="1544"/>
      <c r="AM33" s="1531" t="s">
        <v>691</v>
      </c>
      <c r="AN33" s="1532"/>
      <c r="AO33" s="1543">
        <f>SUM(AO21:AQ32)</f>
        <v>0</v>
      </c>
      <c r="AP33" s="1544"/>
      <c r="AQ33" s="1544"/>
      <c r="AR33" s="1531" t="s">
        <v>691</v>
      </c>
      <c r="AS33" s="1532"/>
      <c r="AT33" s="1543">
        <f>SUM(AT21:AV32)</f>
        <v>0</v>
      </c>
      <c r="AU33" s="1544"/>
      <c r="AV33" s="1544"/>
      <c r="AW33" s="1531" t="s">
        <v>691</v>
      </c>
      <c r="AX33" s="1532"/>
    </row>
    <row r="34" spans="5:50" ht="12.75">
      <c r="E34" s="1535" t="s">
        <v>723</v>
      </c>
      <c r="F34" s="1536"/>
      <c r="G34" s="1536"/>
      <c r="H34" s="1536"/>
      <c r="I34" s="1537"/>
      <c r="J34" s="1538"/>
      <c r="K34" s="1539"/>
      <c r="L34" s="1539"/>
      <c r="M34" s="1539"/>
      <c r="N34" s="1539"/>
      <c r="O34" s="1540"/>
      <c r="P34" s="1529">
        <f>IFERROR(ROUNDUP(P33/$J$33,1),"0")</f>
        <v>0</v>
      </c>
      <c r="Q34" s="1530"/>
      <c r="R34" s="1530"/>
      <c r="S34" s="1541" t="s">
        <v>691</v>
      </c>
      <c r="T34" s="1542"/>
      <c r="U34" s="1529">
        <f>IFERROR(ROUNDUP(U33/$J$33,1),"0")</f>
        <v>0</v>
      </c>
      <c r="V34" s="1530"/>
      <c r="W34" s="1530"/>
      <c r="X34" s="1531" t="s">
        <v>691</v>
      </c>
      <c r="Y34" s="1532"/>
      <c r="Z34" s="1529">
        <f>IFERROR(ROUNDUP(Z33/$J$33,1),"0")</f>
        <v>0</v>
      </c>
      <c r="AA34" s="1530"/>
      <c r="AB34" s="1530"/>
      <c r="AC34" s="1531" t="s">
        <v>691</v>
      </c>
      <c r="AD34" s="1532"/>
      <c r="AE34" s="1529">
        <f>IFERROR(ROUNDUP(AE33/$J$33,1),"0")</f>
        <v>0</v>
      </c>
      <c r="AF34" s="1530"/>
      <c r="AG34" s="1530"/>
      <c r="AH34" s="1531" t="s">
        <v>691</v>
      </c>
      <c r="AI34" s="1532"/>
      <c r="AJ34" s="1529">
        <f>IFERROR(ROUNDUP(AJ33/$J$33,1),"0")</f>
        <v>0</v>
      </c>
      <c r="AK34" s="1530"/>
      <c r="AL34" s="1530"/>
      <c r="AM34" s="1531" t="s">
        <v>691</v>
      </c>
      <c r="AN34" s="1532"/>
      <c r="AO34" s="1529">
        <f>IFERROR(ROUNDUP(AO33/$J$33,1),"0")</f>
        <v>0</v>
      </c>
      <c r="AP34" s="1530"/>
      <c r="AQ34" s="1530"/>
      <c r="AR34" s="1531" t="s">
        <v>691</v>
      </c>
      <c r="AS34" s="1532"/>
      <c r="AT34" s="1533">
        <f>P34+U34+Z34+AE34+AJ34+AO34</f>
        <v>0</v>
      </c>
      <c r="AU34" s="1534"/>
      <c r="AV34" s="1534"/>
      <c r="AW34" s="1531" t="s">
        <v>691</v>
      </c>
      <c r="AX34" s="1532"/>
    </row>
    <row r="35" spans="5:50">
      <c r="E35" s="378" t="s">
        <v>724</v>
      </c>
      <c r="F35" s="365"/>
      <c r="G35" s="365"/>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79" t="str">
        <f>IFERROR(IF(AT34&gt;Y9,"「１　事業者名等」の定員数を超過しています。",""),"")</f>
        <v/>
      </c>
    </row>
    <row r="36" spans="5:50">
      <c r="E36" s="378" t="s">
        <v>725</v>
      </c>
      <c r="F36" s="365"/>
      <c r="G36" s="365"/>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65"/>
      <c r="AF36" s="365"/>
      <c r="AG36" s="365"/>
      <c r="AH36" s="365"/>
      <c r="AI36" s="365"/>
      <c r="AJ36" s="365"/>
      <c r="AK36" s="365"/>
      <c r="AL36" s="365"/>
      <c r="AM36" s="365"/>
      <c r="AN36" s="365"/>
      <c r="AO36" s="365"/>
      <c r="AP36" s="365"/>
      <c r="AQ36" s="365"/>
      <c r="AR36" s="365"/>
      <c r="AS36" s="365"/>
      <c r="AT36" s="365"/>
      <c r="AU36" s="365"/>
      <c r="AV36" s="365"/>
      <c r="AW36" s="365"/>
      <c r="AX36" s="365"/>
    </row>
    <row r="37" spans="5:50">
      <c r="E37" s="378" t="s">
        <v>726</v>
      </c>
      <c r="F37" s="365"/>
      <c r="G37" s="365"/>
      <c r="H37" s="365"/>
      <c r="I37" s="365"/>
      <c r="J37" s="365"/>
      <c r="K37" s="365"/>
      <c r="L37" s="365"/>
      <c r="M37" s="365"/>
      <c r="N37" s="365"/>
      <c r="O37" s="365"/>
      <c r="P37" s="365"/>
      <c r="Q37" s="365"/>
      <c r="R37" s="365"/>
      <c r="S37" s="365"/>
      <c r="T37" s="365"/>
      <c r="U37" s="365"/>
      <c r="V37" s="365"/>
      <c r="W37" s="365"/>
      <c r="X37" s="365"/>
      <c r="Y37" s="365"/>
      <c r="Z37" s="365"/>
      <c r="AA37" s="365"/>
      <c r="AB37" s="365"/>
      <c r="AC37" s="365"/>
      <c r="AD37" s="365"/>
      <c r="AE37" s="365"/>
      <c r="AF37" s="365"/>
      <c r="AG37" s="365"/>
      <c r="AH37" s="365"/>
      <c r="AI37" s="365"/>
      <c r="AJ37" s="365"/>
      <c r="AK37" s="365"/>
      <c r="AL37" s="365"/>
      <c r="AM37" s="365"/>
      <c r="AN37" s="365"/>
      <c r="AO37" s="365"/>
      <c r="AP37" s="365"/>
      <c r="AQ37" s="365"/>
      <c r="AR37" s="365"/>
      <c r="AS37" s="365"/>
      <c r="AT37" s="365"/>
      <c r="AU37" s="365"/>
      <c r="AV37" s="365"/>
      <c r="AW37" s="365"/>
      <c r="AX37" s="365"/>
    </row>
    <row r="38" spans="5:50">
      <c r="E38" s="378" t="s">
        <v>727</v>
      </c>
      <c r="F38" s="365"/>
      <c r="G38" s="365"/>
      <c r="H38" s="365"/>
      <c r="I38" s="365"/>
      <c r="J38" s="365"/>
      <c r="K38" s="365"/>
      <c r="L38" s="365"/>
      <c r="M38" s="365"/>
      <c r="N38" s="365"/>
      <c r="O38" s="365"/>
      <c r="P38" s="365"/>
      <c r="Q38" s="365"/>
      <c r="R38" s="365"/>
      <c r="S38" s="365"/>
      <c r="T38" s="365"/>
      <c r="U38" s="365"/>
      <c r="V38" s="365"/>
      <c r="W38" s="365"/>
      <c r="X38" s="365"/>
      <c r="Y38" s="365"/>
      <c r="Z38" s="365"/>
      <c r="AA38" s="365"/>
      <c r="AB38" s="365"/>
      <c r="AC38" s="365"/>
      <c r="AD38" s="365"/>
      <c r="AE38" s="365"/>
      <c r="AF38" s="365"/>
      <c r="AG38" s="365"/>
      <c r="AH38" s="365"/>
      <c r="AI38" s="365"/>
      <c r="AJ38" s="365"/>
      <c r="AK38" s="365"/>
      <c r="AL38" s="365"/>
      <c r="AM38" s="365"/>
      <c r="AN38" s="365"/>
      <c r="AO38" s="365"/>
      <c r="AP38" s="365"/>
      <c r="AQ38" s="365"/>
      <c r="AR38" s="365"/>
      <c r="AS38" s="365"/>
      <c r="AT38" s="365"/>
      <c r="AU38" s="365"/>
      <c r="AV38" s="365"/>
      <c r="AW38" s="365"/>
      <c r="AX38" s="365"/>
    </row>
    <row r="39" spans="5:50">
      <c r="E39" s="378" t="s">
        <v>728</v>
      </c>
      <c r="F39" s="365"/>
      <c r="G39" s="365"/>
      <c r="H39" s="365"/>
      <c r="I39" s="365"/>
      <c r="J39" s="365"/>
      <c r="K39" s="365"/>
      <c r="L39" s="365"/>
      <c r="M39" s="365"/>
      <c r="N39" s="365"/>
      <c r="O39" s="365"/>
      <c r="P39" s="365"/>
      <c r="Q39" s="365"/>
      <c r="R39" s="365"/>
      <c r="S39" s="365"/>
      <c r="T39" s="365"/>
      <c r="U39" s="365"/>
      <c r="V39" s="365"/>
      <c r="W39" s="365"/>
      <c r="X39" s="365"/>
      <c r="Y39" s="365"/>
      <c r="Z39" s="365"/>
      <c r="AA39" s="365"/>
      <c r="AB39" s="365"/>
      <c r="AC39" s="365"/>
      <c r="AD39" s="365"/>
      <c r="AE39" s="365"/>
      <c r="AF39" s="365"/>
      <c r="AG39" s="365"/>
      <c r="AH39" s="365"/>
      <c r="AI39" s="365"/>
      <c r="AJ39" s="365"/>
      <c r="AK39" s="365"/>
      <c r="AL39" s="365"/>
      <c r="AM39" s="365"/>
      <c r="AN39" s="365"/>
      <c r="AO39" s="365"/>
      <c r="AP39" s="365"/>
      <c r="AQ39" s="365"/>
      <c r="AR39" s="365"/>
      <c r="AS39" s="365"/>
      <c r="AT39" s="365"/>
      <c r="AU39" s="365"/>
      <c r="AV39" s="365"/>
      <c r="AW39" s="365"/>
      <c r="AX39" s="365"/>
    </row>
    <row r="40" spans="5:50">
      <c r="E40" s="378" t="s">
        <v>729</v>
      </c>
      <c r="F40" s="365"/>
      <c r="G40" s="365"/>
      <c r="H40" s="365"/>
      <c r="I40" s="365"/>
      <c r="J40" s="365"/>
      <c r="K40" s="365"/>
      <c r="L40" s="365"/>
      <c r="M40" s="365"/>
      <c r="N40" s="365"/>
      <c r="O40" s="365"/>
      <c r="P40" s="365"/>
      <c r="Q40" s="365"/>
      <c r="R40" s="365"/>
      <c r="S40" s="365"/>
      <c r="T40" s="365"/>
      <c r="U40" s="365"/>
      <c r="V40" s="365"/>
      <c r="W40" s="365"/>
      <c r="X40" s="365"/>
      <c r="Y40" s="365"/>
      <c r="Z40" s="365"/>
      <c r="AA40" s="365"/>
      <c r="AB40" s="365"/>
      <c r="AC40" s="365"/>
      <c r="AD40" s="365"/>
      <c r="AE40" s="365"/>
      <c r="AF40" s="365"/>
      <c r="AG40" s="365"/>
      <c r="AH40" s="365"/>
      <c r="AI40" s="365"/>
      <c r="AJ40" s="365"/>
      <c r="AK40" s="365"/>
      <c r="AL40" s="365"/>
      <c r="AM40" s="365"/>
      <c r="AN40" s="365"/>
      <c r="AO40" s="365"/>
      <c r="AP40" s="365"/>
      <c r="AQ40" s="365"/>
      <c r="AR40" s="365"/>
      <c r="AS40" s="365"/>
      <c r="AT40" s="365"/>
      <c r="AU40" s="365"/>
      <c r="AV40" s="365"/>
      <c r="AW40" s="365"/>
      <c r="AX40" s="365"/>
    </row>
    <row r="41" spans="5:50">
      <c r="E41" s="378"/>
      <c r="F41" s="365"/>
      <c r="G41" s="365"/>
      <c r="H41" s="365"/>
      <c r="I41" s="365"/>
      <c r="J41" s="365"/>
      <c r="K41" s="365"/>
      <c r="L41" s="365"/>
      <c r="M41" s="365"/>
      <c r="N41" s="365"/>
      <c r="O41" s="365"/>
      <c r="P41" s="365"/>
      <c r="Q41" s="365"/>
      <c r="R41" s="365"/>
      <c r="S41" s="365"/>
      <c r="T41" s="365"/>
      <c r="U41" s="365"/>
      <c r="V41" s="365"/>
      <c r="W41" s="365"/>
      <c r="X41" s="365"/>
      <c r="Y41" s="365"/>
      <c r="Z41" s="365"/>
      <c r="AA41" s="365"/>
      <c r="AB41" s="365"/>
      <c r="AC41" s="365"/>
      <c r="AD41" s="365"/>
      <c r="AE41" s="365"/>
      <c r="AF41" s="365"/>
      <c r="AG41" s="365"/>
      <c r="AH41" s="365"/>
      <c r="AI41" s="365"/>
      <c r="AJ41" s="365"/>
      <c r="AK41" s="365"/>
      <c r="AL41" s="365"/>
      <c r="AM41" s="365"/>
      <c r="AN41" s="365"/>
      <c r="AO41" s="365"/>
      <c r="AP41" s="365"/>
      <c r="AQ41" s="365"/>
      <c r="AR41" s="365"/>
      <c r="AS41" s="365"/>
      <c r="AT41" s="365"/>
      <c r="AU41" s="365"/>
      <c r="AV41" s="365"/>
      <c r="AW41" s="365"/>
      <c r="AX41" s="365"/>
    </row>
    <row r="42" spans="5:50">
      <c r="E42" s="378"/>
      <c r="F42" s="365"/>
      <c r="G42" s="365"/>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5"/>
    </row>
    <row r="43" spans="5:50">
      <c r="G43" s="366" t="s">
        <v>730</v>
      </c>
      <c r="AD43" s="366" t="s">
        <v>731</v>
      </c>
    </row>
    <row r="44" spans="5:50">
      <c r="E44" s="365"/>
      <c r="F44" s="365"/>
      <c r="I44" s="1523"/>
      <c r="J44" s="1523"/>
      <c r="K44" s="1523"/>
      <c r="L44" s="1523"/>
      <c r="M44" s="1523"/>
      <c r="N44" s="1523"/>
      <c r="O44" s="1523"/>
      <c r="P44" s="1523"/>
      <c r="Q44" s="1523"/>
      <c r="R44" s="1523"/>
      <c r="S44" s="1523"/>
      <c r="T44" s="1523"/>
      <c r="U44" s="1523" t="s">
        <v>732</v>
      </c>
      <c r="V44" s="1523"/>
      <c r="W44" s="1523"/>
      <c r="X44" s="1523"/>
      <c r="Y44" s="1523"/>
      <c r="Z44" s="1523"/>
      <c r="AF44" s="1523"/>
      <c r="AG44" s="1523"/>
      <c r="AH44" s="1523"/>
      <c r="AI44" s="1523"/>
      <c r="AJ44" s="1523"/>
      <c r="AK44" s="1523"/>
      <c r="AL44" s="1523"/>
      <c r="AM44" s="1523"/>
      <c r="AN44" s="1523"/>
      <c r="AO44" s="1523"/>
      <c r="AP44" s="1523"/>
      <c r="AQ44" s="1523"/>
      <c r="AR44" s="1523" t="s">
        <v>732</v>
      </c>
      <c r="AS44" s="1523"/>
      <c r="AT44" s="1523"/>
      <c r="AU44" s="1523"/>
      <c r="AV44" s="1523"/>
      <c r="AW44" s="1523"/>
    </row>
    <row r="45" spans="5:50" ht="12.75">
      <c r="E45" s="365"/>
      <c r="F45" s="365"/>
      <c r="I45" s="1523" t="s">
        <v>733</v>
      </c>
      <c r="J45" s="1523"/>
      <c r="K45" s="1523"/>
      <c r="L45" s="1523"/>
      <c r="M45" s="1523"/>
      <c r="N45" s="1523"/>
      <c r="O45" s="1523"/>
      <c r="P45" s="1523"/>
      <c r="Q45" s="1523"/>
      <c r="R45" s="1523"/>
      <c r="S45" s="1523"/>
      <c r="T45" s="1523"/>
      <c r="U45" s="1524" t="str">
        <f>IF(AND(OR(AK7="○",AK8="○"),E12="○"),ROUNDUP(AX15*0.9/7,0),IF(AND(OR(AK7="○",AK8="○"),OR(E13="○",E14="○")),ROUNDUP(AT34/7,0),""))</f>
        <v/>
      </c>
      <c r="V45" s="1525"/>
      <c r="W45" s="1525"/>
      <c r="X45" s="1526"/>
      <c r="Y45" s="1527" t="s">
        <v>140</v>
      </c>
      <c r="Z45" s="1527"/>
      <c r="AF45" s="1523" t="s">
        <v>733</v>
      </c>
      <c r="AG45" s="1523"/>
      <c r="AH45" s="1523"/>
      <c r="AI45" s="1523"/>
      <c r="AJ45" s="1523"/>
      <c r="AK45" s="1523"/>
      <c r="AL45" s="1523"/>
      <c r="AM45" s="1523"/>
      <c r="AN45" s="1523"/>
      <c r="AO45" s="1523"/>
      <c r="AP45" s="1523"/>
      <c r="AQ45" s="1523"/>
      <c r="AR45" s="1528"/>
      <c r="AS45" s="1528"/>
      <c r="AT45" s="1528"/>
      <c r="AU45" s="1528"/>
      <c r="AV45" s="1527" t="s">
        <v>140</v>
      </c>
      <c r="AW45" s="1527"/>
    </row>
    <row r="46" spans="5:50">
      <c r="E46" s="378"/>
      <c r="I46" s="378"/>
      <c r="AF46" s="378"/>
    </row>
    <row r="47" spans="5:50">
      <c r="E47" s="378"/>
      <c r="G47" s="366" t="s">
        <v>734</v>
      </c>
      <c r="T47" s="365"/>
      <c r="U47" s="365"/>
      <c r="V47" s="365"/>
      <c r="W47" s="365"/>
      <c r="X47" s="365"/>
      <c r="Y47" s="365"/>
      <c r="Z47" s="365"/>
      <c r="AA47" s="365"/>
      <c r="AB47" s="365"/>
      <c r="AC47" s="365"/>
      <c r="AD47" s="365"/>
      <c r="AE47" s="365"/>
      <c r="AF47" s="365"/>
      <c r="AG47" s="365"/>
      <c r="AH47" s="365"/>
      <c r="AI47" s="365"/>
    </row>
    <row r="48" spans="5:50" ht="12.75" thickBot="1">
      <c r="E48" s="378"/>
      <c r="T48" s="365"/>
      <c r="U48" s="365"/>
      <c r="V48" s="365"/>
      <c r="W48" s="365"/>
      <c r="X48" s="365"/>
      <c r="Y48" s="365"/>
      <c r="Z48" s="365"/>
      <c r="AA48" s="365"/>
      <c r="AB48" s="365"/>
      <c r="AC48" s="365"/>
      <c r="AD48" s="365"/>
      <c r="AE48" s="365"/>
      <c r="AF48" s="365"/>
      <c r="AG48" s="365"/>
      <c r="AH48" s="365"/>
      <c r="AI48" s="365"/>
    </row>
    <row r="49" spans="17:47" ht="12.75">
      <c r="Q49" s="365"/>
      <c r="R49" s="365"/>
      <c r="S49" s="365"/>
      <c r="T49" s="365"/>
      <c r="U49" s="365"/>
      <c r="V49" s="365"/>
      <c r="W49" s="365"/>
      <c r="X49" s="365"/>
      <c r="Y49" s="365"/>
      <c r="Z49" s="365"/>
      <c r="AA49" s="365"/>
      <c r="AB49" s="365"/>
      <c r="AC49" s="380"/>
      <c r="AD49" s="1517" t="str">
        <f>(IF(OR(U45&lt;=AR45),"可","規定の員数を満たしていません。"))</f>
        <v>可</v>
      </c>
      <c r="AE49" s="1518"/>
      <c r="AF49" s="1518"/>
      <c r="AG49" s="1518"/>
      <c r="AH49" s="1518"/>
      <c r="AI49" s="1518"/>
      <c r="AJ49" s="1518"/>
      <c r="AK49" s="1518"/>
      <c r="AL49" s="1518"/>
      <c r="AM49" s="1518"/>
      <c r="AN49" s="1518"/>
      <c r="AO49" s="1518"/>
      <c r="AP49" s="1518"/>
      <c r="AQ49" s="1518"/>
      <c r="AR49" s="1518"/>
      <c r="AS49" s="1518"/>
      <c r="AT49" s="1518"/>
      <c r="AU49" s="1519"/>
    </row>
    <row r="50" spans="17:47" ht="12.75" thickBot="1">
      <c r="AD50" s="1520"/>
      <c r="AE50" s="1521"/>
      <c r="AF50" s="1521"/>
      <c r="AG50" s="1521"/>
      <c r="AH50" s="1521"/>
      <c r="AI50" s="1521"/>
      <c r="AJ50" s="1521"/>
      <c r="AK50" s="1521"/>
      <c r="AL50" s="1521"/>
      <c r="AM50" s="1521"/>
      <c r="AN50" s="1521"/>
      <c r="AO50" s="1521"/>
      <c r="AP50" s="1521"/>
      <c r="AQ50" s="1521"/>
      <c r="AR50" s="1521"/>
      <c r="AS50" s="1521"/>
      <c r="AT50" s="1521"/>
      <c r="AU50" s="1522"/>
    </row>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J21:M32 AJ21:AL32">
    <cfRule type="expression" dxfId="12" priority="6">
      <formula>COUNTA($G$12)&gt;=1</formula>
    </cfRule>
  </conditionalFormatting>
  <conditionalFormatting sqref="P21:R32">
    <cfRule type="expression" dxfId="11" priority="5">
      <formula>COUNTA($G$12)&gt;=1</formula>
    </cfRule>
  </conditionalFormatting>
  <conditionalFormatting sqref="U21:W32">
    <cfRule type="expression" dxfId="10" priority="4">
      <formula>COUNTA($G$12)&gt;=1</formula>
    </cfRule>
  </conditionalFormatting>
  <conditionalFormatting sqref="Z21:AB32">
    <cfRule type="expression" dxfId="9" priority="2">
      <formula>COUNTA($G$12)&gt;=1</formula>
    </cfRule>
  </conditionalFormatting>
  <conditionalFormatting sqref="AE21:AG32">
    <cfRule type="expression" dxfId="8" priority="1">
      <formula>COUNTA($G$12)&gt;=1</formula>
    </cfRule>
  </conditionalFormatting>
  <conditionalFormatting sqref="AO12:AQ14 AX12:AZ14">
    <cfRule type="expression" dxfId="7" priority="7">
      <formula>COUNTA($E$13:$G$14)&gt;=1</formula>
    </cfRule>
  </conditionalFormatting>
  <conditionalFormatting sqref="AO21:AQ32">
    <cfRule type="expression" dxfId="6" priority="3">
      <formula>COUNTA($G$12)&gt;=1</formula>
    </cfRule>
  </conditionalFormatting>
  <dataValidations count="4">
    <dataValidation type="whole" allowBlank="1" showInputMessage="1" showErrorMessage="1" error="入力月の月日数を超過しています" sqref="J22:M22 J24:M25 J27:M27 J29:M30 J32:M32" xr:uid="{F9EAC998-71AE-43E4-BB0E-DB7EB10AD853}">
      <formula1>0</formula1>
      <formula2>31</formula2>
    </dataValidation>
    <dataValidation type="whole" allowBlank="1" showInputMessage="1" showErrorMessage="1" error="入力月の月日数を超過しています" sqref="J31:M31" xr:uid="{5B1B1905-3CFB-4933-B091-833720C0A4DF}">
      <formula1>0</formula1>
      <formula2>29</formula2>
    </dataValidation>
    <dataValidation type="whole" allowBlank="1" showInputMessage="1" showErrorMessage="1" error="入力月の月日数を超過しています" sqref="J21:M21 J23:M23 J26:M26 J28:M28" xr:uid="{ECF8ED9B-AD3E-434C-9F9C-E3A71437A524}">
      <formula1>0</formula1>
      <formula2>30</formula2>
    </dataValidation>
    <dataValidation type="list" allowBlank="1" showInputMessage="1" showErrorMessage="1" sqref="E12:G14 AH10 AK7:AM8" xr:uid="{5AFDD78A-A4CD-467A-A20A-83ACC473396A}">
      <formula1>$Q$3:$Q$4</formula1>
    </dataValidation>
  </dataValidations>
  <pageMargins left="0.7" right="0.7" top="0.75" bottom="0.75" header="0.3" footer="0.3"/>
  <pageSetup paperSize="9" scale="61"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0D5E4-B29A-4355-81B5-747BB88BBB1C}">
  <sheetPr>
    <tabColor rgb="FFFF0000"/>
  </sheetPr>
  <dimension ref="A1:BD50"/>
  <sheetViews>
    <sheetView workbookViewId="0">
      <selection activeCell="A2" sqref="A2"/>
    </sheetView>
  </sheetViews>
  <sheetFormatPr defaultColWidth="8.875" defaultRowHeight="12"/>
  <cols>
    <col min="1" max="56" width="1.75" style="366" customWidth="1"/>
    <col min="57" max="16384" width="8.875" style="366"/>
  </cols>
  <sheetData>
    <row r="1" spans="1:56">
      <c r="A1" s="365" t="s">
        <v>844</v>
      </c>
    </row>
    <row r="2" spans="1:56">
      <c r="AP2" s="1565" t="s">
        <v>679</v>
      </c>
      <c r="AQ2" s="1565"/>
      <c r="AR2" s="1565"/>
      <c r="AS2" s="1566"/>
      <c r="AT2" s="1566"/>
      <c r="AU2" s="1565" t="s">
        <v>680</v>
      </c>
      <c r="AV2" s="1565"/>
      <c r="AW2" s="1566"/>
      <c r="AX2" s="1566"/>
      <c r="AY2" s="1565" t="s">
        <v>681</v>
      </c>
      <c r="AZ2" s="1565"/>
      <c r="BA2" s="1566"/>
      <c r="BB2" s="1566"/>
      <c r="BC2" s="1565" t="s">
        <v>682</v>
      </c>
      <c r="BD2" s="1565"/>
    </row>
    <row r="4" spans="1:56">
      <c r="Q4" s="366" t="s">
        <v>88</v>
      </c>
    </row>
    <row r="6" spans="1:56">
      <c r="C6" s="366" t="s">
        <v>683</v>
      </c>
      <c r="AI6" s="366" t="s">
        <v>684</v>
      </c>
    </row>
    <row r="7" spans="1:56">
      <c r="E7" s="1523" t="s">
        <v>685</v>
      </c>
      <c r="F7" s="1523"/>
      <c r="G7" s="1523"/>
      <c r="H7" s="1523"/>
      <c r="I7" s="1523"/>
      <c r="J7" s="1523"/>
      <c r="K7" s="1523"/>
      <c r="L7" s="1563"/>
      <c r="M7" s="1563"/>
      <c r="N7" s="1563"/>
      <c r="O7" s="1563"/>
      <c r="P7" s="1563"/>
      <c r="Q7" s="1563"/>
      <c r="R7" s="1563"/>
      <c r="S7" s="1563"/>
      <c r="T7" s="1563"/>
      <c r="U7" s="1563"/>
      <c r="V7" s="1563"/>
      <c r="W7" s="1563"/>
      <c r="X7" s="1563"/>
      <c r="Y7" s="1563"/>
      <c r="Z7" s="1563"/>
      <c r="AA7" s="1563"/>
      <c r="AB7" s="1563"/>
      <c r="AC7" s="1563"/>
      <c r="AD7" s="1563"/>
      <c r="AK7" s="1561" t="s">
        <v>88</v>
      </c>
      <c r="AL7" s="1561"/>
      <c r="AM7" s="1561"/>
      <c r="AN7" s="1523" t="s">
        <v>686</v>
      </c>
      <c r="AO7" s="1523"/>
      <c r="AP7" s="1523"/>
      <c r="AQ7" s="1523"/>
      <c r="AR7" s="1523"/>
      <c r="AS7" s="1523"/>
      <c r="AT7" s="1523"/>
      <c r="AU7" s="1523"/>
      <c r="AV7" s="1523"/>
      <c r="AW7" s="1523"/>
      <c r="AX7" s="1523"/>
      <c r="AY7" s="1523"/>
    </row>
    <row r="8" spans="1:56">
      <c r="E8" s="1523" t="s">
        <v>687</v>
      </c>
      <c r="F8" s="1523"/>
      <c r="G8" s="1523"/>
      <c r="H8" s="1523"/>
      <c r="I8" s="1523"/>
      <c r="J8" s="1523"/>
      <c r="K8" s="1523"/>
      <c r="L8" s="1563"/>
      <c r="M8" s="1563"/>
      <c r="N8" s="1563"/>
      <c r="O8" s="1563"/>
      <c r="P8" s="1563"/>
      <c r="Q8" s="1563"/>
      <c r="R8" s="1563"/>
      <c r="S8" s="1563"/>
      <c r="T8" s="1563"/>
      <c r="U8" s="1563"/>
      <c r="V8" s="1563"/>
      <c r="W8" s="1563"/>
      <c r="X8" s="1563"/>
      <c r="Y8" s="1563"/>
      <c r="Z8" s="1563"/>
      <c r="AA8" s="1563"/>
      <c r="AB8" s="1563"/>
      <c r="AC8" s="1563"/>
      <c r="AD8" s="1563"/>
      <c r="AK8" s="1561"/>
      <c r="AL8" s="1561"/>
      <c r="AM8" s="1561"/>
      <c r="AN8" s="1523" t="s">
        <v>688</v>
      </c>
      <c r="AO8" s="1523"/>
      <c r="AP8" s="1523"/>
      <c r="AQ8" s="1523"/>
      <c r="AR8" s="1523"/>
      <c r="AS8" s="1523"/>
      <c r="AT8" s="1523"/>
      <c r="AU8" s="1523"/>
      <c r="AV8" s="1523"/>
      <c r="AW8" s="1523"/>
      <c r="AX8" s="1523"/>
      <c r="AY8" s="1523"/>
    </row>
    <row r="9" spans="1:56" ht="12.75">
      <c r="E9" s="1523" t="s">
        <v>689</v>
      </c>
      <c r="F9" s="1523"/>
      <c r="G9" s="1523"/>
      <c r="H9" s="1523"/>
      <c r="I9" s="1523"/>
      <c r="J9" s="1523"/>
      <c r="K9" s="1523"/>
      <c r="L9" s="1563"/>
      <c r="M9" s="1563"/>
      <c r="N9" s="1563"/>
      <c r="O9" s="1563"/>
      <c r="P9" s="1563"/>
      <c r="Q9" s="1563"/>
      <c r="R9" s="1563"/>
      <c r="S9" s="1563"/>
      <c r="T9" s="1563"/>
      <c r="U9" s="1563"/>
      <c r="V9" s="1523" t="s">
        <v>690</v>
      </c>
      <c r="W9" s="1523"/>
      <c r="X9" s="1523"/>
      <c r="Y9" s="1564">
        <v>14</v>
      </c>
      <c r="Z9" s="1564"/>
      <c r="AA9" s="1564"/>
      <c r="AB9" s="1564"/>
      <c r="AC9" s="1523" t="s">
        <v>691</v>
      </c>
      <c r="AD9" s="1523"/>
      <c r="AJ9" s="367"/>
      <c r="AK9" s="368" t="s">
        <v>692</v>
      </c>
      <c r="AL9" s="367"/>
      <c r="AM9" s="367"/>
      <c r="AN9" s="367"/>
      <c r="AO9" s="367"/>
      <c r="AP9" s="367"/>
      <c r="AQ9" s="367"/>
      <c r="AR9" s="367"/>
      <c r="AS9" s="367"/>
      <c r="AT9" s="367"/>
      <c r="AU9" s="367"/>
    </row>
    <row r="10" spans="1:56">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H10" s="367"/>
      <c r="AI10" s="367"/>
      <c r="AJ10" s="367"/>
      <c r="AK10" s="369" t="str">
        <f>IF(COUNTIF(AK6:AM8,"○")&gt;1,"いづれか１つを選択してください。","")</f>
        <v/>
      </c>
      <c r="AL10" s="367"/>
      <c r="AM10" s="367"/>
      <c r="AN10" s="367"/>
      <c r="AO10" s="367"/>
      <c r="AP10" s="367"/>
      <c r="AQ10" s="367"/>
      <c r="AR10" s="367"/>
      <c r="AS10" s="367"/>
      <c r="AT10" s="367"/>
      <c r="AU10" s="367"/>
    </row>
    <row r="11" spans="1:56">
      <c r="C11" s="366" t="s">
        <v>693</v>
      </c>
      <c r="AH11" s="366" t="s">
        <v>694</v>
      </c>
    </row>
    <row r="12" spans="1:56" ht="24">
      <c r="E12" s="1561" t="s">
        <v>88</v>
      </c>
      <c r="F12" s="1561"/>
      <c r="G12" s="1561"/>
      <c r="H12" s="1562" t="s">
        <v>695</v>
      </c>
      <c r="I12" s="1562"/>
      <c r="J12" s="1562"/>
      <c r="K12" s="1562"/>
      <c r="L12" s="1562"/>
      <c r="M12" s="1562"/>
      <c r="N12" s="1562"/>
      <c r="O12" s="1562"/>
      <c r="P12" s="1562"/>
      <c r="Q12" s="1562"/>
      <c r="R12" s="1562"/>
      <c r="S12" s="1562"/>
      <c r="T12" s="1562"/>
      <c r="U12" s="1562"/>
      <c r="V12" s="1562"/>
      <c r="W12" s="1562"/>
      <c r="X12" s="1562"/>
      <c r="Y12" s="1562"/>
      <c r="Z12" s="1562"/>
      <c r="AA12" s="1562"/>
      <c r="AB12" s="1562"/>
      <c r="AC12" s="1562"/>
      <c r="AD12" s="1562"/>
      <c r="AE12" s="1562"/>
      <c r="AF12" s="1562"/>
      <c r="AI12" s="370"/>
      <c r="AK12" s="1535" t="s">
        <v>696</v>
      </c>
      <c r="AL12" s="1536"/>
      <c r="AM12" s="1536"/>
      <c r="AN12" s="1537"/>
      <c r="AO12" s="1559"/>
      <c r="AP12" s="1560"/>
      <c r="AQ12" s="1560"/>
      <c r="AR12" s="1531" t="s">
        <v>691</v>
      </c>
      <c r="AS12" s="1532"/>
      <c r="AT12" s="1555" t="s">
        <v>697</v>
      </c>
      <c r="AU12" s="1531"/>
      <c r="AV12" s="1531"/>
      <c r="AW12" s="1532"/>
      <c r="AX12" s="1559">
        <v>3</v>
      </c>
      <c r="AY12" s="1560"/>
      <c r="AZ12" s="1560"/>
      <c r="BA12" s="1531" t="s">
        <v>691</v>
      </c>
      <c r="BB12" s="1532"/>
    </row>
    <row r="13" spans="1:56" ht="24">
      <c r="E13" s="1561"/>
      <c r="F13" s="1561"/>
      <c r="G13" s="1561"/>
      <c r="H13" s="1562" t="s">
        <v>698</v>
      </c>
      <c r="I13" s="1562"/>
      <c r="J13" s="1562"/>
      <c r="K13" s="1562"/>
      <c r="L13" s="1562"/>
      <c r="M13" s="1562"/>
      <c r="N13" s="1562"/>
      <c r="O13" s="1562"/>
      <c r="P13" s="1562"/>
      <c r="Q13" s="1562"/>
      <c r="R13" s="1562"/>
      <c r="S13" s="1562"/>
      <c r="T13" s="1562"/>
      <c r="U13" s="1562"/>
      <c r="V13" s="1562"/>
      <c r="W13" s="1562"/>
      <c r="X13" s="1562"/>
      <c r="Y13" s="1562"/>
      <c r="Z13" s="1562"/>
      <c r="AA13" s="1562"/>
      <c r="AB13" s="1562"/>
      <c r="AC13" s="1562"/>
      <c r="AD13" s="1562"/>
      <c r="AE13" s="1562"/>
      <c r="AF13" s="1562"/>
      <c r="AH13" s="370" t="str">
        <f>IF(E12="○","→","")</f>
        <v>→</v>
      </c>
      <c r="AI13" s="370"/>
      <c r="AK13" s="1555" t="s">
        <v>699</v>
      </c>
      <c r="AL13" s="1531"/>
      <c r="AM13" s="1531"/>
      <c r="AN13" s="1532"/>
      <c r="AO13" s="1559"/>
      <c r="AP13" s="1560"/>
      <c r="AQ13" s="1560"/>
      <c r="AR13" s="1531" t="s">
        <v>691</v>
      </c>
      <c r="AS13" s="1532"/>
      <c r="AT13" s="1555" t="s">
        <v>700</v>
      </c>
      <c r="AU13" s="1531"/>
      <c r="AV13" s="1531"/>
      <c r="AW13" s="1532"/>
      <c r="AX13" s="1559">
        <v>1</v>
      </c>
      <c r="AY13" s="1560"/>
      <c r="AZ13" s="1560"/>
      <c r="BA13" s="1531" t="s">
        <v>691</v>
      </c>
      <c r="BB13" s="1532"/>
    </row>
    <row r="14" spans="1:56" ht="24">
      <c r="E14" s="1561"/>
      <c r="F14" s="1561"/>
      <c r="G14" s="1561"/>
      <c r="H14" s="1562" t="s">
        <v>701</v>
      </c>
      <c r="I14" s="1562"/>
      <c r="J14" s="1562"/>
      <c r="K14" s="1562"/>
      <c r="L14" s="1562"/>
      <c r="M14" s="1562"/>
      <c r="N14" s="1562"/>
      <c r="O14" s="1562"/>
      <c r="P14" s="1562"/>
      <c r="Q14" s="1562"/>
      <c r="R14" s="1562"/>
      <c r="S14" s="1562"/>
      <c r="T14" s="1562"/>
      <c r="U14" s="1562"/>
      <c r="V14" s="1562"/>
      <c r="W14" s="1562"/>
      <c r="X14" s="1562"/>
      <c r="Y14" s="1562"/>
      <c r="Z14" s="1562"/>
      <c r="AA14" s="1562"/>
      <c r="AB14" s="1562"/>
      <c r="AC14" s="1562"/>
      <c r="AD14" s="1562"/>
      <c r="AE14" s="1562"/>
      <c r="AF14" s="1562"/>
      <c r="AH14" s="370"/>
      <c r="AI14" s="370"/>
      <c r="AK14" s="1555" t="s">
        <v>702</v>
      </c>
      <c r="AL14" s="1531"/>
      <c r="AM14" s="1531"/>
      <c r="AN14" s="1532"/>
      <c r="AO14" s="1559">
        <v>3</v>
      </c>
      <c r="AP14" s="1560"/>
      <c r="AQ14" s="1560"/>
      <c r="AR14" s="1531" t="s">
        <v>691</v>
      </c>
      <c r="AS14" s="1532"/>
      <c r="AT14" s="1555" t="s">
        <v>703</v>
      </c>
      <c r="AU14" s="1531"/>
      <c r="AV14" s="1531"/>
      <c r="AW14" s="1532"/>
      <c r="AX14" s="1559"/>
      <c r="AY14" s="1560"/>
      <c r="AZ14" s="1560"/>
      <c r="BA14" s="1531" t="s">
        <v>691</v>
      </c>
      <c r="BB14" s="1532"/>
    </row>
    <row r="15" spans="1:56" ht="12.75">
      <c r="E15" s="371" t="s">
        <v>704</v>
      </c>
      <c r="F15" s="365"/>
      <c r="G15" s="365"/>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K15" s="365"/>
      <c r="AL15" s="365"/>
      <c r="AM15" s="365"/>
      <c r="AN15" s="365"/>
      <c r="AO15" s="372"/>
      <c r="AP15" s="372"/>
      <c r="AQ15" s="372"/>
      <c r="AR15" s="365"/>
      <c r="AS15" s="365"/>
      <c r="AT15" s="1555" t="s">
        <v>705</v>
      </c>
      <c r="AU15" s="1531"/>
      <c r="AV15" s="1531"/>
      <c r="AW15" s="1532"/>
      <c r="AX15" s="1556">
        <f>AO12+AO13+AO14+AX12+AX13+AX14</f>
        <v>7</v>
      </c>
      <c r="AY15" s="1557"/>
      <c r="AZ15" s="1557"/>
      <c r="BA15" s="1531" t="s">
        <v>691</v>
      </c>
      <c r="BB15" s="1532"/>
    </row>
    <row r="16" spans="1:56" ht="17.25">
      <c r="E16" s="371" t="s">
        <v>706</v>
      </c>
      <c r="F16" s="365"/>
      <c r="G16" s="365"/>
      <c r="H16" s="365"/>
      <c r="I16" s="365"/>
      <c r="J16" s="365"/>
      <c r="K16" s="365"/>
      <c r="L16" s="365"/>
      <c r="M16" s="365"/>
      <c r="N16" s="365"/>
      <c r="O16" s="365"/>
      <c r="P16" s="365"/>
      <c r="Q16" s="365"/>
      <c r="R16" s="365"/>
      <c r="S16" s="365"/>
      <c r="T16" s="365"/>
      <c r="U16" s="365"/>
      <c r="V16" s="365"/>
      <c r="W16" s="365"/>
      <c r="X16" s="365"/>
      <c r="Y16" s="365"/>
      <c r="Z16" s="365"/>
      <c r="AA16" s="365"/>
      <c r="AB16" s="365"/>
      <c r="AC16" s="365"/>
      <c r="AD16" s="373" t="str">
        <f>IF(OR(E13="○",E14="○"),"↓","")</f>
        <v/>
      </c>
      <c r="AE16" s="374"/>
      <c r="AF16" s="365"/>
      <c r="AR16" s="367"/>
      <c r="AS16" s="367"/>
      <c r="AT16" s="375"/>
      <c r="AU16" s="375"/>
      <c r="AV16" s="375"/>
      <c r="AW16" s="375"/>
      <c r="AX16" s="375"/>
      <c r="AY16" s="375"/>
      <c r="AZ16" s="375"/>
      <c r="BA16" s="375"/>
      <c r="BB16" s="376" t="str">
        <f>IF(AND(AX15&lt;&gt;Y9,E12="○"),"「１　事業者名簿」の定員数と想定される利用者数が一致しません。","")</f>
        <v>「１　事業者名簿」の定員数と想定される利用者数が一致しません。</v>
      </c>
    </row>
    <row r="17" spans="3:53" ht="24">
      <c r="E17" s="369" t="str">
        <f>IF(COUNTIF(E12:G14,"○")&gt;1,"いずれか１つを選択してください。","")</f>
        <v/>
      </c>
      <c r="AD17" s="370"/>
      <c r="AE17" s="370"/>
      <c r="AR17" s="367"/>
      <c r="AS17" s="367"/>
      <c r="AT17" s="367"/>
      <c r="AU17" s="367"/>
      <c r="AV17" s="367"/>
      <c r="AW17" s="367"/>
      <c r="AX17" s="367"/>
      <c r="AY17" s="367"/>
      <c r="AZ17" s="367"/>
    </row>
    <row r="18" spans="3:53">
      <c r="C18" s="366" t="s">
        <v>707</v>
      </c>
    </row>
    <row r="19" spans="3:53">
      <c r="E19" s="1523"/>
      <c r="F19" s="1523"/>
      <c r="G19" s="1523"/>
      <c r="H19" s="1523"/>
      <c r="I19" s="1523"/>
      <c r="J19" s="1523" t="s">
        <v>708</v>
      </c>
      <c r="K19" s="1523"/>
      <c r="L19" s="1523"/>
      <c r="M19" s="1523"/>
      <c r="N19" s="1523"/>
      <c r="O19" s="1523"/>
      <c r="P19" s="1523" t="s">
        <v>709</v>
      </c>
      <c r="Q19" s="1523"/>
      <c r="R19" s="1523"/>
      <c r="S19" s="1523"/>
      <c r="T19" s="1523"/>
      <c r="U19" s="1523"/>
      <c r="V19" s="1523"/>
      <c r="W19" s="1523"/>
      <c r="X19" s="1523"/>
      <c r="Y19" s="1523"/>
      <c r="Z19" s="1523"/>
      <c r="AA19" s="1523"/>
      <c r="AB19" s="1523"/>
      <c r="AC19" s="1523"/>
      <c r="AD19" s="1523"/>
      <c r="AE19" s="1523"/>
      <c r="AF19" s="1523"/>
      <c r="AG19" s="1523"/>
      <c r="AH19" s="1523"/>
      <c r="AI19" s="1523"/>
      <c r="AJ19" s="1523"/>
      <c r="AK19" s="1523"/>
      <c r="AL19" s="1523"/>
      <c r="AM19" s="1523"/>
      <c r="AN19" s="1523"/>
      <c r="AO19" s="1523"/>
      <c r="AP19" s="1523"/>
      <c r="AQ19" s="1523"/>
      <c r="AR19" s="1523"/>
      <c r="AS19" s="1523"/>
      <c r="AT19" s="1523"/>
      <c r="AU19" s="1523"/>
      <c r="AV19" s="1523"/>
      <c r="AW19" s="1523"/>
      <c r="AX19" s="1523"/>
    </row>
    <row r="20" spans="3:53">
      <c r="E20" s="1523"/>
      <c r="F20" s="1523"/>
      <c r="G20" s="1523"/>
      <c r="H20" s="1523"/>
      <c r="I20" s="1523"/>
      <c r="J20" s="1523"/>
      <c r="K20" s="1523"/>
      <c r="L20" s="1523"/>
      <c r="M20" s="1523"/>
      <c r="N20" s="1523"/>
      <c r="O20" s="1523"/>
      <c r="P20" s="1558" t="s">
        <v>696</v>
      </c>
      <c r="Q20" s="1558"/>
      <c r="R20" s="1558"/>
      <c r="S20" s="1558"/>
      <c r="T20" s="1558"/>
      <c r="U20" s="1523" t="s">
        <v>699</v>
      </c>
      <c r="V20" s="1523"/>
      <c r="W20" s="1523"/>
      <c r="X20" s="1523"/>
      <c r="Y20" s="1523"/>
      <c r="Z20" s="1523" t="s">
        <v>702</v>
      </c>
      <c r="AA20" s="1523"/>
      <c r="AB20" s="1523"/>
      <c r="AC20" s="1523"/>
      <c r="AD20" s="1523"/>
      <c r="AE20" s="1523" t="s">
        <v>697</v>
      </c>
      <c r="AF20" s="1523"/>
      <c r="AG20" s="1523"/>
      <c r="AH20" s="1523"/>
      <c r="AI20" s="1523"/>
      <c r="AJ20" s="1523" t="s">
        <v>700</v>
      </c>
      <c r="AK20" s="1523"/>
      <c r="AL20" s="1523"/>
      <c r="AM20" s="1523"/>
      <c r="AN20" s="1523"/>
      <c r="AO20" s="1523" t="s">
        <v>703</v>
      </c>
      <c r="AP20" s="1523"/>
      <c r="AQ20" s="1523"/>
      <c r="AR20" s="1523"/>
      <c r="AS20" s="1523"/>
      <c r="AT20" s="1523" t="s">
        <v>710</v>
      </c>
      <c r="AU20" s="1523"/>
      <c r="AV20" s="1523"/>
      <c r="AW20" s="1523"/>
      <c r="AX20" s="1523"/>
    </row>
    <row r="21" spans="3:53" ht="12.75">
      <c r="E21" s="1523" t="s">
        <v>711</v>
      </c>
      <c r="F21" s="1523"/>
      <c r="G21" s="1523"/>
      <c r="H21" s="1523"/>
      <c r="I21" s="1523"/>
      <c r="J21" s="1553">
        <v>30</v>
      </c>
      <c r="K21" s="1554"/>
      <c r="L21" s="1554"/>
      <c r="M21" s="1554"/>
      <c r="N21" s="1541" t="s">
        <v>682</v>
      </c>
      <c r="O21" s="1542"/>
      <c r="P21" s="1551">
        <v>0</v>
      </c>
      <c r="Q21" s="1552"/>
      <c r="R21" s="1552"/>
      <c r="S21" s="1541" t="s">
        <v>691</v>
      </c>
      <c r="T21" s="1542"/>
      <c r="U21" s="1547">
        <v>0</v>
      </c>
      <c r="V21" s="1548"/>
      <c r="W21" s="1548"/>
      <c r="X21" s="1531" t="s">
        <v>691</v>
      </c>
      <c r="Y21" s="1532"/>
      <c r="Z21" s="1547">
        <v>210</v>
      </c>
      <c r="AA21" s="1548"/>
      <c r="AB21" s="1548"/>
      <c r="AC21" s="1531" t="s">
        <v>691</v>
      </c>
      <c r="AD21" s="1532"/>
      <c r="AE21" s="1547">
        <v>210</v>
      </c>
      <c r="AF21" s="1548"/>
      <c r="AG21" s="1548"/>
      <c r="AH21" s="1531" t="s">
        <v>691</v>
      </c>
      <c r="AI21" s="1532"/>
      <c r="AJ21" s="1547">
        <v>0</v>
      </c>
      <c r="AK21" s="1548"/>
      <c r="AL21" s="1548"/>
      <c r="AM21" s="1531" t="s">
        <v>691</v>
      </c>
      <c r="AN21" s="1532"/>
      <c r="AO21" s="1547">
        <v>0</v>
      </c>
      <c r="AP21" s="1548"/>
      <c r="AQ21" s="1548"/>
      <c r="AR21" s="1531" t="s">
        <v>691</v>
      </c>
      <c r="AS21" s="1532"/>
      <c r="AT21" s="1543">
        <f>P21+U21+Z21+AE21+AJ21+AO21</f>
        <v>420</v>
      </c>
      <c r="AU21" s="1544"/>
      <c r="AV21" s="1544"/>
      <c r="AW21" s="1531" t="s">
        <v>691</v>
      </c>
      <c r="AX21" s="1532"/>
    </row>
    <row r="22" spans="3:53" ht="12.75">
      <c r="E22" s="1523" t="s">
        <v>712</v>
      </c>
      <c r="F22" s="1523"/>
      <c r="G22" s="1523"/>
      <c r="H22" s="1523"/>
      <c r="I22" s="1523"/>
      <c r="J22" s="1553">
        <v>31</v>
      </c>
      <c r="K22" s="1554"/>
      <c r="L22" s="1554"/>
      <c r="M22" s="1554"/>
      <c r="N22" s="1541" t="s">
        <v>682</v>
      </c>
      <c r="O22" s="1542"/>
      <c r="P22" s="1551">
        <v>0</v>
      </c>
      <c r="Q22" s="1552"/>
      <c r="R22" s="1552"/>
      <c r="S22" s="1541" t="s">
        <v>691</v>
      </c>
      <c r="T22" s="1542"/>
      <c r="U22" s="1547">
        <v>0</v>
      </c>
      <c r="V22" s="1548"/>
      <c r="W22" s="1548"/>
      <c r="X22" s="1531" t="s">
        <v>691</v>
      </c>
      <c r="Y22" s="1532"/>
      <c r="Z22" s="1547">
        <v>210</v>
      </c>
      <c r="AA22" s="1548"/>
      <c r="AB22" s="1548"/>
      <c r="AC22" s="1531" t="s">
        <v>691</v>
      </c>
      <c r="AD22" s="1532"/>
      <c r="AE22" s="1547">
        <v>210</v>
      </c>
      <c r="AF22" s="1548"/>
      <c r="AG22" s="1548"/>
      <c r="AH22" s="1531" t="s">
        <v>691</v>
      </c>
      <c r="AI22" s="1532"/>
      <c r="AJ22" s="1547">
        <v>0</v>
      </c>
      <c r="AK22" s="1548"/>
      <c r="AL22" s="1548"/>
      <c r="AM22" s="1531" t="s">
        <v>691</v>
      </c>
      <c r="AN22" s="1532"/>
      <c r="AO22" s="1547">
        <v>0</v>
      </c>
      <c r="AP22" s="1548"/>
      <c r="AQ22" s="1548"/>
      <c r="AR22" s="1531" t="s">
        <v>691</v>
      </c>
      <c r="AS22" s="1532"/>
      <c r="AT22" s="1543">
        <f t="shared" ref="AT22:AT32" si="0">P22+U22+Z22+AE22+AJ22+AO22</f>
        <v>420</v>
      </c>
      <c r="AU22" s="1544"/>
      <c r="AV22" s="1544"/>
      <c r="AW22" s="1531" t="s">
        <v>691</v>
      </c>
      <c r="AX22" s="1532"/>
    </row>
    <row r="23" spans="3:53" ht="12.75">
      <c r="E23" s="1523" t="s">
        <v>713</v>
      </c>
      <c r="F23" s="1523"/>
      <c r="G23" s="1523"/>
      <c r="H23" s="1523"/>
      <c r="I23" s="1523"/>
      <c r="J23" s="1553">
        <v>30</v>
      </c>
      <c r="K23" s="1554"/>
      <c r="L23" s="1554"/>
      <c r="M23" s="1554"/>
      <c r="N23" s="1541" t="s">
        <v>682</v>
      </c>
      <c r="O23" s="1542"/>
      <c r="P23" s="1551">
        <v>0</v>
      </c>
      <c r="Q23" s="1552"/>
      <c r="R23" s="1552"/>
      <c r="S23" s="1541" t="s">
        <v>691</v>
      </c>
      <c r="T23" s="1542"/>
      <c r="U23" s="1547">
        <v>0</v>
      </c>
      <c r="V23" s="1548"/>
      <c r="W23" s="1548"/>
      <c r="X23" s="1531" t="s">
        <v>691</v>
      </c>
      <c r="Y23" s="1532"/>
      <c r="Z23" s="1547">
        <v>210</v>
      </c>
      <c r="AA23" s="1548"/>
      <c r="AB23" s="1548"/>
      <c r="AC23" s="1531" t="s">
        <v>691</v>
      </c>
      <c r="AD23" s="1532"/>
      <c r="AE23" s="1547">
        <v>210</v>
      </c>
      <c r="AF23" s="1548"/>
      <c r="AG23" s="1548"/>
      <c r="AH23" s="1531" t="s">
        <v>691</v>
      </c>
      <c r="AI23" s="1532"/>
      <c r="AJ23" s="1547">
        <v>0</v>
      </c>
      <c r="AK23" s="1548"/>
      <c r="AL23" s="1548"/>
      <c r="AM23" s="1531" t="s">
        <v>691</v>
      </c>
      <c r="AN23" s="1532"/>
      <c r="AO23" s="1547">
        <v>0</v>
      </c>
      <c r="AP23" s="1548"/>
      <c r="AQ23" s="1548"/>
      <c r="AR23" s="1531" t="s">
        <v>691</v>
      </c>
      <c r="AS23" s="1532"/>
      <c r="AT23" s="1543">
        <f t="shared" si="0"/>
        <v>420</v>
      </c>
      <c r="AU23" s="1544"/>
      <c r="AV23" s="1544"/>
      <c r="AW23" s="1531" t="s">
        <v>691</v>
      </c>
      <c r="AX23" s="1532"/>
    </row>
    <row r="24" spans="3:53" ht="12.75">
      <c r="E24" s="1523" t="s">
        <v>714</v>
      </c>
      <c r="F24" s="1523"/>
      <c r="G24" s="1523"/>
      <c r="H24" s="1523"/>
      <c r="I24" s="1523"/>
      <c r="J24" s="1553">
        <v>31</v>
      </c>
      <c r="K24" s="1554"/>
      <c r="L24" s="1554"/>
      <c r="M24" s="1554"/>
      <c r="N24" s="1541" t="s">
        <v>682</v>
      </c>
      <c r="O24" s="1542"/>
      <c r="P24" s="1551">
        <v>0</v>
      </c>
      <c r="Q24" s="1552"/>
      <c r="R24" s="1552"/>
      <c r="S24" s="1541" t="s">
        <v>691</v>
      </c>
      <c r="T24" s="1542"/>
      <c r="U24" s="1547">
        <v>0</v>
      </c>
      <c r="V24" s="1548"/>
      <c r="W24" s="1548"/>
      <c r="X24" s="1531" t="s">
        <v>691</v>
      </c>
      <c r="Y24" s="1532"/>
      <c r="Z24" s="1547">
        <v>210</v>
      </c>
      <c r="AA24" s="1548"/>
      <c r="AB24" s="1548"/>
      <c r="AC24" s="1531" t="s">
        <v>691</v>
      </c>
      <c r="AD24" s="1532"/>
      <c r="AE24" s="1547">
        <v>210</v>
      </c>
      <c r="AF24" s="1548"/>
      <c r="AG24" s="1548"/>
      <c r="AH24" s="1531" t="s">
        <v>691</v>
      </c>
      <c r="AI24" s="1532"/>
      <c r="AJ24" s="1547">
        <v>0</v>
      </c>
      <c r="AK24" s="1548"/>
      <c r="AL24" s="1548"/>
      <c r="AM24" s="1531" t="s">
        <v>691</v>
      </c>
      <c r="AN24" s="1532"/>
      <c r="AO24" s="1547">
        <v>0</v>
      </c>
      <c r="AP24" s="1548"/>
      <c r="AQ24" s="1548"/>
      <c r="AR24" s="1531" t="s">
        <v>691</v>
      </c>
      <c r="AS24" s="1532"/>
      <c r="AT24" s="1543">
        <f t="shared" si="0"/>
        <v>420</v>
      </c>
      <c r="AU24" s="1544"/>
      <c r="AV24" s="1544"/>
      <c r="AW24" s="1531" t="s">
        <v>691</v>
      </c>
      <c r="AX24" s="1532"/>
    </row>
    <row r="25" spans="3:53" ht="12.75">
      <c r="E25" s="1523" t="s">
        <v>715</v>
      </c>
      <c r="F25" s="1523"/>
      <c r="G25" s="1523"/>
      <c r="H25" s="1523"/>
      <c r="I25" s="1523"/>
      <c r="J25" s="1553">
        <v>30</v>
      </c>
      <c r="K25" s="1554"/>
      <c r="L25" s="1554"/>
      <c r="M25" s="1554"/>
      <c r="N25" s="1541" t="s">
        <v>682</v>
      </c>
      <c r="O25" s="1542"/>
      <c r="P25" s="1551">
        <v>0</v>
      </c>
      <c r="Q25" s="1552"/>
      <c r="R25" s="1552"/>
      <c r="S25" s="1541" t="s">
        <v>691</v>
      </c>
      <c r="T25" s="1542"/>
      <c r="U25" s="1547">
        <v>0</v>
      </c>
      <c r="V25" s="1548"/>
      <c r="W25" s="1548"/>
      <c r="X25" s="1531" t="s">
        <v>691</v>
      </c>
      <c r="Y25" s="1532"/>
      <c r="Z25" s="1547">
        <v>210</v>
      </c>
      <c r="AA25" s="1548"/>
      <c r="AB25" s="1548"/>
      <c r="AC25" s="1531" t="s">
        <v>691</v>
      </c>
      <c r="AD25" s="1532"/>
      <c r="AE25" s="1547">
        <v>210</v>
      </c>
      <c r="AF25" s="1548"/>
      <c r="AG25" s="1548"/>
      <c r="AH25" s="1531" t="s">
        <v>691</v>
      </c>
      <c r="AI25" s="1532"/>
      <c r="AJ25" s="1547">
        <v>0</v>
      </c>
      <c r="AK25" s="1548"/>
      <c r="AL25" s="1548"/>
      <c r="AM25" s="1531" t="s">
        <v>691</v>
      </c>
      <c r="AN25" s="1532"/>
      <c r="AO25" s="1547">
        <v>0</v>
      </c>
      <c r="AP25" s="1548"/>
      <c r="AQ25" s="1548"/>
      <c r="AR25" s="1531" t="s">
        <v>691</v>
      </c>
      <c r="AS25" s="1532"/>
      <c r="AT25" s="1543">
        <f t="shared" si="0"/>
        <v>420</v>
      </c>
      <c r="AU25" s="1544"/>
      <c r="AV25" s="1544"/>
      <c r="AW25" s="1531" t="s">
        <v>691</v>
      </c>
      <c r="AX25" s="1532"/>
    </row>
    <row r="26" spans="3:53" ht="12.75">
      <c r="E26" s="1523" t="s">
        <v>716</v>
      </c>
      <c r="F26" s="1523"/>
      <c r="G26" s="1523"/>
      <c r="H26" s="1523"/>
      <c r="I26" s="1523"/>
      <c r="J26" s="1553">
        <v>30</v>
      </c>
      <c r="K26" s="1554"/>
      <c r="L26" s="1554"/>
      <c r="M26" s="1554"/>
      <c r="N26" s="1541" t="s">
        <v>682</v>
      </c>
      <c r="O26" s="1542"/>
      <c r="P26" s="1551">
        <v>0</v>
      </c>
      <c r="Q26" s="1552"/>
      <c r="R26" s="1552"/>
      <c r="S26" s="1541" t="s">
        <v>691</v>
      </c>
      <c r="T26" s="1542"/>
      <c r="U26" s="1547">
        <v>0</v>
      </c>
      <c r="V26" s="1548"/>
      <c r="W26" s="1548"/>
      <c r="X26" s="1531" t="s">
        <v>691</v>
      </c>
      <c r="Y26" s="1532"/>
      <c r="Z26" s="1547">
        <v>210</v>
      </c>
      <c r="AA26" s="1548"/>
      <c r="AB26" s="1548"/>
      <c r="AC26" s="1531" t="s">
        <v>691</v>
      </c>
      <c r="AD26" s="1532"/>
      <c r="AE26" s="1547">
        <v>210</v>
      </c>
      <c r="AF26" s="1548"/>
      <c r="AG26" s="1548"/>
      <c r="AH26" s="1531" t="s">
        <v>691</v>
      </c>
      <c r="AI26" s="1532"/>
      <c r="AJ26" s="1547">
        <v>0</v>
      </c>
      <c r="AK26" s="1548"/>
      <c r="AL26" s="1548"/>
      <c r="AM26" s="1531" t="s">
        <v>691</v>
      </c>
      <c r="AN26" s="1532"/>
      <c r="AO26" s="1547">
        <v>0</v>
      </c>
      <c r="AP26" s="1548"/>
      <c r="AQ26" s="1548"/>
      <c r="AR26" s="1531" t="s">
        <v>691</v>
      </c>
      <c r="AS26" s="1532"/>
      <c r="AT26" s="1543">
        <f t="shared" si="0"/>
        <v>420</v>
      </c>
      <c r="AU26" s="1544"/>
      <c r="AV26" s="1544"/>
      <c r="AW26" s="1531" t="s">
        <v>691</v>
      </c>
      <c r="AX26" s="1532"/>
    </row>
    <row r="27" spans="3:53" ht="12.75">
      <c r="E27" s="1523" t="s">
        <v>717</v>
      </c>
      <c r="F27" s="1523"/>
      <c r="G27" s="1523"/>
      <c r="H27" s="1523"/>
      <c r="I27" s="1523"/>
      <c r="J27" s="1553">
        <v>31</v>
      </c>
      <c r="K27" s="1554"/>
      <c r="L27" s="1554"/>
      <c r="M27" s="1554"/>
      <c r="N27" s="1541" t="s">
        <v>682</v>
      </c>
      <c r="O27" s="1542"/>
      <c r="P27" s="1551">
        <v>0</v>
      </c>
      <c r="Q27" s="1552"/>
      <c r="R27" s="1552"/>
      <c r="S27" s="1541" t="s">
        <v>691</v>
      </c>
      <c r="T27" s="1542"/>
      <c r="U27" s="1547">
        <v>0</v>
      </c>
      <c r="V27" s="1548"/>
      <c r="W27" s="1548"/>
      <c r="X27" s="1531" t="s">
        <v>691</v>
      </c>
      <c r="Y27" s="1532"/>
      <c r="Z27" s="1547">
        <v>210</v>
      </c>
      <c r="AA27" s="1548"/>
      <c r="AB27" s="1548"/>
      <c r="AC27" s="1531" t="s">
        <v>691</v>
      </c>
      <c r="AD27" s="1532"/>
      <c r="AE27" s="1547">
        <v>210</v>
      </c>
      <c r="AF27" s="1548"/>
      <c r="AG27" s="1548"/>
      <c r="AH27" s="1531" t="s">
        <v>691</v>
      </c>
      <c r="AI27" s="1532"/>
      <c r="AJ27" s="1547">
        <v>0</v>
      </c>
      <c r="AK27" s="1548"/>
      <c r="AL27" s="1548"/>
      <c r="AM27" s="1531" t="s">
        <v>691</v>
      </c>
      <c r="AN27" s="1532"/>
      <c r="AO27" s="1547">
        <v>0</v>
      </c>
      <c r="AP27" s="1548"/>
      <c r="AQ27" s="1548"/>
      <c r="AR27" s="1531" t="s">
        <v>691</v>
      </c>
      <c r="AS27" s="1532"/>
      <c r="AT27" s="1543">
        <f t="shared" si="0"/>
        <v>420</v>
      </c>
      <c r="AU27" s="1544"/>
      <c r="AV27" s="1544"/>
      <c r="AW27" s="1531" t="s">
        <v>691</v>
      </c>
      <c r="AX27" s="1532"/>
    </row>
    <row r="28" spans="3:53" ht="12.75">
      <c r="E28" s="1523" t="s">
        <v>718</v>
      </c>
      <c r="F28" s="1523"/>
      <c r="G28" s="1523"/>
      <c r="H28" s="1523"/>
      <c r="I28" s="1523"/>
      <c r="J28" s="1553">
        <v>30</v>
      </c>
      <c r="K28" s="1554"/>
      <c r="L28" s="1554"/>
      <c r="M28" s="1554"/>
      <c r="N28" s="1541" t="s">
        <v>682</v>
      </c>
      <c r="O28" s="1542"/>
      <c r="P28" s="1551">
        <v>0</v>
      </c>
      <c r="Q28" s="1552"/>
      <c r="R28" s="1552"/>
      <c r="S28" s="1541" t="s">
        <v>691</v>
      </c>
      <c r="T28" s="1542"/>
      <c r="U28" s="1547">
        <v>0</v>
      </c>
      <c r="V28" s="1548"/>
      <c r="W28" s="1548"/>
      <c r="X28" s="1531" t="s">
        <v>691</v>
      </c>
      <c r="Y28" s="1532"/>
      <c r="Z28" s="1547">
        <v>210</v>
      </c>
      <c r="AA28" s="1548"/>
      <c r="AB28" s="1548"/>
      <c r="AC28" s="1531" t="s">
        <v>691</v>
      </c>
      <c r="AD28" s="1532"/>
      <c r="AE28" s="1547">
        <v>210</v>
      </c>
      <c r="AF28" s="1548"/>
      <c r="AG28" s="1548"/>
      <c r="AH28" s="1531" t="s">
        <v>691</v>
      </c>
      <c r="AI28" s="1532"/>
      <c r="AJ28" s="1547">
        <v>0</v>
      </c>
      <c r="AK28" s="1548"/>
      <c r="AL28" s="1548"/>
      <c r="AM28" s="1531" t="s">
        <v>691</v>
      </c>
      <c r="AN28" s="1532"/>
      <c r="AO28" s="1547">
        <v>0</v>
      </c>
      <c r="AP28" s="1548"/>
      <c r="AQ28" s="1548"/>
      <c r="AR28" s="1531" t="s">
        <v>691</v>
      </c>
      <c r="AS28" s="1532"/>
      <c r="AT28" s="1543">
        <f t="shared" si="0"/>
        <v>420</v>
      </c>
      <c r="AU28" s="1544"/>
      <c r="AV28" s="1544"/>
      <c r="AW28" s="1531" t="s">
        <v>691</v>
      </c>
      <c r="AX28" s="1532"/>
    </row>
    <row r="29" spans="3:53" ht="12.75">
      <c r="E29" s="1523" t="s">
        <v>719</v>
      </c>
      <c r="F29" s="1523"/>
      <c r="G29" s="1523"/>
      <c r="H29" s="1523"/>
      <c r="I29" s="1523"/>
      <c r="J29" s="1553">
        <v>31</v>
      </c>
      <c r="K29" s="1554"/>
      <c r="L29" s="1554"/>
      <c r="M29" s="1554"/>
      <c r="N29" s="1541" t="s">
        <v>682</v>
      </c>
      <c r="O29" s="1542"/>
      <c r="P29" s="1551">
        <v>0</v>
      </c>
      <c r="Q29" s="1552"/>
      <c r="R29" s="1552"/>
      <c r="S29" s="1541" t="s">
        <v>691</v>
      </c>
      <c r="T29" s="1542"/>
      <c r="U29" s="1547">
        <v>0</v>
      </c>
      <c r="V29" s="1548"/>
      <c r="W29" s="1548"/>
      <c r="X29" s="1531" t="s">
        <v>691</v>
      </c>
      <c r="Y29" s="1532"/>
      <c r="Z29" s="1547">
        <v>210</v>
      </c>
      <c r="AA29" s="1548"/>
      <c r="AB29" s="1548"/>
      <c r="AC29" s="1531" t="s">
        <v>691</v>
      </c>
      <c r="AD29" s="1532"/>
      <c r="AE29" s="1547">
        <v>210</v>
      </c>
      <c r="AF29" s="1548"/>
      <c r="AG29" s="1548"/>
      <c r="AH29" s="1531" t="s">
        <v>691</v>
      </c>
      <c r="AI29" s="1532"/>
      <c r="AJ29" s="1547">
        <v>0</v>
      </c>
      <c r="AK29" s="1548"/>
      <c r="AL29" s="1548"/>
      <c r="AM29" s="1531" t="s">
        <v>691</v>
      </c>
      <c r="AN29" s="1532"/>
      <c r="AO29" s="1547">
        <v>0</v>
      </c>
      <c r="AP29" s="1548"/>
      <c r="AQ29" s="1548"/>
      <c r="AR29" s="1531" t="s">
        <v>691</v>
      </c>
      <c r="AS29" s="1532"/>
      <c r="AT29" s="1543">
        <f t="shared" si="0"/>
        <v>420</v>
      </c>
      <c r="AU29" s="1544"/>
      <c r="AV29" s="1544"/>
      <c r="AW29" s="1531" t="s">
        <v>691</v>
      </c>
      <c r="AX29" s="1532"/>
      <c r="BA29" s="377"/>
    </row>
    <row r="30" spans="3:53" ht="12.75">
      <c r="E30" s="1523" t="s">
        <v>720</v>
      </c>
      <c r="F30" s="1523"/>
      <c r="G30" s="1523"/>
      <c r="H30" s="1523"/>
      <c r="I30" s="1523"/>
      <c r="J30" s="1553">
        <v>30</v>
      </c>
      <c r="K30" s="1554"/>
      <c r="L30" s="1554"/>
      <c r="M30" s="1554"/>
      <c r="N30" s="1541" t="s">
        <v>682</v>
      </c>
      <c r="O30" s="1542"/>
      <c r="P30" s="1551">
        <v>0</v>
      </c>
      <c r="Q30" s="1552"/>
      <c r="R30" s="1552"/>
      <c r="S30" s="1541" t="s">
        <v>691</v>
      </c>
      <c r="T30" s="1542"/>
      <c r="U30" s="1547">
        <v>0</v>
      </c>
      <c r="V30" s="1548"/>
      <c r="W30" s="1548"/>
      <c r="X30" s="1531" t="s">
        <v>691</v>
      </c>
      <c r="Y30" s="1532"/>
      <c r="Z30" s="1547">
        <v>210</v>
      </c>
      <c r="AA30" s="1548"/>
      <c r="AB30" s="1548"/>
      <c r="AC30" s="1531" t="s">
        <v>691</v>
      </c>
      <c r="AD30" s="1532"/>
      <c r="AE30" s="1547">
        <v>210</v>
      </c>
      <c r="AF30" s="1548"/>
      <c r="AG30" s="1548"/>
      <c r="AH30" s="1531" t="s">
        <v>691</v>
      </c>
      <c r="AI30" s="1532"/>
      <c r="AJ30" s="1547">
        <v>0</v>
      </c>
      <c r="AK30" s="1548"/>
      <c r="AL30" s="1548"/>
      <c r="AM30" s="1531" t="s">
        <v>691</v>
      </c>
      <c r="AN30" s="1532"/>
      <c r="AO30" s="1547">
        <v>0</v>
      </c>
      <c r="AP30" s="1548"/>
      <c r="AQ30" s="1548"/>
      <c r="AR30" s="1531" t="s">
        <v>691</v>
      </c>
      <c r="AS30" s="1532"/>
      <c r="AT30" s="1543">
        <f t="shared" si="0"/>
        <v>420</v>
      </c>
      <c r="AU30" s="1544"/>
      <c r="AV30" s="1544"/>
      <c r="AW30" s="1531" t="s">
        <v>691</v>
      </c>
      <c r="AX30" s="1532"/>
    </row>
    <row r="31" spans="3:53" ht="12.75">
      <c r="E31" s="1523" t="s">
        <v>721</v>
      </c>
      <c r="F31" s="1523"/>
      <c r="G31" s="1523"/>
      <c r="H31" s="1523"/>
      <c r="I31" s="1523"/>
      <c r="J31" s="1553">
        <v>27</v>
      </c>
      <c r="K31" s="1554"/>
      <c r="L31" s="1554"/>
      <c r="M31" s="1554"/>
      <c r="N31" s="1541" t="s">
        <v>682</v>
      </c>
      <c r="O31" s="1542"/>
      <c r="P31" s="1551">
        <v>0</v>
      </c>
      <c r="Q31" s="1552"/>
      <c r="R31" s="1552"/>
      <c r="S31" s="1541" t="s">
        <v>691</v>
      </c>
      <c r="T31" s="1542"/>
      <c r="U31" s="1547">
        <v>0</v>
      </c>
      <c r="V31" s="1548"/>
      <c r="W31" s="1548"/>
      <c r="X31" s="1531" t="s">
        <v>691</v>
      </c>
      <c r="Y31" s="1532"/>
      <c r="Z31" s="1547">
        <v>210</v>
      </c>
      <c r="AA31" s="1548"/>
      <c r="AB31" s="1548"/>
      <c r="AC31" s="1531" t="s">
        <v>691</v>
      </c>
      <c r="AD31" s="1532"/>
      <c r="AE31" s="1547">
        <v>210</v>
      </c>
      <c r="AF31" s="1548"/>
      <c r="AG31" s="1548"/>
      <c r="AH31" s="1531" t="s">
        <v>691</v>
      </c>
      <c r="AI31" s="1532"/>
      <c r="AJ31" s="1547">
        <v>0</v>
      </c>
      <c r="AK31" s="1548"/>
      <c r="AL31" s="1548"/>
      <c r="AM31" s="1531" t="s">
        <v>691</v>
      </c>
      <c r="AN31" s="1532"/>
      <c r="AO31" s="1547">
        <v>0</v>
      </c>
      <c r="AP31" s="1548"/>
      <c r="AQ31" s="1548"/>
      <c r="AR31" s="1531" t="s">
        <v>691</v>
      </c>
      <c r="AS31" s="1532"/>
      <c r="AT31" s="1543">
        <f t="shared" si="0"/>
        <v>420</v>
      </c>
      <c r="AU31" s="1544"/>
      <c r="AV31" s="1544"/>
      <c r="AW31" s="1531" t="s">
        <v>691</v>
      </c>
      <c r="AX31" s="1532"/>
    </row>
    <row r="32" spans="3:53" ht="12.75">
      <c r="E32" s="1523" t="s">
        <v>722</v>
      </c>
      <c r="F32" s="1523"/>
      <c r="G32" s="1523"/>
      <c r="H32" s="1523"/>
      <c r="I32" s="1523"/>
      <c r="J32" s="1553">
        <v>31</v>
      </c>
      <c r="K32" s="1554"/>
      <c r="L32" s="1554"/>
      <c r="M32" s="1554"/>
      <c r="N32" s="1541" t="s">
        <v>682</v>
      </c>
      <c r="O32" s="1542"/>
      <c r="P32" s="1551">
        <v>0</v>
      </c>
      <c r="Q32" s="1552"/>
      <c r="R32" s="1552"/>
      <c r="S32" s="1541" t="s">
        <v>691</v>
      </c>
      <c r="T32" s="1542"/>
      <c r="U32" s="1547">
        <v>0</v>
      </c>
      <c r="V32" s="1548"/>
      <c r="W32" s="1548"/>
      <c r="X32" s="1531" t="s">
        <v>691</v>
      </c>
      <c r="Y32" s="1532"/>
      <c r="Z32" s="1547">
        <v>210</v>
      </c>
      <c r="AA32" s="1548"/>
      <c r="AB32" s="1548"/>
      <c r="AC32" s="1531" t="s">
        <v>691</v>
      </c>
      <c r="AD32" s="1532"/>
      <c r="AE32" s="1547">
        <v>210</v>
      </c>
      <c r="AF32" s="1548"/>
      <c r="AG32" s="1548"/>
      <c r="AH32" s="1531" t="s">
        <v>691</v>
      </c>
      <c r="AI32" s="1532"/>
      <c r="AJ32" s="1547">
        <v>0</v>
      </c>
      <c r="AK32" s="1548"/>
      <c r="AL32" s="1548"/>
      <c r="AM32" s="1531" t="s">
        <v>691</v>
      </c>
      <c r="AN32" s="1532"/>
      <c r="AO32" s="1547">
        <v>0</v>
      </c>
      <c r="AP32" s="1548"/>
      <c r="AQ32" s="1548"/>
      <c r="AR32" s="1531" t="s">
        <v>691</v>
      </c>
      <c r="AS32" s="1532"/>
      <c r="AT32" s="1543">
        <f t="shared" si="0"/>
        <v>420</v>
      </c>
      <c r="AU32" s="1544"/>
      <c r="AV32" s="1544"/>
      <c r="AW32" s="1531" t="s">
        <v>691</v>
      </c>
      <c r="AX32" s="1532"/>
    </row>
    <row r="33" spans="5:50" ht="12.75">
      <c r="E33" s="1523" t="s">
        <v>710</v>
      </c>
      <c r="F33" s="1523"/>
      <c r="G33" s="1523"/>
      <c r="H33" s="1523"/>
      <c r="I33" s="1523"/>
      <c r="J33" s="1549">
        <f>SUM(J21:M32)</f>
        <v>362</v>
      </c>
      <c r="K33" s="1550"/>
      <c r="L33" s="1550"/>
      <c r="M33" s="1550"/>
      <c r="N33" s="1541" t="s">
        <v>682</v>
      </c>
      <c r="O33" s="1542"/>
      <c r="P33" s="1545">
        <f>SUM(P21:R32)</f>
        <v>0</v>
      </c>
      <c r="Q33" s="1546"/>
      <c r="R33" s="1546"/>
      <c r="S33" s="1541" t="s">
        <v>691</v>
      </c>
      <c r="T33" s="1542"/>
      <c r="U33" s="1543">
        <f>SUM(U21:W32)</f>
        <v>0</v>
      </c>
      <c r="V33" s="1544"/>
      <c r="W33" s="1544"/>
      <c r="X33" s="1531" t="s">
        <v>691</v>
      </c>
      <c r="Y33" s="1532"/>
      <c r="Z33" s="1543">
        <f>SUM(Z21:AB32)</f>
        <v>2520</v>
      </c>
      <c r="AA33" s="1544"/>
      <c r="AB33" s="1544"/>
      <c r="AC33" s="1531" t="s">
        <v>691</v>
      </c>
      <c r="AD33" s="1532"/>
      <c r="AE33" s="1543">
        <f>SUM(AE21:AG32)</f>
        <v>2520</v>
      </c>
      <c r="AF33" s="1544"/>
      <c r="AG33" s="1544"/>
      <c r="AH33" s="1531" t="s">
        <v>691</v>
      </c>
      <c r="AI33" s="1532"/>
      <c r="AJ33" s="1543">
        <f>SUM(AJ21:AL32)</f>
        <v>0</v>
      </c>
      <c r="AK33" s="1544"/>
      <c r="AL33" s="1544"/>
      <c r="AM33" s="1531" t="s">
        <v>691</v>
      </c>
      <c r="AN33" s="1532"/>
      <c r="AO33" s="1543">
        <f>SUM(AO21:AQ32)</f>
        <v>0</v>
      </c>
      <c r="AP33" s="1544"/>
      <c r="AQ33" s="1544"/>
      <c r="AR33" s="1531" t="s">
        <v>691</v>
      </c>
      <c r="AS33" s="1532"/>
      <c r="AT33" s="1543">
        <f>SUM(AT21:AV32)</f>
        <v>5040</v>
      </c>
      <c r="AU33" s="1544"/>
      <c r="AV33" s="1544"/>
      <c r="AW33" s="1531" t="s">
        <v>691</v>
      </c>
      <c r="AX33" s="1532"/>
    </row>
    <row r="34" spans="5:50" ht="12.75">
      <c r="E34" s="1535" t="s">
        <v>723</v>
      </c>
      <c r="F34" s="1536"/>
      <c r="G34" s="1536"/>
      <c r="H34" s="1536"/>
      <c r="I34" s="1537"/>
      <c r="J34" s="1538"/>
      <c r="K34" s="1539"/>
      <c r="L34" s="1539"/>
      <c r="M34" s="1539"/>
      <c r="N34" s="1539"/>
      <c r="O34" s="1540"/>
      <c r="P34" s="1529">
        <f>IFERROR(ROUNDUP(P33/$J$33,1),"0")</f>
        <v>0</v>
      </c>
      <c r="Q34" s="1530"/>
      <c r="R34" s="1530"/>
      <c r="S34" s="1541" t="s">
        <v>691</v>
      </c>
      <c r="T34" s="1542"/>
      <c r="U34" s="1529">
        <f>IFERROR(ROUNDUP(U33/$J$33,1),"0")</f>
        <v>0</v>
      </c>
      <c r="V34" s="1530"/>
      <c r="W34" s="1530"/>
      <c r="X34" s="1531" t="s">
        <v>691</v>
      </c>
      <c r="Y34" s="1532"/>
      <c r="Z34" s="1529">
        <f>IFERROR(ROUNDUP(Z33/$J$33,1),"0")</f>
        <v>7</v>
      </c>
      <c r="AA34" s="1530"/>
      <c r="AB34" s="1530"/>
      <c r="AC34" s="1531" t="s">
        <v>691</v>
      </c>
      <c r="AD34" s="1532"/>
      <c r="AE34" s="1529">
        <f>IFERROR(ROUNDUP(AE33/$J$33,1),"0")</f>
        <v>7</v>
      </c>
      <c r="AF34" s="1530"/>
      <c r="AG34" s="1530"/>
      <c r="AH34" s="1531" t="s">
        <v>691</v>
      </c>
      <c r="AI34" s="1532"/>
      <c r="AJ34" s="1529">
        <f>IFERROR(ROUNDUP(AJ33/$J$33,1),"0")</f>
        <v>0</v>
      </c>
      <c r="AK34" s="1530"/>
      <c r="AL34" s="1530"/>
      <c r="AM34" s="1531" t="s">
        <v>691</v>
      </c>
      <c r="AN34" s="1532"/>
      <c r="AO34" s="1529">
        <f>IFERROR(ROUNDUP(AO33/$J$33,1),"0")</f>
        <v>0</v>
      </c>
      <c r="AP34" s="1530"/>
      <c r="AQ34" s="1530"/>
      <c r="AR34" s="1531" t="s">
        <v>691</v>
      </c>
      <c r="AS34" s="1532"/>
      <c r="AT34" s="1533">
        <f>P34+U34+Z34+AE34+AJ34+AO34</f>
        <v>14</v>
      </c>
      <c r="AU34" s="1534"/>
      <c r="AV34" s="1534"/>
      <c r="AW34" s="1531" t="s">
        <v>691</v>
      </c>
      <c r="AX34" s="1532"/>
    </row>
    <row r="35" spans="5:50">
      <c r="E35" s="378" t="s">
        <v>724</v>
      </c>
      <c r="F35" s="365"/>
      <c r="G35" s="365"/>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79" t="str">
        <f>IFERROR(IF(AT34&gt;Y9,"「１　事業者名等」の定員数を超過しています。",""),"")</f>
        <v/>
      </c>
    </row>
    <row r="36" spans="5:50">
      <c r="E36" s="378" t="s">
        <v>725</v>
      </c>
      <c r="F36" s="365"/>
      <c r="G36" s="365"/>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65"/>
      <c r="AF36" s="365"/>
      <c r="AG36" s="365"/>
      <c r="AH36" s="365"/>
      <c r="AI36" s="365"/>
      <c r="AJ36" s="365"/>
      <c r="AK36" s="365"/>
      <c r="AL36" s="365"/>
      <c r="AM36" s="365"/>
      <c r="AN36" s="365"/>
      <c r="AO36" s="365"/>
      <c r="AP36" s="365"/>
      <c r="AQ36" s="365"/>
      <c r="AR36" s="365"/>
      <c r="AS36" s="365"/>
      <c r="AT36" s="365"/>
      <c r="AU36" s="365"/>
      <c r="AV36" s="365"/>
      <c r="AW36" s="365"/>
      <c r="AX36" s="365"/>
    </row>
    <row r="37" spans="5:50">
      <c r="E37" s="378" t="s">
        <v>726</v>
      </c>
      <c r="F37" s="365"/>
      <c r="G37" s="365"/>
      <c r="H37" s="365"/>
      <c r="I37" s="365"/>
      <c r="J37" s="365"/>
      <c r="K37" s="365"/>
      <c r="L37" s="365"/>
      <c r="M37" s="365"/>
      <c r="N37" s="365"/>
      <c r="O37" s="365"/>
      <c r="P37" s="365"/>
      <c r="Q37" s="365"/>
      <c r="R37" s="365"/>
      <c r="S37" s="365"/>
      <c r="T37" s="365"/>
      <c r="U37" s="365"/>
      <c r="V37" s="365"/>
      <c r="W37" s="365"/>
      <c r="X37" s="365"/>
      <c r="Y37" s="365"/>
      <c r="Z37" s="365"/>
      <c r="AA37" s="365"/>
      <c r="AB37" s="365"/>
      <c r="AC37" s="365"/>
      <c r="AD37" s="365"/>
      <c r="AE37" s="365"/>
      <c r="AF37" s="365"/>
      <c r="AG37" s="365"/>
      <c r="AH37" s="365"/>
      <c r="AI37" s="365"/>
      <c r="AJ37" s="365"/>
      <c r="AK37" s="365"/>
      <c r="AL37" s="365"/>
      <c r="AM37" s="365"/>
      <c r="AN37" s="365"/>
      <c r="AO37" s="365"/>
      <c r="AP37" s="365"/>
      <c r="AQ37" s="365"/>
      <c r="AR37" s="365"/>
      <c r="AS37" s="365"/>
      <c r="AT37" s="365"/>
      <c r="AU37" s="365"/>
      <c r="AV37" s="365"/>
      <c r="AW37" s="365"/>
      <c r="AX37" s="365"/>
    </row>
    <row r="38" spans="5:50">
      <c r="E38" s="378" t="s">
        <v>727</v>
      </c>
      <c r="F38" s="365"/>
      <c r="G38" s="365"/>
      <c r="H38" s="365"/>
      <c r="I38" s="365"/>
      <c r="J38" s="365"/>
      <c r="K38" s="365"/>
      <c r="L38" s="365"/>
      <c r="M38" s="365"/>
      <c r="N38" s="365"/>
      <c r="O38" s="365"/>
      <c r="P38" s="365"/>
      <c r="Q38" s="365"/>
      <c r="R38" s="365"/>
      <c r="S38" s="365"/>
      <c r="T38" s="365"/>
      <c r="U38" s="365"/>
      <c r="V38" s="365"/>
      <c r="W38" s="365"/>
      <c r="X38" s="365"/>
      <c r="Y38" s="365"/>
      <c r="Z38" s="365"/>
      <c r="AA38" s="365"/>
      <c r="AB38" s="365"/>
      <c r="AC38" s="365"/>
      <c r="AD38" s="365"/>
      <c r="AE38" s="365"/>
      <c r="AF38" s="365"/>
      <c r="AG38" s="365"/>
      <c r="AH38" s="365"/>
      <c r="AI38" s="365"/>
      <c r="AJ38" s="365"/>
      <c r="AK38" s="365"/>
      <c r="AL38" s="365"/>
      <c r="AM38" s="365"/>
      <c r="AN38" s="365"/>
      <c r="AO38" s="365"/>
      <c r="AP38" s="365"/>
      <c r="AQ38" s="365"/>
      <c r="AR38" s="365"/>
      <c r="AS38" s="365"/>
      <c r="AT38" s="365"/>
      <c r="AU38" s="365"/>
      <c r="AV38" s="365"/>
      <c r="AW38" s="365"/>
      <c r="AX38" s="365"/>
    </row>
    <row r="39" spans="5:50">
      <c r="E39" s="378" t="s">
        <v>728</v>
      </c>
      <c r="F39" s="365"/>
      <c r="G39" s="365"/>
      <c r="H39" s="365"/>
      <c r="I39" s="365"/>
      <c r="J39" s="365"/>
      <c r="K39" s="365"/>
      <c r="L39" s="365"/>
      <c r="M39" s="365"/>
      <c r="N39" s="365"/>
      <c r="O39" s="365"/>
      <c r="P39" s="365"/>
      <c r="Q39" s="365"/>
      <c r="R39" s="365"/>
      <c r="S39" s="365"/>
      <c r="T39" s="365"/>
      <c r="U39" s="365"/>
      <c r="V39" s="365"/>
      <c r="W39" s="365"/>
      <c r="X39" s="365"/>
      <c r="Y39" s="365"/>
      <c r="Z39" s="365"/>
      <c r="AA39" s="365"/>
      <c r="AB39" s="365"/>
      <c r="AC39" s="365"/>
      <c r="AD39" s="365"/>
      <c r="AE39" s="365"/>
      <c r="AF39" s="365"/>
      <c r="AG39" s="365"/>
      <c r="AH39" s="365"/>
      <c r="AI39" s="365"/>
      <c r="AJ39" s="365"/>
      <c r="AK39" s="365"/>
      <c r="AL39" s="365"/>
      <c r="AM39" s="365"/>
      <c r="AN39" s="365"/>
      <c r="AO39" s="365"/>
      <c r="AP39" s="365"/>
      <c r="AQ39" s="365"/>
      <c r="AR39" s="365"/>
      <c r="AS39" s="365"/>
      <c r="AT39" s="365"/>
      <c r="AU39" s="365"/>
      <c r="AV39" s="365"/>
      <c r="AW39" s="365"/>
      <c r="AX39" s="365"/>
    </row>
    <row r="40" spans="5:50">
      <c r="E40" s="378" t="s">
        <v>729</v>
      </c>
      <c r="F40" s="365"/>
      <c r="G40" s="365"/>
      <c r="H40" s="365"/>
      <c r="I40" s="365"/>
      <c r="J40" s="365"/>
      <c r="K40" s="365"/>
      <c r="L40" s="365"/>
      <c r="M40" s="365"/>
      <c r="N40" s="365"/>
      <c r="O40" s="365"/>
      <c r="P40" s="365"/>
      <c r="Q40" s="365"/>
      <c r="R40" s="365"/>
      <c r="S40" s="365"/>
      <c r="T40" s="365"/>
      <c r="U40" s="365"/>
      <c r="V40" s="365"/>
      <c r="W40" s="365"/>
      <c r="X40" s="365"/>
      <c r="Y40" s="365"/>
      <c r="Z40" s="365"/>
      <c r="AA40" s="365"/>
      <c r="AB40" s="365"/>
      <c r="AC40" s="365"/>
      <c r="AD40" s="365"/>
      <c r="AE40" s="365"/>
      <c r="AF40" s="365"/>
      <c r="AG40" s="365"/>
      <c r="AH40" s="365"/>
      <c r="AI40" s="365"/>
      <c r="AJ40" s="365"/>
      <c r="AK40" s="365"/>
      <c r="AL40" s="365"/>
      <c r="AM40" s="365"/>
      <c r="AN40" s="365"/>
      <c r="AO40" s="365"/>
      <c r="AP40" s="365"/>
      <c r="AQ40" s="365"/>
      <c r="AR40" s="365"/>
      <c r="AS40" s="365"/>
      <c r="AT40" s="365"/>
      <c r="AU40" s="365"/>
      <c r="AV40" s="365"/>
      <c r="AW40" s="365"/>
      <c r="AX40" s="365"/>
    </row>
    <row r="41" spans="5:50">
      <c r="E41" s="378"/>
      <c r="F41" s="365"/>
      <c r="G41" s="365"/>
      <c r="H41" s="365"/>
      <c r="I41" s="365"/>
      <c r="J41" s="365"/>
      <c r="K41" s="365"/>
      <c r="L41" s="365"/>
      <c r="M41" s="365"/>
      <c r="N41" s="365"/>
      <c r="O41" s="365"/>
      <c r="P41" s="365"/>
      <c r="Q41" s="365"/>
      <c r="R41" s="365"/>
      <c r="S41" s="365"/>
      <c r="T41" s="365"/>
      <c r="U41" s="365"/>
      <c r="V41" s="365"/>
      <c r="W41" s="365"/>
      <c r="X41" s="365"/>
      <c r="Y41" s="365"/>
      <c r="Z41" s="365"/>
      <c r="AA41" s="365"/>
      <c r="AB41" s="365"/>
      <c r="AC41" s="365"/>
      <c r="AD41" s="365"/>
      <c r="AE41" s="365"/>
      <c r="AF41" s="365"/>
      <c r="AG41" s="365"/>
      <c r="AH41" s="365"/>
      <c r="AI41" s="365"/>
      <c r="AJ41" s="365"/>
      <c r="AK41" s="365"/>
      <c r="AL41" s="365"/>
      <c r="AM41" s="365"/>
      <c r="AN41" s="365"/>
      <c r="AO41" s="365"/>
      <c r="AP41" s="365"/>
      <c r="AQ41" s="365"/>
      <c r="AR41" s="365"/>
      <c r="AS41" s="365"/>
      <c r="AT41" s="365"/>
      <c r="AU41" s="365"/>
      <c r="AV41" s="365"/>
      <c r="AW41" s="365"/>
      <c r="AX41" s="365"/>
    </row>
    <row r="42" spans="5:50">
      <c r="E42" s="378"/>
      <c r="F42" s="365"/>
      <c r="G42" s="365"/>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5"/>
    </row>
    <row r="43" spans="5:50">
      <c r="G43" s="366" t="s">
        <v>730</v>
      </c>
      <c r="AD43" s="366" t="s">
        <v>731</v>
      </c>
    </row>
    <row r="44" spans="5:50">
      <c r="E44" s="365"/>
      <c r="F44" s="365"/>
      <c r="I44" s="1523"/>
      <c r="J44" s="1523"/>
      <c r="K44" s="1523"/>
      <c r="L44" s="1523"/>
      <c r="M44" s="1523"/>
      <c r="N44" s="1523"/>
      <c r="O44" s="1523"/>
      <c r="P44" s="1523"/>
      <c r="Q44" s="1523"/>
      <c r="R44" s="1523"/>
      <c r="S44" s="1523"/>
      <c r="T44" s="1523"/>
      <c r="U44" s="1523" t="s">
        <v>732</v>
      </c>
      <c r="V44" s="1523"/>
      <c r="W44" s="1523"/>
      <c r="X44" s="1523"/>
      <c r="Y44" s="1523"/>
      <c r="Z44" s="1523"/>
      <c r="AF44" s="1523"/>
      <c r="AG44" s="1523"/>
      <c r="AH44" s="1523"/>
      <c r="AI44" s="1523"/>
      <c r="AJ44" s="1523"/>
      <c r="AK44" s="1523"/>
      <c r="AL44" s="1523"/>
      <c r="AM44" s="1523"/>
      <c r="AN44" s="1523"/>
      <c r="AO44" s="1523"/>
      <c r="AP44" s="1523"/>
      <c r="AQ44" s="1523"/>
      <c r="AR44" s="1523" t="s">
        <v>732</v>
      </c>
      <c r="AS44" s="1523"/>
      <c r="AT44" s="1523"/>
      <c r="AU44" s="1523"/>
      <c r="AV44" s="1523"/>
      <c r="AW44" s="1523"/>
    </row>
    <row r="45" spans="5:50" ht="12.75">
      <c r="E45" s="365"/>
      <c r="F45" s="365"/>
      <c r="I45" s="1523" t="s">
        <v>733</v>
      </c>
      <c r="J45" s="1523"/>
      <c r="K45" s="1523"/>
      <c r="L45" s="1523"/>
      <c r="M45" s="1523"/>
      <c r="N45" s="1523"/>
      <c r="O45" s="1523"/>
      <c r="P45" s="1523"/>
      <c r="Q45" s="1523"/>
      <c r="R45" s="1523"/>
      <c r="S45" s="1523"/>
      <c r="T45" s="1523"/>
      <c r="U45" s="1524">
        <f>IF(AND(OR(AK7="○",AK8="○"),E12="○"),ROUNDUP(AX15*0.9/7,0),IF(AND(OR(AK7="○",AK8="○"),OR(E13="○",E14="○")),ROUNDUP(AT34/7,0),""))</f>
        <v>1</v>
      </c>
      <c r="V45" s="1525"/>
      <c r="W45" s="1525"/>
      <c r="X45" s="1526"/>
      <c r="Y45" s="1527" t="s">
        <v>140</v>
      </c>
      <c r="Z45" s="1527"/>
      <c r="AF45" s="1523" t="s">
        <v>733</v>
      </c>
      <c r="AG45" s="1523"/>
      <c r="AH45" s="1523"/>
      <c r="AI45" s="1523"/>
      <c r="AJ45" s="1523"/>
      <c r="AK45" s="1523"/>
      <c r="AL45" s="1523"/>
      <c r="AM45" s="1523"/>
      <c r="AN45" s="1523"/>
      <c r="AO45" s="1523"/>
      <c r="AP45" s="1523"/>
      <c r="AQ45" s="1523"/>
      <c r="AR45" s="1528">
        <v>2</v>
      </c>
      <c r="AS45" s="1528"/>
      <c r="AT45" s="1528"/>
      <c r="AU45" s="1528"/>
      <c r="AV45" s="1527" t="s">
        <v>140</v>
      </c>
      <c r="AW45" s="1527"/>
    </row>
    <row r="46" spans="5:50">
      <c r="E46" s="378"/>
      <c r="I46" s="378"/>
      <c r="AF46" s="378"/>
    </row>
    <row r="47" spans="5:50">
      <c r="E47" s="378"/>
      <c r="G47" s="366" t="s">
        <v>734</v>
      </c>
      <c r="T47" s="365"/>
      <c r="U47" s="365"/>
      <c r="V47" s="365"/>
      <c r="W47" s="365"/>
      <c r="X47" s="365"/>
      <c r="Y47" s="365"/>
      <c r="Z47" s="365"/>
      <c r="AA47" s="365"/>
      <c r="AB47" s="365"/>
      <c r="AC47" s="365"/>
      <c r="AD47" s="365"/>
      <c r="AE47" s="365"/>
      <c r="AF47" s="365"/>
      <c r="AG47" s="365"/>
      <c r="AH47" s="365"/>
      <c r="AI47" s="365"/>
    </row>
    <row r="48" spans="5:50" ht="12.75" thickBot="1">
      <c r="E48" s="378"/>
      <c r="T48" s="365"/>
      <c r="U48" s="365"/>
      <c r="V48" s="365"/>
      <c r="W48" s="365"/>
      <c r="X48" s="365"/>
      <c r="Y48" s="365"/>
      <c r="Z48" s="365"/>
      <c r="AA48" s="365"/>
      <c r="AB48" s="365"/>
      <c r="AC48" s="365"/>
      <c r="AD48" s="365"/>
      <c r="AE48" s="365"/>
      <c r="AF48" s="365"/>
      <c r="AG48" s="365"/>
      <c r="AH48" s="365"/>
      <c r="AI48" s="365"/>
    </row>
    <row r="49" spans="17:47" ht="12.75">
      <c r="Q49" s="365"/>
      <c r="R49" s="365"/>
      <c r="S49" s="365"/>
      <c r="T49" s="365"/>
      <c r="U49" s="365"/>
      <c r="V49" s="365"/>
      <c r="W49" s="365"/>
      <c r="X49" s="365"/>
      <c r="Y49" s="365"/>
      <c r="Z49" s="365"/>
      <c r="AA49" s="365"/>
      <c r="AB49" s="365"/>
      <c r="AC49" s="380"/>
      <c r="AD49" s="1567" t="str">
        <f>(IF(OR(U45&lt;=AR45),"可","規定の員数を満たしていません。"))</f>
        <v>可</v>
      </c>
      <c r="AE49" s="1568"/>
      <c r="AF49" s="1568"/>
      <c r="AG49" s="1568"/>
      <c r="AH49" s="1568"/>
      <c r="AI49" s="1568"/>
      <c r="AJ49" s="1568"/>
      <c r="AK49" s="1568"/>
      <c r="AL49" s="1568"/>
      <c r="AM49" s="1568"/>
      <c r="AN49" s="1568"/>
      <c r="AO49" s="1568"/>
      <c r="AP49" s="1568"/>
      <c r="AQ49" s="1568"/>
      <c r="AR49" s="1568"/>
      <c r="AS49" s="1568"/>
      <c r="AT49" s="1568"/>
      <c r="AU49" s="1569"/>
    </row>
    <row r="50" spans="17:47" ht="12.75" thickBot="1">
      <c r="AD50" s="1570"/>
      <c r="AE50" s="1571"/>
      <c r="AF50" s="1571"/>
      <c r="AG50" s="1571"/>
      <c r="AH50" s="1571"/>
      <c r="AI50" s="1571"/>
      <c r="AJ50" s="1571"/>
      <c r="AK50" s="1571"/>
      <c r="AL50" s="1571"/>
      <c r="AM50" s="1571"/>
      <c r="AN50" s="1571"/>
      <c r="AO50" s="1571"/>
      <c r="AP50" s="1571"/>
      <c r="AQ50" s="1571"/>
      <c r="AR50" s="1571"/>
      <c r="AS50" s="1571"/>
      <c r="AT50" s="1571"/>
      <c r="AU50" s="1572"/>
    </row>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J21:M32 AJ21:AL32">
    <cfRule type="expression" dxfId="5" priority="5">
      <formula>COUNTA($G$12)&gt;=1</formula>
    </cfRule>
  </conditionalFormatting>
  <conditionalFormatting sqref="P21:R32">
    <cfRule type="expression" dxfId="4" priority="4">
      <formula>COUNTA($G$12)&gt;=1</formula>
    </cfRule>
  </conditionalFormatting>
  <conditionalFormatting sqref="U21:W32">
    <cfRule type="expression" dxfId="3" priority="3">
      <formula>COUNTA($G$12)&gt;=1</formula>
    </cfRule>
  </conditionalFormatting>
  <conditionalFormatting sqref="Z21:AB32 AE21:AG32">
    <cfRule type="expression" dxfId="2" priority="1">
      <formula>COUNTA($G$12)&gt;=1</formula>
    </cfRule>
  </conditionalFormatting>
  <conditionalFormatting sqref="AO12:AQ14 AX12:AZ14">
    <cfRule type="expression" dxfId="1" priority="6">
      <formula>COUNTA($E$13:$G$14)&gt;=1</formula>
    </cfRule>
  </conditionalFormatting>
  <conditionalFormatting sqref="AO21:AQ32">
    <cfRule type="expression" dxfId="0" priority="2">
      <formula>COUNTA($G$12)&gt;=1</formula>
    </cfRule>
  </conditionalFormatting>
  <dataValidations count="4">
    <dataValidation type="list" allowBlank="1" showInputMessage="1" showErrorMessage="1" sqref="E12:G14 AH10 AK7:AM8" xr:uid="{CD80CCBE-20AF-4908-9C41-87856AABACF7}">
      <formula1>$Q$3:$Q$4</formula1>
    </dataValidation>
    <dataValidation type="whole" allowBlank="1" showInputMessage="1" showErrorMessage="1" error="入力月の月日数を超過しています" sqref="J21:M21 J23:M23 J26:M26 J28:M28" xr:uid="{3F3F38D1-0103-4D0F-87CE-41EA8E387D6C}">
      <formula1>0</formula1>
      <formula2>30</formula2>
    </dataValidation>
    <dataValidation type="whole" allowBlank="1" showInputMessage="1" showErrorMessage="1" error="入力月の月日数を超過しています" sqref="J31:M31" xr:uid="{EA77D827-CFDD-4F5A-841C-EDA399A55FAE}">
      <formula1>0</formula1>
      <formula2>29</formula2>
    </dataValidation>
    <dataValidation type="whole" allowBlank="1" showInputMessage="1" showErrorMessage="1" error="入力月の月日数を超過しています" sqref="J22:M22 J24:M25 J27:M27 J29:M30 J32:M32" xr:uid="{D8FCFBC3-1279-45AB-81B2-406AE28A89E4}">
      <formula1>0</formula1>
      <formula2>31</formula2>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C965C-7C36-43D3-B60D-F83D700AB7B3}">
  <sheetPr>
    <tabColor rgb="FFFF0000"/>
  </sheetPr>
  <dimension ref="A1:L27"/>
  <sheetViews>
    <sheetView view="pageBreakPreview" zoomScale="60" zoomScaleNormal="100" workbookViewId="0">
      <selection activeCell="S29" sqref="S29"/>
    </sheetView>
  </sheetViews>
  <sheetFormatPr defaultRowHeight="13.5"/>
  <cols>
    <col min="1" max="1" width="8.5" style="384" customWidth="1"/>
    <col min="2" max="2" width="15.625" style="384" customWidth="1"/>
    <col min="3" max="3" width="9.75" style="384" customWidth="1"/>
    <col min="4" max="4" width="15.25" style="384" customWidth="1"/>
    <col min="5" max="5" width="17.5" style="384" customWidth="1"/>
    <col min="6" max="6" width="12.75" style="384" customWidth="1"/>
    <col min="7" max="7" width="11" style="384" customWidth="1"/>
    <col min="8" max="8" width="5" style="384" customWidth="1"/>
    <col min="9" max="9" width="3.625" style="384" customWidth="1"/>
    <col min="10" max="10" width="8.375" style="384" customWidth="1"/>
    <col min="11" max="11" width="1" style="384" customWidth="1"/>
    <col min="12" max="12" width="2.5" style="384" customWidth="1"/>
    <col min="13" max="259" width="9" style="384"/>
    <col min="260" max="260" width="1.125" style="384" customWidth="1"/>
    <col min="261" max="262" width="15.625" style="384" customWidth="1"/>
    <col min="263" max="263" width="15.25" style="384" customWidth="1"/>
    <col min="264" max="264" width="17.5" style="384" customWidth="1"/>
    <col min="265" max="265" width="15.125" style="384" customWidth="1"/>
    <col min="266" max="266" width="15.25" style="384" customWidth="1"/>
    <col min="267" max="267" width="3.75" style="384" customWidth="1"/>
    <col min="268" max="268" width="2.5" style="384" customWidth="1"/>
    <col min="269" max="515" width="9" style="384"/>
    <col min="516" max="516" width="1.125" style="384" customWidth="1"/>
    <col min="517" max="518" width="15.625" style="384" customWidth="1"/>
    <col min="519" max="519" width="15.25" style="384" customWidth="1"/>
    <col min="520" max="520" width="17.5" style="384" customWidth="1"/>
    <col min="521" max="521" width="15.125" style="384" customWidth="1"/>
    <col min="522" max="522" width="15.25" style="384" customWidth="1"/>
    <col min="523" max="523" width="3.75" style="384" customWidth="1"/>
    <col min="524" max="524" width="2.5" style="384" customWidth="1"/>
    <col min="525" max="771" width="9" style="384"/>
    <col min="772" max="772" width="1.125" style="384" customWidth="1"/>
    <col min="773" max="774" width="15.625" style="384" customWidth="1"/>
    <col min="775" max="775" width="15.25" style="384" customWidth="1"/>
    <col min="776" max="776" width="17.5" style="384" customWidth="1"/>
    <col min="777" max="777" width="15.125" style="384" customWidth="1"/>
    <col min="778" max="778" width="15.25" style="384" customWidth="1"/>
    <col min="779" max="779" width="3.75" style="384" customWidth="1"/>
    <col min="780" max="780" width="2.5" style="384" customWidth="1"/>
    <col min="781" max="1027" width="9" style="384"/>
    <col min="1028" max="1028" width="1.125" style="384" customWidth="1"/>
    <col min="1029" max="1030" width="15.625" style="384" customWidth="1"/>
    <col min="1031" max="1031" width="15.25" style="384" customWidth="1"/>
    <col min="1032" max="1032" width="17.5" style="384" customWidth="1"/>
    <col min="1033" max="1033" width="15.125" style="384" customWidth="1"/>
    <col min="1034" max="1034" width="15.25" style="384" customWidth="1"/>
    <col min="1035" max="1035" width="3.75" style="384" customWidth="1"/>
    <col min="1036" max="1036" width="2.5" style="384" customWidth="1"/>
    <col min="1037" max="1283" width="9" style="384"/>
    <col min="1284" max="1284" width="1.125" style="384" customWidth="1"/>
    <col min="1285" max="1286" width="15.625" style="384" customWidth="1"/>
    <col min="1287" max="1287" width="15.25" style="384" customWidth="1"/>
    <col min="1288" max="1288" width="17.5" style="384" customWidth="1"/>
    <col min="1289" max="1289" width="15.125" style="384" customWidth="1"/>
    <col min="1290" max="1290" width="15.25" style="384" customWidth="1"/>
    <col min="1291" max="1291" width="3.75" style="384" customWidth="1"/>
    <col min="1292" max="1292" width="2.5" style="384" customWidth="1"/>
    <col min="1293" max="1539" width="9" style="384"/>
    <col min="1540" max="1540" width="1.125" style="384" customWidth="1"/>
    <col min="1541" max="1542" width="15.625" style="384" customWidth="1"/>
    <col min="1543" max="1543" width="15.25" style="384" customWidth="1"/>
    <col min="1544" max="1544" width="17.5" style="384" customWidth="1"/>
    <col min="1545" max="1545" width="15.125" style="384" customWidth="1"/>
    <col min="1546" max="1546" width="15.25" style="384" customWidth="1"/>
    <col min="1547" max="1547" width="3.75" style="384" customWidth="1"/>
    <col min="1548" max="1548" width="2.5" style="384" customWidth="1"/>
    <col min="1549" max="1795" width="9" style="384"/>
    <col min="1796" max="1796" width="1.125" style="384" customWidth="1"/>
    <col min="1797" max="1798" width="15.625" style="384" customWidth="1"/>
    <col min="1799" max="1799" width="15.25" style="384" customWidth="1"/>
    <col min="1800" max="1800" width="17.5" style="384" customWidth="1"/>
    <col min="1801" max="1801" width="15.125" style="384" customWidth="1"/>
    <col min="1802" max="1802" width="15.25" style="384" customWidth="1"/>
    <col min="1803" max="1803" width="3.75" style="384" customWidth="1"/>
    <col min="1804" max="1804" width="2.5" style="384" customWidth="1"/>
    <col min="1805" max="2051" width="9" style="384"/>
    <col min="2052" max="2052" width="1.125" style="384" customWidth="1"/>
    <col min="2053" max="2054" width="15.625" style="384" customWidth="1"/>
    <col min="2055" max="2055" width="15.25" style="384" customWidth="1"/>
    <col min="2056" max="2056" width="17.5" style="384" customWidth="1"/>
    <col min="2057" max="2057" width="15.125" style="384" customWidth="1"/>
    <col min="2058" max="2058" width="15.25" style="384" customWidth="1"/>
    <col min="2059" max="2059" width="3.75" style="384" customWidth="1"/>
    <col min="2060" max="2060" width="2.5" style="384" customWidth="1"/>
    <col min="2061" max="2307" width="9" style="384"/>
    <col min="2308" max="2308" width="1.125" style="384" customWidth="1"/>
    <col min="2309" max="2310" width="15.625" style="384" customWidth="1"/>
    <col min="2311" max="2311" width="15.25" style="384" customWidth="1"/>
    <col min="2312" max="2312" width="17.5" style="384" customWidth="1"/>
    <col min="2313" max="2313" width="15.125" style="384" customWidth="1"/>
    <col min="2314" max="2314" width="15.25" style="384" customWidth="1"/>
    <col min="2315" max="2315" width="3.75" style="384" customWidth="1"/>
    <col min="2316" max="2316" width="2.5" style="384" customWidth="1"/>
    <col min="2317" max="2563" width="9" style="384"/>
    <col min="2564" max="2564" width="1.125" style="384" customWidth="1"/>
    <col min="2565" max="2566" width="15.625" style="384" customWidth="1"/>
    <col min="2567" max="2567" width="15.25" style="384" customWidth="1"/>
    <col min="2568" max="2568" width="17.5" style="384" customWidth="1"/>
    <col min="2569" max="2569" width="15.125" style="384" customWidth="1"/>
    <col min="2570" max="2570" width="15.25" style="384" customWidth="1"/>
    <col min="2571" max="2571" width="3.75" style="384" customWidth="1"/>
    <col min="2572" max="2572" width="2.5" style="384" customWidth="1"/>
    <col min="2573" max="2819" width="9" style="384"/>
    <col min="2820" max="2820" width="1.125" style="384" customWidth="1"/>
    <col min="2821" max="2822" width="15.625" style="384" customWidth="1"/>
    <col min="2823" max="2823" width="15.25" style="384" customWidth="1"/>
    <col min="2824" max="2824" width="17.5" style="384" customWidth="1"/>
    <col min="2825" max="2825" width="15.125" style="384" customWidth="1"/>
    <col min="2826" max="2826" width="15.25" style="384" customWidth="1"/>
    <col min="2827" max="2827" width="3.75" style="384" customWidth="1"/>
    <col min="2828" max="2828" width="2.5" style="384" customWidth="1"/>
    <col min="2829" max="3075" width="9" style="384"/>
    <col min="3076" max="3076" width="1.125" style="384" customWidth="1"/>
    <col min="3077" max="3078" width="15.625" style="384" customWidth="1"/>
    <col min="3079" max="3079" width="15.25" style="384" customWidth="1"/>
    <col min="3080" max="3080" width="17.5" style="384" customWidth="1"/>
    <col min="3081" max="3081" width="15.125" style="384" customWidth="1"/>
    <col min="3082" max="3082" width="15.25" style="384" customWidth="1"/>
    <col min="3083" max="3083" width="3.75" style="384" customWidth="1"/>
    <col min="3084" max="3084" width="2.5" style="384" customWidth="1"/>
    <col min="3085" max="3331" width="9" style="384"/>
    <col min="3332" max="3332" width="1.125" style="384" customWidth="1"/>
    <col min="3333" max="3334" width="15.625" style="384" customWidth="1"/>
    <col min="3335" max="3335" width="15.25" style="384" customWidth="1"/>
    <col min="3336" max="3336" width="17.5" style="384" customWidth="1"/>
    <col min="3337" max="3337" width="15.125" style="384" customWidth="1"/>
    <col min="3338" max="3338" width="15.25" style="384" customWidth="1"/>
    <col min="3339" max="3339" width="3.75" style="384" customWidth="1"/>
    <col min="3340" max="3340" width="2.5" style="384" customWidth="1"/>
    <col min="3341" max="3587" width="9" style="384"/>
    <col min="3588" max="3588" width="1.125" style="384" customWidth="1"/>
    <col min="3589" max="3590" width="15.625" style="384" customWidth="1"/>
    <col min="3591" max="3591" width="15.25" style="384" customWidth="1"/>
    <col min="3592" max="3592" width="17.5" style="384" customWidth="1"/>
    <col min="3593" max="3593" width="15.125" style="384" customWidth="1"/>
    <col min="3594" max="3594" width="15.25" style="384" customWidth="1"/>
    <col min="3595" max="3595" width="3.75" style="384" customWidth="1"/>
    <col min="3596" max="3596" width="2.5" style="384" customWidth="1"/>
    <col min="3597" max="3843" width="9" style="384"/>
    <col min="3844" max="3844" width="1.125" style="384" customWidth="1"/>
    <col min="3845" max="3846" width="15.625" style="384" customWidth="1"/>
    <col min="3847" max="3847" width="15.25" style="384" customWidth="1"/>
    <col min="3848" max="3848" width="17.5" style="384" customWidth="1"/>
    <col min="3849" max="3849" width="15.125" style="384" customWidth="1"/>
    <col min="3850" max="3850" width="15.25" style="384" customWidth="1"/>
    <col min="3851" max="3851" width="3.75" style="384" customWidth="1"/>
    <col min="3852" max="3852" width="2.5" style="384" customWidth="1"/>
    <col min="3853" max="4099" width="9" style="384"/>
    <col min="4100" max="4100" width="1.125" style="384" customWidth="1"/>
    <col min="4101" max="4102" width="15.625" style="384" customWidth="1"/>
    <col min="4103" max="4103" width="15.25" style="384" customWidth="1"/>
    <col min="4104" max="4104" width="17.5" style="384" customWidth="1"/>
    <col min="4105" max="4105" width="15.125" style="384" customWidth="1"/>
    <col min="4106" max="4106" width="15.25" style="384" customWidth="1"/>
    <col min="4107" max="4107" width="3.75" style="384" customWidth="1"/>
    <col min="4108" max="4108" width="2.5" style="384" customWidth="1"/>
    <col min="4109" max="4355" width="9" style="384"/>
    <col min="4356" max="4356" width="1.125" style="384" customWidth="1"/>
    <col min="4357" max="4358" width="15.625" style="384" customWidth="1"/>
    <col min="4359" max="4359" width="15.25" style="384" customWidth="1"/>
    <col min="4360" max="4360" width="17.5" style="384" customWidth="1"/>
    <col min="4361" max="4361" width="15.125" style="384" customWidth="1"/>
    <col min="4362" max="4362" width="15.25" style="384" customWidth="1"/>
    <col min="4363" max="4363" width="3.75" style="384" customWidth="1"/>
    <col min="4364" max="4364" width="2.5" style="384" customWidth="1"/>
    <col min="4365" max="4611" width="9" style="384"/>
    <col min="4612" max="4612" width="1.125" style="384" customWidth="1"/>
    <col min="4613" max="4614" width="15.625" style="384" customWidth="1"/>
    <col min="4615" max="4615" width="15.25" style="384" customWidth="1"/>
    <col min="4616" max="4616" width="17.5" style="384" customWidth="1"/>
    <col min="4617" max="4617" width="15.125" style="384" customWidth="1"/>
    <col min="4618" max="4618" width="15.25" style="384" customWidth="1"/>
    <col min="4619" max="4619" width="3.75" style="384" customWidth="1"/>
    <col min="4620" max="4620" width="2.5" style="384" customWidth="1"/>
    <col min="4621" max="4867" width="9" style="384"/>
    <col min="4868" max="4868" width="1.125" style="384" customWidth="1"/>
    <col min="4869" max="4870" width="15.625" style="384" customWidth="1"/>
    <col min="4871" max="4871" width="15.25" style="384" customWidth="1"/>
    <col min="4872" max="4872" width="17.5" style="384" customWidth="1"/>
    <col min="4873" max="4873" width="15.125" style="384" customWidth="1"/>
    <col min="4874" max="4874" width="15.25" style="384" customWidth="1"/>
    <col min="4875" max="4875" width="3.75" style="384" customWidth="1"/>
    <col min="4876" max="4876" width="2.5" style="384" customWidth="1"/>
    <col min="4877" max="5123" width="9" style="384"/>
    <col min="5124" max="5124" width="1.125" style="384" customWidth="1"/>
    <col min="5125" max="5126" width="15.625" style="384" customWidth="1"/>
    <col min="5127" max="5127" width="15.25" style="384" customWidth="1"/>
    <col min="5128" max="5128" width="17.5" style="384" customWidth="1"/>
    <col min="5129" max="5129" width="15.125" style="384" customWidth="1"/>
    <col min="5130" max="5130" width="15.25" style="384" customWidth="1"/>
    <col min="5131" max="5131" width="3.75" style="384" customWidth="1"/>
    <col min="5132" max="5132" width="2.5" style="384" customWidth="1"/>
    <col min="5133" max="5379" width="9" style="384"/>
    <col min="5380" max="5380" width="1.125" style="384" customWidth="1"/>
    <col min="5381" max="5382" width="15.625" style="384" customWidth="1"/>
    <col min="5383" max="5383" width="15.25" style="384" customWidth="1"/>
    <col min="5384" max="5384" width="17.5" style="384" customWidth="1"/>
    <col min="5385" max="5385" width="15.125" style="384" customWidth="1"/>
    <col min="5386" max="5386" width="15.25" style="384" customWidth="1"/>
    <col min="5387" max="5387" width="3.75" style="384" customWidth="1"/>
    <col min="5388" max="5388" width="2.5" style="384" customWidth="1"/>
    <col min="5389" max="5635" width="9" style="384"/>
    <col min="5636" max="5636" width="1.125" style="384" customWidth="1"/>
    <col min="5637" max="5638" width="15.625" style="384" customWidth="1"/>
    <col min="5639" max="5639" width="15.25" style="384" customWidth="1"/>
    <col min="5640" max="5640" width="17.5" style="384" customWidth="1"/>
    <col min="5641" max="5641" width="15.125" style="384" customWidth="1"/>
    <col min="5642" max="5642" width="15.25" style="384" customWidth="1"/>
    <col min="5643" max="5643" width="3.75" style="384" customWidth="1"/>
    <col min="5644" max="5644" width="2.5" style="384" customWidth="1"/>
    <col min="5645" max="5891" width="9" style="384"/>
    <col min="5892" max="5892" width="1.125" style="384" customWidth="1"/>
    <col min="5893" max="5894" width="15.625" style="384" customWidth="1"/>
    <col min="5895" max="5895" width="15.25" style="384" customWidth="1"/>
    <col min="5896" max="5896" width="17.5" style="384" customWidth="1"/>
    <col min="5897" max="5897" width="15.125" style="384" customWidth="1"/>
    <col min="5898" max="5898" width="15.25" style="384" customWidth="1"/>
    <col min="5899" max="5899" width="3.75" style="384" customWidth="1"/>
    <col min="5900" max="5900" width="2.5" style="384" customWidth="1"/>
    <col min="5901" max="6147" width="9" style="384"/>
    <col min="6148" max="6148" width="1.125" style="384" customWidth="1"/>
    <col min="6149" max="6150" width="15.625" style="384" customWidth="1"/>
    <col min="6151" max="6151" width="15.25" style="384" customWidth="1"/>
    <col min="6152" max="6152" width="17.5" style="384" customWidth="1"/>
    <col min="6153" max="6153" width="15.125" style="384" customWidth="1"/>
    <col min="6154" max="6154" width="15.25" style="384" customWidth="1"/>
    <col min="6155" max="6155" width="3.75" style="384" customWidth="1"/>
    <col min="6156" max="6156" width="2.5" style="384" customWidth="1"/>
    <col min="6157" max="6403" width="9" style="384"/>
    <col min="6404" max="6404" width="1.125" style="384" customWidth="1"/>
    <col min="6405" max="6406" width="15.625" style="384" customWidth="1"/>
    <col min="6407" max="6407" width="15.25" style="384" customWidth="1"/>
    <col min="6408" max="6408" width="17.5" style="384" customWidth="1"/>
    <col min="6409" max="6409" width="15.125" style="384" customWidth="1"/>
    <col min="6410" max="6410" width="15.25" style="384" customWidth="1"/>
    <col min="6411" max="6411" width="3.75" style="384" customWidth="1"/>
    <col min="6412" max="6412" width="2.5" style="384" customWidth="1"/>
    <col min="6413" max="6659" width="9" style="384"/>
    <col min="6660" max="6660" width="1.125" style="384" customWidth="1"/>
    <col min="6661" max="6662" width="15.625" style="384" customWidth="1"/>
    <col min="6663" max="6663" width="15.25" style="384" customWidth="1"/>
    <col min="6664" max="6664" width="17.5" style="384" customWidth="1"/>
    <col min="6665" max="6665" width="15.125" style="384" customWidth="1"/>
    <col min="6666" max="6666" width="15.25" style="384" customWidth="1"/>
    <col min="6667" max="6667" width="3.75" style="384" customWidth="1"/>
    <col min="6668" max="6668" width="2.5" style="384" customWidth="1"/>
    <col min="6669" max="6915" width="9" style="384"/>
    <col min="6916" max="6916" width="1.125" style="384" customWidth="1"/>
    <col min="6917" max="6918" width="15.625" style="384" customWidth="1"/>
    <col min="6919" max="6919" width="15.25" style="384" customWidth="1"/>
    <col min="6920" max="6920" width="17.5" style="384" customWidth="1"/>
    <col min="6921" max="6921" width="15.125" style="384" customWidth="1"/>
    <col min="6922" max="6922" width="15.25" style="384" customWidth="1"/>
    <col min="6923" max="6923" width="3.75" style="384" customWidth="1"/>
    <col min="6924" max="6924" width="2.5" style="384" customWidth="1"/>
    <col min="6925" max="7171" width="9" style="384"/>
    <col min="7172" max="7172" width="1.125" style="384" customWidth="1"/>
    <col min="7173" max="7174" width="15.625" style="384" customWidth="1"/>
    <col min="7175" max="7175" width="15.25" style="384" customWidth="1"/>
    <col min="7176" max="7176" width="17.5" style="384" customWidth="1"/>
    <col min="7177" max="7177" width="15.125" style="384" customWidth="1"/>
    <col min="7178" max="7178" width="15.25" style="384" customWidth="1"/>
    <col min="7179" max="7179" width="3.75" style="384" customWidth="1"/>
    <col min="7180" max="7180" width="2.5" style="384" customWidth="1"/>
    <col min="7181" max="7427" width="9" style="384"/>
    <col min="7428" max="7428" width="1.125" style="384" customWidth="1"/>
    <col min="7429" max="7430" width="15.625" style="384" customWidth="1"/>
    <col min="7431" max="7431" width="15.25" style="384" customWidth="1"/>
    <col min="7432" max="7432" width="17.5" style="384" customWidth="1"/>
    <col min="7433" max="7433" width="15.125" style="384" customWidth="1"/>
    <col min="7434" max="7434" width="15.25" style="384" customWidth="1"/>
    <col min="7435" max="7435" width="3.75" style="384" customWidth="1"/>
    <col min="7436" max="7436" width="2.5" style="384" customWidth="1"/>
    <col min="7437" max="7683" width="9" style="384"/>
    <col min="7684" max="7684" width="1.125" style="384" customWidth="1"/>
    <col min="7685" max="7686" width="15.625" style="384" customWidth="1"/>
    <col min="7687" max="7687" width="15.25" style="384" customWidth="1"/>
    <col min="7688" max="7688" width="17.5" style="384" customWidth="1"/>
    <col min="7689" max="7689" width="15.125" style="384" customWidth="1"/>
    <col min="7690" max="7690" width="15.25" style="384" customWidth="1"/>
    <col min="7691" max="7691" width="3.75" style="384" customWidth="1"/>
    <col min="7692" max="7692" width="2.5" style="384" customWidth="1"/>
    <col min="7693" max="7939" width="9" style="384"/>
    <col min="7940" max="7940" width="1.125" style="384" customWidth="1"/>
    <col min="7941" max="7942" width="15.625" style="384" customWidth="1"/>
    <col min="7943" max="7943" width="15.25" style="384" customWidth="1"/>
    <col min="7944" max="7944" width="17.5" style="384" customWidth="1"/>
    <col min="7945" max="7945" width="15.125" style="384" customWidth="1"/>
    <col min="7946" max="7946" width="15.25" style="384" customWidth="1"/>
    <col min="7947" max="7947" width="3.75" style="384" customWidth="1"/>
    <col min="7948" max="7948" width="2.5" style="384" customWidth="1"/>
    <col min="7949" max="8195" width="9" style="384"/>
    <col min="8196" max="8196" width="1.125" style="384" customWidth="1"/>
    <col min="8197" max="8198" width="15.625" style="384" customWidth="1"/>
    <col min="8199" max="8199" width="15.25" style="384" customWidth="1"/>
    <col min="8200" max="8200" width="17.5" style="384" customWidth="1"/>
    <col min="8201" max="8201" width="15.125" style="384" customWidth="1"/>
    <col min="8202" max="8202" width="15.25" style="384" customWidth="1"/>
    <col min="8203" max="8203" width="3.75" style="384" customWidth="1"/>
    <col min="8204" max="8204" width="2.5" style="384" customWidth="1"/>
    <col min="8205" max="8451" width="9" style="384"/>
    <col min="8452" max="8452" width="1.125" style="384" customWidth="1"/>
    <col min="8453" max="8454" width="15.625" style="384" customWidth="1"/>
    <col min="8455" max="8455" width="15.25" style="384" customWidth="1"/>
    <col min="8456" max="8456" width="17.5" style="384" customWidth="1"/>
    <col min="8457" max="8457" width="15.125" style="384" customWidth="1"/>
    <col min="8458" max="8458" width="15.25" style="384" customWidth="1"/>
    <col min="8459" max="8459" width="3.75" style="384" customWidth="1"/>
    <col min="8460" max="8460" width="2.5" style="384" customWidth="1"/>
    <col min="8461" max="8707" width="9" style="384"/>
    <col min="8708" max="8708" width="1.125" style="384" customWidth="1"/>
    <col min="8709" max="8710" width="15.625" style="384" customWidth="1"/>
    <col min="8711" max="8711" width="15.25" style="384" customWidth="1"/>
    <col min="8712" max="8712" width="17.5" style="384" customWidth="1"/>
    <col min="8713" max="8713" width="15.125" style="384" customWidth="1"/>
    <col min="8714" max="8714" width="15.25" style="384" customWidth="1"/>
    <col min="8715" max="8715" width="3.75" style="384" customWidth="1"/>
    <col min="8716" max="8716" width="2.5" style="384" customWidth="1"/>
    <col min="8717" max="8963" width="9" style="384"/>
    <col min="8964" max="8964" width="1.125" style="384" customWidth="1"/>
    <col min="8965" max="8966" width="15.625" style="384" customWidth="1"/>
    <col min="8967" max="8967" width="15.25" style="384" customWidth="1"/>
    <col min="8968" max="8968" width="17.5" style="384" customWidth="1"/>
    <col min="8969" max="8969" width="15.125" style="384" customWidth="1"/>
    <col min="8970" max="8970" width="15.25" style="384" customWidth="1"/>
    <col min="8971" max="8971" width="3.75" style="384" customWidth="1"/>
    <col min="8972" max="8972" width="2.5" style="384" customWidth="1"/>
    <col min="8973" max="9219" width="9" style="384"/>
    <col min="9220" max="9220" width="1.125" style="384" customWidth="1"/>
    <col min="9221" max="9222" width="15.625" style="384" customWidth="1"/>
    <col min="9223" max="9223" width="15.25" style="384" customWidth="1"/>
    <col min="9224" max="9224" width="17.5" style="384" customWidth="1"/>
    <col min="9225" max="9225" width="15.125" style="384" customWidth="1"/>
    <col min="9226" max="9226" width="15.25" style="384" customWidth="1"/>
    <col min="9227" max="9227" width="3.75" style="384" customWidth="1"/>
    <col min="9228" max="9228" width="2.5" style="384" customWidth="1"/>
    <col min="9229" max="9475" width="9" style="384"/>
    <col min="9476" max="9476" width="1.125" style="384" customWidth="1"/>
    <col min="9477" max="9478" width="15.625" style="384" customWidth="1"/>
    <col min="9479" max="9479" width="15.25" style="384" customWidth="1"/>
    <col min="9480" max="9480" width="17.5" style="384" customWidth="1"/>
    <col min="9481" max="9481" width="15.125" style="384" customWidth="1"/>
    <col min="9482" max="9482" width="15.25" style="384" customWidth="1"/>
    <col min="9483" max="9483" width="3.75" style="384" customWidth="1"/>
    <col min="9484" max="9484" width="2.5" style="384" customWidth="1"/>
    <col min="9485" max="9731" width="9" style="384"/>
    <col min="9732" max="9732" width="1.125" style="384" customWidth="1"/>
    <col min="9733" max="9734" width="15.625" style="384" customWidth="1"/>
    <col min="9735" max="9735" width="15.25" style="384" customWidth="1"/>
    <col min="9736" max="9736" width="17.5" style="384" customWidth="1"/>
    <col min="9737" max="9737" width="15.125" style="384" customWidth="1"/>
    <col min="9738" max="9738" width="15.25" style="384" customWidth="1"/>
    <col min="9739" max="9739" width="3.75" style="384" customWidth="1"/>
    <col min="9740" max="9740" width="2.5" style="384" customWidth="1"/>
    <col min="9741" max="9987" width="9" style="384"/>
    <col min="9988" max="9988" width="1.125" style="384" customWidth="1"/>
    <col min="9989" max="9990" width="15.625" style="384" customWidth="1"/>
    <col min="9991" max="9991" width="15.25" style="384" customWidth="1"/>
    <col min="9992" max="9992" width="17.5" style="384" customWidth="1"/>
    <col min="9993" max="9993" width="15.125" style="384" customWidth="1"/>
    <col min="9994" max="9994" width="15.25" style="384" customWidth="1"/>
    <col min="9995" max="9995" width="3.75" style="384" customWidth="1"/>
    <col min="9996" max="9996" width="2.5" style="384" customWidth="1"/>
    <col min="9997" max="10243" width="9" style="384"/>
    <col min="10244" max="10244" width="1.125" style="384" customWidth="1"/>
    <col min="10245" max="10246" width="15.625" style="384" customWidth="1"/>
    <col min="10247" max="10247" width="15.25" style="384" customWidth="1"/>
    <col min="10248" max="10248" width="17.5" style="384" customWidth="1"/>
    <col min="10249" max="10249" width="15.125" style="384" customWidth="1"/>
    <col min="10250" max="10250" width="15.25" style="384" customWidth="1"/>
    <col min="10251" max="10251" width="3.75" style="384" customWidth="1"/>
    <col min="10252" max="10252" width="2.5" style="384" customWidth="1"/>
    <col min="10253" max="10499" width="9" style="384"/>
    <col min="10500" max="10500" width="1.125" style="384" customWidth="1"/>
    <col min="10501" max="10502" width="15.625" style="384" customWidth="1"/>
    <col min="10503" max="10503" width="15.25" style="384" customWidth="1"/>
    <col min="10504" max="10504" width="17.5" style="384" customWidth="1"/>
    <col min="10505" max="10505" width="15.125" style="384" customWidth="1"/>
    <col min="10506" max="10506" width="15.25" style="384" customWidth="1"/>
    <col min="10507" max="10507" width="3.75" style="384" customWidth="1"/>
    <col min="10508" max="10508" width="2.5" style="384" customWidth="1"/>
    <col min="10509" max="10755" width="9" style="384"/>
    <col min="10756" max="10756" width="1.125" style="384" customWidth="1"/>
    <col min="10757" max="10758" width="15.625" style="384" customWidth="1"/>
    <col min="10759" max="10759" width="15.25" style="384" customWidth="1"/>
    <col min="10760" max="10760" width="17.5" style="384" customWidth="1"/>
    <col min="10761" max="10761" width="15.125" style="384" customWidth="1"/>
    <col min="10762" max="10762" width="15.25" style="384" customWidth="1"/>
    <col min="10763" max="10763" width="3.75" style="384" customWidth="1"/>
    <col min="10764" max="10764" width="2.5" style="384" customWidth="1"/>
    <col min="10765" max="11011" width="9" style="384"/>
    <col min="11012" max="11012" width="1.125" style="384" customWidth="1"/>
    <col min="11013" max="11014" width="15.625" style="384" customWidth="1"/>
    <col min="11015" max="11015" width="15.25" style="384" customWidth="1"/>
    <col min="11016" max="11016" width="17.5" style="384" customWidth="1"/>
    <col min="11017" max="11017" width="15.125" style="384" customWidth="1"/>
    <col min="11018" max="11018" width="15.25" style="384" customWidth="1"/>
    <col min="11019" max="11019" width="3.75" style="384" customWidth="1"/>
    <col min="11020" max="11020" width="2.5" style="384" customWidth="1"/>
    <col min="11021" max="11267" width="9" style="384"/>
    <col min="11268" max="11268" width="1.125" style="384" customWidth="1"/>
    <col min="11269" max="11270" width="15.625" style="384" customWidth="1"/>
    <col min="11271" max="11271" width="15.25" style="384" customWidth="1"/>
    <col min="11272" max="11272" width="17.5" style="384" customWidth="1"/>
    <col min="11273" max="11273" width="15.125" style="384" customWidth="1"/>
    <col min="11274" max="11274" width="15.25" style="384" customWidth="1"/>
    <col min="11275" max="11275" width="3.75" style="384" customWidth="1"/>
    <col min="11276" max="11276" width="2.5" style="384" customWidth="1"/>
    <col min="11277" max="11523" width="9" style="384"/>
    <col min="11524" max="11524" width="1.125" style="384" customWidth="1"/>
    <col min="11525" max="11526" width="15.625" style="384" customWidth="1"/>
    <col min="11527" max="11527" width="15.25" style="384" customWidth="1"/>
    <col min="11528" max="11528" width="17.5" style="384" customWidth="1"/>
    <col min="11529" max="11529" width="15.125" style="384" customWidth="1"/>
    <col min="11530" max="11530" width="15.25" style="384" customWidth="1"/>
    <col min="11531" max="11531" width="3.75" style="384" customWidth="1"/>
    <col min="11532" max="11532" width="2.5" style="384" customWidth="1"/>
    <col min="11533" max="11779" width="9" style="384"/>
    <col min="11780" max="11780" width="1.125" style="384" customWidth="1"/>
    <col min="11781" max="11782" width="15.625" style="384" customWidth="1"/>
    <col min="11783" max="11783" width="15.25" style="384" customWidth="1"/>
    <col min="11784" max="11784" width="17.5" style="384" customWidth="1"/>
    <col min="11785" max="11785" width="15.125" style="384" customWidth="1"/>
    <col min="11786" max="11786" width="15.25" style="384" customWidth="1"/>
    <col min="11787" max="11787" width="3.75" style="384" customWidth="1"/>
    <col min="11788" max="11788" width="2.5" style="384" customWidth="1"/>
    <col min="11789" max="12035" width="9" style="384"/>
    <col min="12036" max="12036" width="1.125" style="384" customWidth="1"/>
    <col min="12037" max="12038" width="15.625" style="384" customWidth="1"/>
    <col min="12039" max="12039" width="15.25" style="384" customWidth="1"/>
    <col min="12040" max="12040" width="17.5" style="384" customWidth="1"/>
    <col min="12041" max="12041" width="15.125" style="384" customWidth="1"/>
    <col min="12042" max="12042" width="15.25" style="384" customWidth="1"/>
    <col min="12043" max="12043" width="3.75" style="384" customWidth="1"/>
    <col min="12044" max="12044" width="2.5" style="384" customWidth="1"/>
    <col min="12045" max="12291" width="9" style="384"/>
    <col min="12292" max="12292" width="1.125" style="384" customWidth="1"/>
    <col min="12293" max="12294" width="15.625" style="384" customWidth="1"/>
    <col min="12295" max="12295" width="15.25" style="384" customWidth="1"/>
    <col min="12296" max="12296" width="17.5" style="384" customWidth="1"/>
    <col min="12297" max="12297" width="15.125" style="384" customWidth="1"/>
    <col min="12298" max="12298" width="15.25" style="384" customWidth="1"/>
    <col min="12299" max="12299" width="3.75" style="384" customWidth="1"/>
    <col min="12300" max="12300" width="2.5" style="384" customWidth="1"/>
    <col min="12301" max="12547" width="9" style="384"/>
    <col min="12548" max="12548" width="1.125" style="384" customWidth="1"/>
    <col min="12549" max="12550" width="15.625" style="384" customWidth="1"/>
    <col min="12551" max="12551" width="15.25" style="384" customWidth="1"/>
    <col min="12552" max="12552" width="17.5" style="384" customWidth="1"/>
    <col min="12553" max="12553" width="15.125" style="384" customWidth="1"/>
    <col min="12554" max="12554" width="15.25" style="384" customWidth="1"/>
    <col min="12555" max="12555" width="3.75" style="384" customWidth="1"/>
    <col min="12556" max="12556" width="2.5" style="384" customWidth="1"/>
    <col min="12557" max="12803" width="9" style="384"/>
    <col min="12804" max="12804" width="1.125" style="384" customWidth="1"/>
    <col min="12805" max="12806" width="15.625" style="384" customWidth="1"/>
    <col min="12807" max="12807" width="15.25" style="384" customWidth="1"/>
    <col min="12808" max="12808" width="17.5" style="384" customWidth="1"/>
    <col min="12809" max="12809" width="15.125" style="384" customWidth="1"/>
    <col min="12810" max="12810" width="15.25" style="384" customWidth="1"/>
    <col min="12811" max="12811" width="3.75" style="384" customWidth="1"/>
    <col min="12812" max="12812" width="2.5" style="384" customWidth="1"/>
    <col min="12813" max="13059" width="9" style="384"/>
    <col min="13060" max="13060" width="1.125" style="384" customWidth="1"/>
    <col min="13061" max="13062" width="15.625" style="384" customWidth="1"/>
    <col min="13063" max="13063" width="15.25" style="384" customWidth="1"/>
    <col min="13064" max="13064" width="17.5" style="384" customWidth="1"/>
    <col min="13065" max="13065" width="15.125" style="384" customWidth="1"/>
    <col min="13066" max="13066" width="15.25" style="384" customWidth="1"/>
    <col min="13067" max="13067" width="3.75" style="384" customWidth="1"/>
    <col min="13068" max="13068" width="2.5" style="384" customWidth="1"/>
    <col min="13069" max="13315" width="9" style="384"/>
    <col min="13316" max="13316" width="1.125" style="384" customWidth="1"/>
    <col min="13317" max="13318" width="15.625" style="384" customWidth="1"/>
    <col min="13319" max="13319" width="15.25" style="384" customWidth="1"/>
    <col min="13320" max="13320" width="17.5" style="384" customWidth="1"/>
    <col min="13321" max="13321" width="15.125" style="384" customWidth="1"/>
    <col min="13322" max="13322" width="15.25" style="384" customWidth="1"/>
    <col min="13323" max="13323" width="3.75" style="384" customWidth="1"/>
    <col min="13324" max="13324" width="2.5" style="384" customWidth="1"/>
    <col min="13325" max="13571" width="9" style="384"/>
    <col min="13572" max="13572" width="1.125" style="384" customWidth="1"/>
    <col min="13573" max="13574" width="15.625" style="384" customWidth="1"/>
    <col min="13575" max="13575" width="15.25" style="384" customWidth="1"/>
    <col min="13576" max="13576" width="17.5" style="384" customWidth="1"/>
    <col min="13577" max="13577" width="15.125" style="384" customWidth="1"/>
    <col min="13578" max="13578" width="15.25" style="384" customWidth="1"/>
    <col min="13579" max="13579" width="3.75" style="384" customWidth="1"/>
    <col min="13580" max="13580" width="2.5" style="384" customWidth="1"/>
    <col min="13581" max="13827" width="9" style="384"/>
    <col min="13828" max="13828" width="1.125" style="384" customWidth="1"/>
    <col min="13829" max="13830" width="15.625" style="384" customWidth="1"/>
    <col min="13831" max="13831" width="15.25" style="384" customWidth="1"/>
    <col min="13832" max="13832" width="17.5" style="384" customWidth="1"/>
    <col min="13833" max="13833" width="15.125" style="384" customWidth="1"/>
    <col min="13834" max="13834" width="15.25" style="384" customWidth="1"/>
    <col min="13835" max="13835" width="3.75" style="384" customWidth="1"/>
    <col min="13836" max="13836" width="2.5" style="384" customWidth="1"/>
    <col min="13837" max="14083" width="9" style="384"/>
    <col min="14084" max="14084" width="1.125" style="384" customWidth="1"/>
    <col min="14085" max="14086" width="15.625" style="384" customWidth="1"/>
    <col min="14087" max="14087" width="15.25" style="384" customWidth="1"/>
    <col min="14088" max="14088" width="17.5" style="384" customWidth="1"/>
    <col min="14089" max="14089" width="15.125" style="384" customWidth="1"/>
    <col min="14090" max="14090" width="15.25" style="384" customWidth="1"/>
    <col min="14091" max="14091" width="3.75" style="384" customWidth="1"/>
    <col min="14092" max="14092" width="2.5" style="384" customWidth="1"/>
    <col min="14093" max="14339" width="9" style="384"/>
    <col min="14340" max="14340" width="1.125" style="384" customWidth="1"/>
    <col min="14341" max="14342" width="15.625" style="384" customWidth="1"/>
    <col min="14343" max="14343" width="15.25" style="384" customWidth="1"/>
    <col min="14344" max="14344" width="17.5" style="384" customWidth="1"/>
    <col min="14345" max="14345" width="15.125" style="384" customWidth="1"/>
    <col min="14346" max="14346" width="15.25" style="384" customWidth="1"/>
    <col min="14347" max="14347" width="3.75" style="384" customWidth="1"/>
    <col min="14348" max="14348" width="2.5" style="384" customWidth="1"/>
    <col min="14349" max="14595" width="9" style="384"/>
    <col min="14596" max="14596" width="1.125" style="384" customWidth="1"/>
    <col min="14597" max="14598" width="15.625" style="384" customWidth="1"/>
    <col min="14599" max="14599" width="15.25" style="384" customWidth="1"/>
    <col min="14600" max="14600" width="17.5" style="384" customWidth="1"/>
    <col min="14601" max="14601" width="15.125" style="384" customWidth="1"/>
    <col min="14602" max="14602" width="15.25" style="384" customWidth="1"/>
    <col min="14603" max="14603" width="3.75" style="384" customWidth="1"/>
    <col min="14604" max="14604" width="2.5" style="384" customWidth="1"/>
    <col min="14605" max="14851" width="9" style="384"/>
    <col min="14852" max="14852" width="1.125" style="384" customWidth="1"/>
    <col min="14853" max="14854" width="15.625" style="384" customWidth="1"/>
    <col min="14855" max="14855" width="15.25" style="384" customWidth="1"/>
    <col min="14856" max="14856" width="17.5" style="384" customWidth="1"/>
    <col min="14857" max="14857" width="15.125" style="384" customWidth="1"/>
    <col min="14858" max="14858" width="15.25" style="384" customWidth="1"/>
    <col min="14859" max="14859" width="3.75" style="384" customWidth="1"/>
    <col min="14860" max="14860" width="2.5" style="384" customWidth="1"/>
    <col min="14861" max="15107" width="9" style="384"/>
    <col min="15108" max="15108" width="1.125" style="384" customWidth="1"/>
    <col min="15109" max="15110" width="15.625" style="384" customWidth="1"/>
    <col min="15111" max="15111" width="15.25" style="384" customWidth="1"/>
    <col min="15112" max="15112" width="17.5" style="384" customWidth="1"/>
    <col min="15113" max="15113" width="15.125" style="384" customWidth="1"/>
    <col min="15114" max="15114" width="15.25" style="384" customWidth="1"/>
    <col min="15115" max="15115" width="3.75" style="384" customWidth="1"/>
    <col min="15116" max="15116" width="2.5" style="384" customWidth="1"/>
    <col min="15117" max="15363" width="9" style="384"/>
    <col min="15364" max="15364" width="1.125" style="384" customWidth="1"/>
    <col min="15365" max="15366" width="15.625" style="384" customWidth="1"/>
    <col min="15367" max="15367" width="15.25" style="384" customWidth="1"/>
    <col min="15368" max="15368" width="17.5" style="384" customWidth="1"/>
    <col min="15369" max="15369" width="15.125" style="384" customWidth="1"/>
    <col min="15370" max="15370" width="15.25" style="384" customWidth="1"/>
    <col min="15371" max="15371" width="3.75" style="384" customWidth="1"/>
    <col min="15372" max="15372" width="2.5" style="384" customWidth="1"/>
    <col min="15373" max="15619" width="9" style="384"/>
    <col min="15620" max="15620" width="1.125" style="384" customWidth="1"/>
    <col min="15621" max="15622" width="15.625" style="384" customWidth="1"/>
    <col min="15623" max="15623" width="15.25" style="384" customWidth="1"/>
    <col min="15624" max="15624" width="17.5" style="384" customWidth="1"/>
    <col min="15625" max="15625" width="15.125" style="384" customWidth="1"/>
    <col min="15626" max="15626" width="15.25" style="384" customWidth="1"/>
    <col min="15627" max="15627" width="3.75" style="384" customWidth="1"/>
    <col min="15628" max="15628" width="2.5" style="384" customWidth="1"/>
    <col min="15629" max="15875" width="9" style="384"/>
    <col min="15876" max="15876" width="1.125" style="384" customWidth="1"/>
    <col min="15877" max="15878" width="15.625" style="384" customWidth="1"/>
    <col min="15879" max="15879" width="15.25" style="384" customWidth="1"/>
    <col min="15880" max="15880" width="17.5" style="384" customWidth="1"/>
    <col min="15881" max="15881" width="15.125" style="384" customWidth="1"/>
    <col min="15882" max="15882" width="15.25" style="384" customWidth="1"/>
    <col min="15883" max="15883" width="3.75" style="384" customWidth="1"/>
    <col min="15884" max="15884" width="2.5" style="384" customWidth="1"/>
    <col min="15885" max="16131" width="9" style="384"/>
    <col min="16132" max="16132" width="1.125" style="384" customWidth="1"/>
    <col min="16133" max="16134" width="15.625" style="384" customWidth="1"/>
    <col min="16135" max="16135" width="15.25" style="384" customWidth="1"/>
    <col min="16136" max="16136" width="17.5" style="384" customWidth="1"/>
    <col min="16137" max="16137" width="15.125" style="384" customWidth="1"/>
    <col min="16138" max="16138" width="15.25" style="384" customWidth="1"/>
    <col min="16139" max="16139" width="3.75" style="384" customWidth="1"/>
    <col min="16140" max="16140" width="2.5" style="384" customWidth="1"/>
    <col min="16141" max="16384" width="9" style="384"/>
  </cols>
  <sheetData>
    <row r="1" spans="1:11" ht="19.5" customHeight="1">
      <c r="A1" s="382" t="s">
        <v>845</v>
      </c>
      <c r="B1" s="382"/>
      <c r="C1" s="383"/>
      <c r="D1" s="383"/>
      <c r="E1" s="383"/>
      <c r="F1" s="383"/>
      <c r="G1" s="383"/>
      <c r="H1" s="383"/>
      <c r="I1" s="383"/>
      <c r="J1" s="383"/>
    </row>
    <row r="2" spans="1:11" ht="19.5" customHeight="1">
      <c r="A2" s="381"/>
      <c r="B2" s="382" t="s">
        <v>735</v>
      </c>
      <c r="C2" s="383"/>
      <c r="D2" s="383"/>
      <c r="E2" s="383"/>
      <c r="F2" s="383"/>
      <c r="G2" s="383"/>
      <c r="H2" s="383"/>
      <c r="I2" s="383"/>
      <c r="J2" s="385" t="s">
        <v>510</v>
      </c>
    </row>
    <row r="3" spans="1:11" ht="19.5" customHeight="1">
      <c r="A3" s="1600" t="s">
        <v>736</v>
      </c>
      <c r="B3" s="1600"/>
      <c r="C3" s="1600"/>
      <c r="D3" s="1600"/>
      <c r="E3" s="1600"/>
      <c r="F3" s="1600"/>
      <c r="G3" s="1600"/>
      <c r="H3" s="1600"/>
      <c r="I3" s="1600"/>
      <c r="J3" s="1600"/>
    </row>
    <row r="4" spans="1:11" ht="19.5" customHeight="1">
      <c r="A4" s="386"/>
      <c r="B4" s="386"/>
      <c r="C4" s="386"/>
      <c r="D4" s="386"/>
      <c r="E4" s="386"/>
      <c r="F4" s="386"/>
      <c r="G4" s="386"/>
      <c r="H4" s="386"/>
      <c r="I4" s="386"/>
      <c r="J4" s="386"/>
    </row>
    <row r="5" spans="1:11" ht="43.5" customHeight="1">
      <c r="A5" s="386"/>
      <c r="B5" s="387" t="s">
        <v>737</v>
      </c>
      <c r="C5" s="1585"/>
      <c r="D5" s="1586"/>
      <c r="E5" s="1586"/>
      <c r="F5" s="1586"/>
      <c r="G5" s="1586"/>
      <c r="H5" s="1586"/>
      <c r="I5" s="1586"/>
      <c r="J5" s="1587"/>
    </row>
    <row r="6" spans="1:11" ht="43.5" customHeight="1">
      <c r="A6" s="383"/>
      <c r="B6" s="388" t="s">
        <v>121</v>
      </c>
      <c r="C6" s="1595" t="s">
        <v>651</v>
      </c>
      <c r="D6" s="1595"/>
      <c r="E6" s="1595"/>
      <c r="F6" s="1595"/>
      <c r="G6" s="1595"/>
      <c r="H6" s="1595"/>
      <c r="I6" s="1595"/>
      <c r="J6" s="1595"/>
      <c r="K6" s="389"/>
    </row>
    <row r="7" spans="1:11" ht="18.75" customHeight="1">
      <c r="A7" s="383"/>
      <c r="B7" s="1601" t="s">
        <v>738</v>
      </c>
      <c r="C7" s="1594" t="s">
        <v>739</v>
      </c>
      <c r="D7" s="1595"/>
      <c r="E7" s="1595"/>
      <c r="F7" s="1595"/>
      <c r="G7" s="1603"/>
      <c r="H7" s="1585" t="s">
        <v>740</v>
      </c>
      <c r="I7" s="1586"/>
      <c r="J7" s="1587"/>
      <c r="K7" s="389"/>
    </row>
    <row r="8" spans="1:11" ht="43.5" customHeight="1">
      <c r="A8" s="383"/>
      <c r="B8" s="1602"/>
      <c r="C8" s="1597"/>
      <c r="D8" s="1598"/>
      <c r="E8" s="1598"/>
      <c r="F8" s="1598"/>
      <c r="G8" s="1599"/>
      <c r="H8" s="1585"/>
      <c r="I8" s="1586"/>
      <c r="J8" s="1587"/>
      <c r="K8" s="389"/>
    </row>
    <row r="9" spans="1:11">
      <c r="A9" s="383"/>
      <c r="B9" s="1591" t="s">
        <v>741</v>
      </c>
      <c r="C9" s="1594" t="s">
        <v>742</v>
      </c>
      <c r="D9" s="1595"/>
      <c r="E9" s="1595"/>
      <c r="F9" s="1595"/>
      <c r="G9" s="1595"/>
      <c r="H9" s="1595"/>
      <c r="I9" s="1595"/>
      <c r="J9" s="1595"/>
      <c r="K9" s="389"/>
    </row>
    <row r="10" spans="1:11" ht="40.5" customHeight="1">
      <c r="A10" s="383"/>
      <c r="B10" s="1592"/>
      <c r="C10" s="390" t="s">
        <v>105</v>
      </c>
      <c r="D10" s="390" t="s">
        <v>32</v>
      </c>
      <c r="E10" s="1576" t="s">
        <v>743</v>
      </c>
      <c r="F10" s="1576"/>
      <c r="G10" s="1576"/>
      <c r="H10" s="1596" t="s">
        <v>744</v>
      </c>
      <c r="I10" s="1596"/>
      <c r="J10" s="392" t="s">
        <v>745</v>
      </c>
    </row>
    <row r="11" spans="1:11" ht="19.5" customHeight="1">
      <c r="A11" s="383"/>
      <c r="B11" s="1592"/>
      <c r="C11" s="393"/>
      <c r="D11" s="393"/>
      <c r="E11" s="1576"/>
      <c r="F11" s="1576"/>
      <c r="G11" s="1576"/>
      <c r="H11" s="394"/>
      <c r="I11" s="391" t="s">
        <v>746</v>
      </c>
      <c r="J11" s="394"/>
    </row>
    <row r="12" spans="1:11" ht="19.5" customHeight="1">
      <c r="A12" s="383"/>
      <c r="B12" s="1592"/>
      <c r="C12" s="393"/>
      <c r="D12" s="393"/>
      <c r="E12" s="1576"/>
      <c r="F12" s="1576"/>
      <c r="G12" s="1576"/>
      <c r="H12" s="394"/>
      <c r="I12" s="391" t="s">
        <v>746</v>
      </c>
      <c r="J12" s="394"/>
    </row>
    <row r="13" spans="1:11" ht="19.5" customHeight="1">
      <c r="A13" s="383"/>
      <c r="B13" s="1592"/>
      <c r="C13" s="393"/>
      <c r="D13" s="393"/>
      <c r="E13" s="1576"/>
      <c r="F13" s="1576"/>
      <c r="G13" s="1576"/>
      <c r="H13" s="394"/>
      <c r="I13" s="391" t="s">
        <v>746</v>
      </c>
      <c r="J13" s="394"/>
    </row>
    <row r="14" spans="1:11" ht="19.5" customHeight="1">
      <c r="A14" s="383"/>
      <c r="B14" s="1592"/>
      <c r="C14" s="1597" t="s">
        <v>747</v>
      </c>
      <c r="D14" s="1598"/>
      <c r="E14" s="1598"/>
      <c r="F14" s="1598"/>
      <c r="G14" s="1598"/>
      <c r="H14" s="1598"/>
      <c r="I14" s="1598"/>
      <c r="J14" s="1599"/>
    </row>
    <row r="15" spans="1:11" ht="40.5" customHeight="1">
      <c r="A15" s="383"/>
      <c r="B15" s="1592"/>
      <c r="C15" s="390" t="s">
        <v>105</v>
      </c>
      <c r="D15" s="390" t="s">
        <v>32</v>
      </c>
      <c r="E15" s="1576" t="s">
        <v>743</v>
      </c>
      <c r="F15" s="1576"/>
      <c r="G15" s="1576"/>
      <c r="H15" s="1596" t="s">
        <v>744</v>
      </c>
      <c r="I15" s="1596"/>
      <c r="J15" s="392" t="s">
        <v>745</v>
      </c>
    </row>
    <row r="16" spans="1:11" ht="19.5" customHeight="1">
      <c r="A16" s="383"/>
      <c r="B16" s="1592"/>
      <c r="C16" s="393"/>
      <c r="D16" s="393"/>
      <c r="E16" s="1576"/>
      <c r="F16" s="1576"/>
      <c r="G16" s="1576"/>
      <c r="H16" s="394"/>
      <c r="I16" s="391" t="s">
        <v>746</v>
      </c>
      <c r="J16" s="394"/>
      <c r="K16" s="389"/>
    </row>
    <row r="17" spans="1:12" ht="19.5" customHeight="1">
      <c r="A17" s="383"/>
      <c r="B17" s="1592"/>
      <c r="C17" s="393"/>
      <c r="D17" s="393"/>
      <c r="E17" s="1576"/>
      <c r="F17" s="1576"/>
      <c r="G17" s="1576"/>
      <c r="H17" s="394"/>
      <c r="I17" s="391" t="s">
        <v>746</v>
      </c>
      <c r="J17" s="394"/>
    </row>
    <row r="18" spans="1:12" ht="19.5" customHeight="1">
      <c r="A18" s="383"/>
      <c r="B18" s="1593"/>
      <c r="C18" s="393"/>
      <c r="D18" s="393"/>
      <c r="E18" s="1576"/>
      <c r="F18" s="1576"/>
      <c r="G18" s="1576"/>
      <c r="H18" s="394"/>
      <c r="I18" s="391" t="s">
        <v>746</v>
      </c>
      <c r="J18" s="394"/>
    </row>
    <row r="19" spans="1:12" ht="19.5" customHeight="1">
      <c r="A19" s="383"/>
      <c r="B19" s="1577" t="s">
        <v>748</v>
      </c>
      <c r="C19" s="1579" t="s">
        <v>749</v>
      </c>
      <c r="D19" s="1580"/>
      <c r="E19" s="1580"/>
      <c r="F19" s="1580"/>
      <c r="G19" s="1581"/>
      <c r="H19" s="1585" t="s">
        <v>750</v>
      </c>
      <c r="I19" s="1586"/>
      <c r="J19" s="1587"/>
    </row>
    <row r="20" spans="1:12" ht="28.5" customHeight="1">
      <c r="A20" s="383"/>
      <c r="B20" s="1578"/>
      <c r="C20" s="1582"/>
      <c r="D20" s="1583"/>
      <c r="E20" s="1583"/>
      <c r="F20" s="1583"/>
      <c r="G20" s="1584"/>
      <c r="H20" s="1588"/>
      <c r="I20" s="1589"/>
      <c r="J20" s="1590"/>
    </row>
    <row r="21" spans="1:12">
      <c r="A21" s="383"/>
      <c r="B21" s="383"/>
      <c r="C21" s="383"/>
      <c r="D21" s="383"/>
      <c r="E21" s="383"/>
      <c r="F21" s="383"/>
      <c r="G21" s="383"/>
      <c r="H21" s="383"/>
      <c r="I21" s="383"/>
      <c r="J21" s="383"/>
    </row>
    <row r="22" spans="1:12" ht="15.75" customHeight="1">
      <c r="A22" s="383"/>
      <c r="B22" s="383" t="s">
        <v>195</v>
      </c>
      <c r="C22" s="383"/>
      <c r="D22" s="383"/>
      <c r="E22" s="383"/>
      <c r="F22" s="383"/>
      <c r="G22" s="383"/>
      <c r="H22" s="383"/>
      <c r="I22" s="383"/>
      <c r="J22" s="383"/>
      <c r="K22" s="237"/>
      <c r="L22" s="237"/>
    </row>
    <row r="23" spans="1:12" ht="49.5" customHeight="1">
      <c r="A23" s="383"/>
      <c r="B23" s="1573" t="s">
        <v>751</v>
      </c>
      <c r="C23" s="1573"/>
      <c r="D23" s="1573"/>
      <c r="E23" s="1573"/>
      <c r="F23" s="1573"/>
      <c r="G23" s="1573"/>
      <c r="H23" s="1573"/>
      <c r="I23" s="1573"/>
      <c r="J23" s="1573"/>
      <c r="K23" s="237"/>
      <c r="L23" s="237"/>
    </row>
    <row r="24" spans="1:12" ht="36" customHeight="1">
      <c r="A24" s="383"/>
      <c r="B24" s="1573" t="s">
        <v>752</v>
      </c>
      <c r="C24" s="1573"/>
      <c r="D24" s="1573"/>
      <c r="E24" s="1573"/>
      <c r="F24" s="1573"/>
      <c r="G24" s="1573"/>
      <c r="H24" s="1573"/>
      <c r="I24" s="1573"/>
      <c r="J24" s="1573"/>
      <c r="K24" s="237"/>
      <c r="L24" s="237"/>
    </row>
    <row r="25" spans="1:12" ht="36" customHeight="1">
      <c r="A25" s="383"/>
      <c r="B25" s="1574" t="s">
        <v>753</v>
      </c>
      <c r="C25" s="1574"/>
      <c r="D25" s="1574"/>
      <c r="E25" s="1574"/>
      <c r="F25" s="1574"/>
      <c r="G25" s="1574"/>
      <c r="H25" s="1574"/>
      <c r="I25" s="1574"/>
      <c r="J25" s="1574"/>
      <c r="K25" s="237"/>
      <c r="L25" s="237"/>
    </row>
    <row r="26" spans="1:12">
      <c r="B26" s="1575"/>
      <c r="C26" s="1575"/>
      <c r="D26" s="1575"/>
      <c r="E26" s="1575"/>
      <c r="F26" s="1575"/>
      <c r="G26" s="1575"/>
      <c r="H26" s="1575"/>
      <c r="I26" s="1575"/>
      <c r="J26" s="1575"/>
    </row>
    <row r="27" spans="1:12">
      <c r="B27" s="237"/>
    </row>
  </sheetData>
  <mergeCells count="28">
    <mergeCell ref="A3:J3"/>
    <mergeCell ref="C5:J5"/>
    <mergeCell ref="C6:J6"/>
    <mergeCell ref="B7:B8"/>
    <mergeCell ref="C7:G8"/>
    <mergeCell ref="H7:J7"/>
    <mergeCell ref="H8:J8"/>
    <mergeCell ref="E12:G12"/>
    <mergeCell ref="E13:G13"/>
    <mergeCell ref="C14:J14"/>
    <mergeCell ref="E15:G15"/>
    <mergeCell ref="H15:I15"/>
    <mergeCell ref="B23:J23"/>
    <mergeCell ref="B24:J24"/>
    <mergeCell ref="B25:J25"/>
    <mergeCell ref="B26:J26"/>
    <mergeCell ref="E16:G16"/>
    <mergeCell ref="E17:G17"/>
    <mergeCell ref="E18:G18"/>
    <mergeCell ref="B19:B20"/>
    <mergeCell ref="C19:G20"/>
    <mergeCell ref="H19:J19"/>
    <mergeCell ref="H20:J20"/>
    <mergeCell ref="B9:B18"/>
    <mergeCell ref="C9:J9"/>
    <mergeCell ref="E10:G10"/>
    <mergeCell ref="H10:I10"/>
    <mergeCell ref="E11:G11"/>
  </mergeCells>
  <phoneticPr fontId="2"/>
  <pageMargins left="0.7" right="0.7" top="0.75" bottom="0.75" header="0.3" footer="0.3"/>
  <pageSetup paperSize="9" scale="8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29B80-DEC6-4DEE-BC0E-91D611888291}">
  <sheetPr>
    <tabColor rgb="FFFF0000"/>
  </sheetPr>
  <dimension ref="A1:L25"/>
  <sheetViews>
    <sheetView view="pageBreakPreview" zoomScale="60" zoomScaleNormal="100" workbookViewId="0"/>
  </sheetViews>
  <sheetFormatPr defaultRowHeight="13.5"/>
  <cols>
    <col min="1" max="1" width="8.5" style="384" customWidth="1"/>
    <col min="2" max="2" width="15.625" style="384" customWidth="1"/>
    <col min="3" max="3" width="9.75" style="384" customWidth="1"/>
    <col min="4" max="4" width="15.25" style="384" customWidth="1"/>
    <col min="5" max="5" width="17.5" style="384" customWidth="1"/>
    <col min="6" max="6" width="12.75" style="384" customWidth="1"/>
    <col min="7" max="7" width="11" style="384" customWidth="1"/>
    <col min="8" max="8" width="5" style="384" customWidth="1"/>
    <col min="9" max="9" width="3.625" style="384" customWidth="1"/>
    <col min="10" max="10" width="8.375" style="384" customWidth="1"/>
    <col min="11" max="11" width="1" style="384" customWidth="1"/>
    <col min="12" max="12" width="2.5" style="384" customWidth="1"/>
    <col min="13" max="259" width="9" style="384"/>
    <col min="260" max="260" width="1.125" style="384" customWidth="1"/>
    <col min="261" max="262" width="15.625" style="384" customWidth="1"/>
    <col min="263" max="263" width="15.25" style="384" customWidth="1"/>
    <col min="264" max="264" width="17.5" style="384" customWidth="1"/>
    <col min="265" max="265" width="15.125" style="384" customWidth="1"/>
    <col min="266" max="266" width="15.25" style="384" customWidth="1"/>
    <col min="267" max="267" width="3.75" style="384" customWidth="1"/>
    <col min="268" max="268" width="2.5" style="384" customWidth="1"/>
    <col min="269" max="515" width="9" style="384"/>
    <col min="516" max="516" width="1.125" style="384" customWidth="1"/>
    <col min="517" max="518" width="15.625" style="384" customWidth="1"/>
    <col min="519" max="519" width="15.25" style="384" customWidth="1"/>
    <col min="520" max="520" width="17.5" style="384" customWidth="1"/>
    <col min="521" max="521" width="15.125" style="384" customWidth="1"/>
    <col min="522" max="522" width="15.25" style="384" customWidth="1"/>
    <col min="523" max="523" width="3.75" style="384" customWidth="1"/>
    <col min="524" max="524" width="2.5" style="384" customWidth="1"/>
    <col min="525" max="771" width="9" style="384"/>
    <col min="772" max="772" width="1.125" style="384" customWidth="1"/>
    <col min="773" max="774" width="15.625" style="384" customWidth="1"/>
    <col min="775" max="775" width="15.25" style="384" customWidth="1"/>
    <col min="776" max="776" width="17.5" style="384" customWidth="1"/>
    <col min="777" max="777" width="15.125" style="384" customWidth="1"/>
    <col min="778" max="778" width="15.25" style="384" customWidth="1"/>
    <col min="779" max="779" width="3.75" style="384" customWidth="1"/>
    <col min="780" max="780" width="2.5" style="384" customWidth="1"/>
    <col min="781" max="1027" width="9" style="384"/>
    <col min="1028" max="1028" width="1.125" style="384" customWidth="1"/>
    <col min="1029" max="1030" width="15.625" style="384" customWidth="1"/>
    <col min="1031" max="1031" width="15.25" style="384" customWidth="1"/>
    <col min="1032" max="1032" width="17.5" style="384" customWidth="1"/>
    <col min="1033" max="1033" width="15.125" style="384" customWidth="1"/>
    <col min="1034" max="1034" width="15.25" style="384" customWidth="1"/>
    <col min="1035" max="1035" width="3.75" style="384" customWidth="1"/>
    <col min="1036" max="1036" width="2.5" style="384" customWidth="1"/>
    <col min="1037" max="1283" width="9" style="384"/>
    <col min="1284" max="1284" width="1.125" style="384" customWidth="1"/>
    <col min="1285" max="1286" width="15.625" style="384" customWidth="1"/>
    <col min="1287" max="1287" width="15.25" style="384" customWidth="1"/>
    <col min="1288" max="1288" width="17.5" style="384" customWidth="1"/>
    <col min="1289" max="1289" width="15.125" style="384" customWidth="1"/>
    <col min="1290" max="1290" width="15.25" style="384" customWidth="1"/>
    <col min="1291" max="1291" width="3.75" style="384" customWidth="1"/>
    <col min="1292" max="1292" width="2.5" style="384" customWidth="1"/>
    <col min="1293" max="1539" width="9" style="384"/>
    <col min="1540" max="1540" width="1.125" style="384" customWidth="1"/>
    <col min="1541" max="1542" width="15.625" style="384" customWidth="1"/>
    <col min="1543" max="1543" width="15.25" style="384" customWidth="1"/>
    <col min="1544" max="1544" width="17.5" style="384" customWidth="1"/>
    <col min="1545" max="1545" width="15.125" style="384" customWidth="1"/>
    <col min="1546" max="1546" width="15.25" style="384" customWidth="1"/>
    <col min="1547" max="1547" width="3.75" style="384" customWidth="1"/>
    <col min="1548" max="1548" width="2.5" style="384" customWidth="1"/>
    <col min="1549" max="1795" width="9" style="384"/>
    <col min="1796" max="1796" width="1.125" style="384" customWidth="1"/>
    <col min="1797" max="1798" width="15.625" style="384" customWidth="1"/>
    <col min="1799" max="1799" width="15.25" style="384" customWidth="1"/>
    <col min="1800" max="1800" width="17.5" style="384" customWidth="1"/>
    <col min="1801" max="1801" width="15.125" style="384" customWidth="1"/>
    <col min="1802" max="1802" width="15.25" style="384" customWidth="1"/>
    <col min="1803" max="1803" width="3.75" style="384" customWidth="1"/>
    <col min="1804" max="1804" width="2.5" style="384" customWidth="1"/>
    <col min="1805" max="2051" width="9" style="384"/>
    <col min="2052" max="2052" width="1.125" style="384" customWidth="1"/>
    <col min="2053" max="2054" width="15.625" style="384" customWidth="1"/>
    <col min="2055" max="2055" width="15.25" style="384" customWidth="1"/>
    <col min="2056" max="2056" width="17.5" style="384" customWidth="1"/>
    <col min="2057" max="2057" width="15.125" style="384" customWidth="1"/>
    <col min="2058" max="2058" width="15.25" style="384" customWidth="1"/>
    <col min="2059" max="2059" width="3.75" style="384" customWidth="1"/>
    <col min="2060" max="2060" width="2.5" style="384" customWidth="1"/>
    <col min="2061" max="2307" width="9" style="384"/>
    <col min="2308" max="2308" width="1.125" style="384" customWidth="1"/>
    <col min="2309" max="2310" width="15.625" style="384" customWidth="1"/>
    <col min="2311" max="2311" width="15.25" style="384" customWidth="1"/>
    <col min="2312" max="2312" width="17.5" style="384" customWidth="1"/>
    <col min="2313" max="2313" width="15.125" style="384" customWidth="1"/>
    <col min="2314" max="2314" width="15.25" style="384" customWidth="1"/>
    <col min="2315" max="2315" width="3.75" style="384" customWidth="1"/>
    <col min="2316" max="2316" width="2.5" style="384" customWidth="1"/>
    <col min="2317" max="2563" width="9" style="384"/>
    <col min="2564" max="2564" width="1.125" style="384" customWidth="1"/>
    <col min="2565" max="2566" width="15.625" style="384" customWidth="1"/>
    <col min="2567" max="2567" width="15.25" style="384" customWidth="1"/>
    <col min="2568" max="2568" width="17.5" style="384" customWidth="1"/>
    <col min="2569" max="2569" width="15.125" style="384" customWidth="1"/>
    <col min="2570" max="2570" width="15.25" style="384" customWidth="1"/>
    <col min="2571" max="2571" width="3.75" style="384" customWidth="1"/>
    <col min="2572" max="2572" width="2.5" style="384" customWidth="1"/>
    <col min="2573" max="2819" width="9" style="384"/>
    <col min="2820" max="2820" width="1.125" style="384" customWidth="1"/>
    <col min="2821" max="2822" width="15.625" style="384" customWidth="1"/>
    <col min="2823" max="2823" width="15.25" style="384" customWidth="1"/>
    <col min="2824" max="2824" width="17.5" style="384" customWidth="1"/>
    <col min="2825" max="2825" width="15.125" style="384" customWidth="1"/>
    <col min="2826" max="2826" width="15.25" style="384" customWidth="1"/>
    <col min="2827" max="2827" width="3.75" style="384" customWidth="1"/>
    <col min="2828" max="2828" width="2.5" style="384" customWidth="1"/>
    <col min="2829" max="3075" width="9" style="384"/>
    <col min="3076" max="3076" width="1.125" style="384" customWidth="1"/>
    <col min="3077" max="3078" width="15.625" style="384" customWidth="1"/>
    <col min="3079" max="3079" width="15.25" style="384" customWidth="1"/>
    <col min="3080" max="3080" width="17.5" style="384" customWidth="1"/>
    <col min="3081" max="3081" width="15.125" style="384" customWidth="1"/>
    <col min="3082" max="3082" width="15.25" style="384" customWidth="1"/>
    <col min="3083" max="3083" width="3.75" style="384" customWidth="1"/>
    <col min="3084" max="3084" width="2.5" style="384" customWidth="1"/>
    <col min="3085" max="3331" width="9" style="384"/>
    <col min="3332" max="3332" width="1.125" style="384" customWidth="1"/>
    <col min="3333" max="3334" width="15.625" style="384" customWidth="1"/>
    <col min="3335" max="3335" width="15.25" style="384" customWidth="1"/>
    <col min="3336" max="3336" width="17.5" style="384" customWidth="1"/>
    <col min="3337" max="3337" width="15.125" style="384" customWidth="1"/>
    <col min="3338" max="3338" width="15.25" style="384" customWidth="1"/>
    <col min="3339" max="3339" width="3.75" style="384" customWidth="1"/>
    <col min="3340" max="3340" width="2.5" style="384" customWidth="1"/>
    <col min="3341" max="3587" width="9" style="384"/>
    <col min="3588" max="3588" width="1.125" style="384" customWidth="1"/>
    <col min="3589" max="3590" width="15.625" style="384" customWidth="1"/>
    <col min="3591" max="3591" width="15.25" style="384" customWidth="1"/>
    <col min="3592" max="3592" width="17.5" style="384" customWidth="1"/>
    <col min="3593" max="3593" width="15.125" style="384" customWidth="1"/>
    <col min="3594" max="3594" width="15.25" style="384" customWidth="1"/>
    <col min="3595" max="3595" width="3.75" style="384" customWidth="1"/>
    <col min="3596" max="3596" width="2.5" style="384" customWidth="1"/>
    <col min="3597" max="3843" width="9" style="384"/>
    <col min="3844" max="3844" width="1.125" style="384" customWidth="1"/>
    <col min="3845" max="3846" width="15.625" style="384" customWidth="1"/>
    <col min="3847" max="3847" width="15.25" style="384" customWidth="1"/>
    <col min="3848" max="3848" width="17.5" style="384" customWidth="1"/>
    <col min="3849" max="3849" width="15.125" style="384" customWidth="1"/>
    <col min="3850" max="3850" width="15.25" style="384" customWidth="1"/>
    <col min="3851" max="3851" width="3.75" style="384" customWidth="1"/>
    <col min="3852" max="3852" width="2.5" style="384" customWidth="1"/>
    <col min="3853" max="4099" width="9" style="384"/>
    <col min="4100" max="4100" width="1.125" style="384" customWidth="1"/>
    <col min="4101" max="4102" width="15.625" style="384" customWidth="1"/>
    <col min="4103" max="4103" width="15.25" style="384" customWidth="1"/>
    <col min="4104" max="4104" width="17.5" style="384" customWidth="1"/>
    <col min="4105" max="4105" width="15.125" style="384" customWidth="1"/>
    <col min="4106" max="4106" width="15.25" style="384" customWidth="1"/>
    <col min="4107" max="4107" width="3.75" style="384" customWidth="1"/>
    <col min="4108" max="4108" width="2.5" style="384" customWidth="1"/>
    <col min="4109" max="4355" width="9" style="384"/>
    <col min="4356" max="4356" width="1.125" style="384" customWidth="1"/>
    <col min="4357" max="4358" width="15.625" style="384" customWidth="1"/>
    <col min="4359" max="4359" width="15.25" style="384" customWidth="1"/>
    <col min="4360" max="4360" width="17.5" style="384" customWidth="1"/>
    <col min="4361" max="4361" width="15.125" style="384" customWidth="1"/>
    <col min="4362" max="4362" width="15.25" style="384" customWidth="1"/>
    <col min="4363" max="4363" width="3.75" style="384" customWidth="1"/>
    <col min="4364" max="4364" width="2.5" style="384" customWidth="1"/>
    <col min="4365" max="4611" width="9" style="384"/>
    <col min="4612" max="4612" width="1.125" style="384" customWidth="1"/>
    <col min="4613" max="4614" width="15.625" style="384" customWidth="1"/>
    <col min="4615" max="4615" width="15.25" style="384" customWidth="1"/>
    <col min="4616" max="4616" width="17.5" style="384" customWidth="1"/>
    <col min="4617" max="4617" width="15.125" style="384" customWidth="1"/>
    <col min="4618" max="4618" width="15.25" style="384" customWidth="1"/>
    <col min="4619" max="4619" width="3.75" style="384" customWidth="1"/>
    <col min="4620" max="4620" width="2.5" style="384" customWidth="1"/>
    <col min="4621" max="4867" width="9" style="384"/>
    <col min="4868" max="4868" width="1.125" style="384" customWidth="1"/>
    <col min="4869" max="4870" width="15.625" style="384" customWidth="1"/>
    <col min="4871" max="4871" width="15.25" style="384" customWidth="1"/>
    <col min="4872" max="4872" width="17.5" style="384" customWidth="1"/>
    <col min="4873" max="4873" width="15.125" style="384" customWidth="1"/>
    <col min="4874" max="4874" width="15.25" style="384" customWidth="1"/>
    <col min="4875" max="4875" width="3.75" style="384" customWidth="1"/>
    <col min="4876" max="4876" width="2.5" style="384" customWidth="1"/>
    <col min="4877" max="5123" width="9" style="384"/>
    <col min="5124" max="5124" width="1.125" style="384" customWidth="1"/>
    <col min="5125" max="5126" width="15.625" style="384" customWidth="1"/>
    <col min="5127" max="5127" width="15.25" style="384" customWidth="1"/>
    <col min="5128" max="5128" width="17.5" style="384" customWidth="1"/>
    <col min="5129" max="5129" width="15.125" style="384" customWidth="1"/>
    <col min="5130" max="5130" width="15.25" style="384" customWidth="1"/>
    <col min="5131" max="5131" width="3.75" style="384" customWidth="1"/>
    <col min="5132" max="5132" width="2.5" style="384" customWidth="1"/>
    <col min="5133" max="5379" width="9" style="384"/>
    <col min="5380" max="5380" width="1.125" style="384" customWidth="1"/>
    <col min="5381" max="5382" width="15.625" style="384" customWidth="1"/>
    <col min="5383" max="5383" width="15.25" style="384" customWidth="1"/>
    <col min="5384" max="5384" width="17.5" style="384" customWidth="1"/>
    <col min="5385" max="5385" width="15.125" style="384" customWidth="1"/>
    <col min="5386" max="5386" width="15.25" style="384" customWidth="1"/>
    <col min="5387" max="5387" width="3.75" style="384" customWidth="1"/>
    <col min="5388" max="5388" width="2.5" style="384" customWidth="1"/>
    <col min="5389" max="5635" width="9" style="384"/>
    <col min="5636" max="5636" width="1.125" style="384" customWidth="1"/>
    <col min="5637" max="5638" width="15.625" style="384" customWidth="1"/>
    <col min="5639" max="5639" width="15.25" style="384" customWidth="1"/>
    <col min="5640" max="5640" width="17.5" style="384" customWidth="1"/>
    <col min="5641" max="5641" width="15.125" style="384" customWidth="1"/>
    <col min="5642" max="5642" width="15.25" style="384" customWidth="1"/>
    <col min="5643" max="5643" width="3.75" style="384" customWidth="1"/>
    <col min="5644" max="5644" width="2.5" style="384" customWidth="1"/>
    <col min="5645" max="5891" width="9" style="384"/>
    <col min="5892" max="5892" width="1.125" style="384" customWidth="1"/>
    <col min="5893" max="5894" width="15.625" style="384" customWidth="1"/>
    <col min="5895" max="5895" width="15.25" style="384" customWidth="1"/>
    <col min="5896" max="5896" width="17.5" style="384" customWidth="1"/>
    <col min="5897" max="5897" width="15.125" style="384" customWidth="1"/>
    <col min="5898" max="5898" width="15.25" style="384" customWidth="1"/>
    <col min="5899" max="5899" width="3.75" style="384" customWidth="1"/>
    <col min="5900" max="5900" width="2.5" style="384" customWidth="1"/>
    <col min="5901" max="6147" width="9" style="384"/>
    <col min="6148" max="6148" width="1.125" style="384" customWidth="1"/>
    <col min="6149" max="6150" width="15.625" style="384" customWidth="1"/>
    <col min="6151" max="6151" width="15.25" style="384" customWidth="1"/>
    <col min="6152" max="6152" width="17.5" style="384" customWidth="1"/>
    <col min="6153" max="6153" width="15.125" style="384" customWidth="1"/>
    <col min="6154" max="6154" width="15.25" style="384" customWidth="1"/>
    <col min="6155" max="6155" width="3.75" style="384" customWidth="1"/>
    <col min="6156" max="6156" width="2.5" style="384" customWidth="1"/>
    <col min="6157" max="6403" width="9" style="384"/>
    <col min="6404" max="6404" width="1.125" style="384" customWidth="1"/>
    <col min="6405" max="6406" width="15.625" style="384" customWidth="1"/>
    <col min="6407" max="6407" width="15.25" style="384" customWidth="1"/>
    <col min="6408" max="6408" width="17.5" style="384" customWidth="1"/>
    <col min="6409" max="6409" width="15.125" style="384" customWidth="1"/>
    <col min="6410" max="6410" width="15.25" style="384" customWidth="1"/>
    <col min="6411" max="6411" width="3.75" style="384" customWidth="1"/>
    <col min="6412" max="6412" width="2.5" style="384" customWidth="1"/>
    <col min="6413" max="6659" width="9" style="384"/>
    <col min="6660" max="6660" width="1.125" style="384" customWidth="1"/>
    <col min="6661" max="6662" width="15.625" style="384" customWidth="1"/>
    <col min="6663" max="6663" width="15.25" style="384" customWidth="1"/>
    <col min="6664" max="6664" width="17.5" style="384" customWidth="1"/>
    <col min="6665" max="6665" width="15.125" style="384" customWidth="1"/>
    <col min="6666" max="6666" width="15.25" style="384" customWidth="1"/>
    <col min="6667" max="6667" width="3.75" style="384" customWidth="1"/>
    <col min="6668" max="6668" width="2.5" style="384" customWidth="1"/>
    <col min="6669" max="6915" width="9" style="384"/>
    <col min="6916" max="6916" width="1.125" style="384" customWidth="1"/>
    <col min="6917" max="6918" width="15.625" style="384" customWidth="1"/>
    <col min="6919" max="6919" width="15.25" style="384" customWidth="1"/>
    <col min="6920" max="6920" width="17.5" style="384" customWidth="1"/>
    <col min="6921" max="6921" width="15.125" style="384" customWidth="1"/>
    <col min="6922" max="6922" width="15.25" style="384" customWidth="1"/>
    <col min="6923" max="6923" width="3.75" style="384" customWidth="1"/>
    <col min="6924" max="6924" width="2.5" style="384" customWidth="1"/>
    <col min="6925" max="7171" width="9" style="384"/>
    <col min="7172" max="7172" width="1.125" style="384" customWidth="1"/>
    <col min="7173" max="7174" width="15.625" style="384" customWidth="1"/>
    <col min="7175" max="7175" width="15.25" style="384" customWidth="1"/>
    <col min="7176" max="7176" width="17.5" style="384" customWidth="1"/>
    <col min="7177" max="7177" width="15.125" style="384" customWidth="1"/>
    <col min="7178" max="7178" width="15.25" style="384" customWidth="1"/>
    <col min="7179" max="7179" width="3.75" style="384" customWidth="1"/>
    <col min="7180" max="7180" width="2.5" style="384" customWidth="1"/>
    <col min="7181" max="7427" width="9" style="384"/>
    <col min="7428" max="7428" width="1.125" style="384" customWidth="1"/>
    <col min="7429" max="7430" width="15.625" style="384" customWidth="1"/>
    <col min="7431" max="7431" width="15.25" style="384" customWidth="1"/>
    <col min="7432" max="7432" width="17.5" style="384" customWidth="1"/>
    <col min="7433" max="7433" width="15.125" style="384" customWidth="1"/>
    <col min="7434" max="7434" width="15.25" style="384" customWidth="1"/>
    <col min="7435" max="7435" width="3.75" style="384" customWidth="1"/>
    <col min="7436" max="7436" width="2.5" style="384" customWidth="1"/>
    <col min="7437" max="7683" width="9" style="384"/>
    <col min="7684" max="7684" width="1.125" style="384" customWidth="1"/>
    <col min="7685" max="7686" width="15.625" style="384" customWidth="1"/>
    <col min="7687" max="7687" width="15.25" style="384" customWidth="1"/>
    <col min="7688" max="7688" width="17.5" style="384" customWidth="1"/>
    <col min="7689" max="7689" width="15.125" style="384" customWidth="1"/>
    <col min="7690" max="7690" width="15.25" style="384" customWidth="1"/>
    <col min="7691" max="7691" width="3.75" style="384" customWidth="1"/>
    <col min="7692" max="7692" width="2.5" style="384" customWidth="1"/>
    <col min="7693" max="7939" width="9" style="384"/>
    <col min="7940" max="7940" width="1.125" style="384" customWidth="1"/>
    <col min="7941" max="7942" width="15.625" style="384" customWidth="1"/>
    <col min="7943" max="7943" width="15.25" style="384" customWidth="1"/>
    <col min="7944" max="7944" width="17.5" style="384" customWidth="1"/>
    <col min="7945" max="7945" width="15.125" style="384" customWidth="1"/>
    <col min="7946" max="7946" width="15.25" style="384" customWidth="1"/>
    <col min="7947" max="7947" width="3.75" style="384" customWidth="1"/>
    <col min="7948" max="7948" width="2.5" style="384" customWidth="1"/>
    <col min="7949" max="8195" width="9" style="384"/>
    <col min="8196" max="8196" width="1.125" style="384" customWidth="1"/>
    <col min="8197" max="8198" width="15.625" style="384" customWidth="1"/>
    <col min="8199" max="8199" width="15.25" style="384" customWidth="1"/>
    <col min="8200" max="8200" width="17.5" style="384" customWidth="1"/>
    <col min="8201" max="8201" width="15.125" style="384" customWidth="1"/>
    <col min="8202" max="8202" width="15.25" style="384" customWidth="1"/>
    <col min="8203" max="8203" width="3.75" style="384" customWidth="1"/>
    <col min="8204" max="8204" width="2.5" style="384" customWidth="1"/>
    <col min="8205" max="8451" width="9" style="384"/>
    <col min="8452" max="8452" width="1.125" style="384" customWidth="1"/>
    <col min="8453" max="8454" width="15.625" style="384" customWidth="1"/>
    <col min="8455" max="8455" width="15.25" style="384" customWidth="1"/>
    <col min="8456" max="8456" width="17.5" style="384" customWidth="1"/>
    <col min="8457" max="8457" width="15.125" style="384" customWidth="1"/>
    <col min="8458" max="8458" width="15.25" style="384" customWidth="1"/>
    <col min="8459" max="8459" width="3.75" style="384" customWidth="1"/>
    <col min="8460" max="8460" width="2.5" style="384" customWidth="1"/>
    <col min="8461" max="8707" width="9" style="384"/>
    <col min="8708" max="8708" width="1.125" style="384" customWidth="1"/>
    <col min="8709" max="8710" width="15.625" style="384" customWidth="1"/>
    <col min="8711" max="8711" width="15.25" style="384" customWidth="1"/>
    <col min="8712" max="8712" width="17.5" style="384" customWidth="1"/>
    <col min="8713" max="8713" width="15.125" style="384" customWidth="1"/>
    <col min="8714" max="8714" width="15.25" style="384" customWidth="1"/>
    <col min="8715" max="8715" width="3.75" style="384" customWidth="1"/>
    <col min="8716" max="8716" width="2.5" style="384" customWidth="1"/>
    <col min="8717" max="8963" width="9" style="384"/>
    <col min="8964" max="8964" width="1.125" style="384" customWidth="1"/>
    <col min="8965" max="8966" width="15.625" style="384" customWidth="1"/>
    <col min="8967" max="8967" width="15.25" style="384" customWidth="1"/>
    <col min="8968" max="8968" width="17.5" style="384" customWidth="1"/>
    <col min="8969" max="8969" width="15.125" style="384" customWidth="1"/>
    <col min="8970" max="8970" width="15.25" style="384" customWidth="1"/>
    <col min="8971" max="8971" width="3.75" style="384" customWidth="1"/>
    <col min="8972" max="8972" width="2.5" style="384" customWidth="1"/>
    <col min="8973" max="9219" width="9" style="384"/>
    <col min="9220" max="9220" width="1.125" style="384" customWidth="1"/>
    <col min="9221" max="9222" width="15.625" style="384" customWidth="1"/>
    <col min="9223" max="9223" width="15.25" style="384" customWidth="1"/>
    <col min="9224" max="9224" width="17.5" style="384" customWidth="1"/>
    <col min="9225" max="9225" width="15.125" style="384" customWidth="1"/>
    <col min="9226" max="9226" width="15.25" style="384" customWidth="1"/>
    <col min="9227" max="9227" width="3.75" style="384" customWidth="1"/>
    <col min="9228" max="9228" width="2.5" style="384" customWidth="1"/>
    <col min="9229" max="9475" width="9" style="384"/>
    <col min="9476" max="9476" width="1.125" style="384" customWidth="1"/>
    <col min="9477" max="9478" width="15.625" style="384" customWidth="1"/>
    <col min="9479" max="9479" width="15.25" style="384" customWidth="1"/>
    <col min="9480" max="9480" width="17.5" style="384" customWidth="1"/>
    <col min="9481" max="9481" width="15.125" style="384" customWidth="1"/>
    <col min="9482" max="9482" width="15.25" style="384" customWidth="1"/>
    <col min="9483" max="9483" width="3.75" style="384" customWidth="1"/>
    <col min="9484" max="9484" width="2.5" style="384" customWidth="1"/>
    <col min="9485" max="9731" width="9" style="384"/>
    <col min="9732" max="9732" width="1.125" style="384" customWidth="1"/>
    <col min="9733" max="9734" width="15.625" style="384" customWidth="1"/>
    <col min="9735" max="9735" width="15.25" style="384" customWidth="1"/>
    <col min="9736" max="9736" width="17.5" style="384" customWidth="1"/>
    <col min="9737" max="9737" width="15.125" style="384" customWidth="1"/>
    <col min="9738" max="9738" width="15.25" style="384" customWidth="1"/>
    <col min="9739" max="9739" width="3.75" style="384" customWidth="1"/>
    <col min="9740" max="9740" width="2.5" style="384" customWidth="1"/>
    <col min="9741" max="9987" width="9" style="384"/>
    <col min="9988" max="9988" width="1.125" style="384" customWidth="1"/>
    <col min="9989" max="9990" width="15.625" style="384" customWidth="1"/>
    <col min="9991" max="9991" width="15.25" style="384" customWidth="1"/>
    <col min="9992" max="9992" width="17.5" style="384" customWidth="1"/>
    <col min="9993" max="9993" width="15.125" style="384" customWidth="1"/>
    <col min="9994" max="9994" width="15.25" style="384" customWidth="1"/>
    <col min="9995" max="9995" width="3.75" style="384" customWidth="1"/>
    <col min="9996" max="9996" width="2.5" style="384" customWidth="1"/>
    <col min="9997" max="10243" width="9" style="384"/>
    <col min="10244" max="10244" width="1.125" style="384" customWidth="1"/>
    <col min="10245" max="10246" width="15.625" style="384" customWidth="1"/>
    <col min="10247" max="10247" width="15.25" style="384" customWidth="1"/>
    <col min="10248" max="10248" width="17.5" style="384" customWidth="1"/>
    <col min="10249" max="10249" width="15.125" style="384" customWidth="1"/>
    <col min="10250" max="10250" width="15.25" style="384" customWidth="1"/>
    <col min="10251" max="10251" width="3.75" style="384" customWidth="1"/>
    <col min="10252" max="10252" width="2.5" style="384" customWidth="1"/>
    <col min="10253" max="10499" width="9" style="384"/>
    <col min="10500" max="10500" width="1.125" style="384" customWidth="1"/>
    <col min="10501" max="10502" width="15.625" style="384" customWidth="1"/>
    <col min="10503" max="10503" width="15.25" style="384" customWidth="1"/>
    <col min="10504" max="10504" width="17.5" style="384" customWidth="1"/>
    <col min="10505" max="10505" width="15.125" style="384" customWidth="1"/>
    <col min="10506" max="10506" width="15.25" style="384" customWidth="1"/>
    <col min="10507" max="10507" width="3.75" style="384" customWidth="1"/>
    <col min="10508" max="10508" width="2.5" style="384" customWidth="1"/>
    <col min="10509" max="10755" width="9" style="384"/>
    <col min="10756" max="10756" width="1.125" style="384" customWidth="1"/>
    <col min="10757" max="10758" width="15.625" style="384" customWidth="1"/>
    <col min="10759" max="10759" width="15.25" style="384" customWidth="1"/>
    <col min="10760" max="10760" width="17.5" style="384" customWidth="1"/>
    <col min="10761" max="10761" width="15.125" style="384" customWidth="1"/>
    <col min="10762" max="10762" width="15.25" style="384" customWidth="1"/>
    <col min="10763" max="10763" width="3.75" style="384" customWidth="1"/>
    <col min="10764" max="10764" width="2.5" style="384" customWidth="1"/>
    <col min="10765" max="11011" width="9" style="384"/>
    <col min="11012" max="11012" width="1.125" style="384" customWidth="1"/>
    <col min="11013" max="11014" width="15.625" style="384" customWidth="1"/>
    <col min="11015" max="11015" width="15.25" style="384" customWidth="1"/>
    <col min="11016" max="11016" width="17.5" style="384" customWidth="1"/>
    <col min="11017" max="11017" width="15.125" style="384" customWidth="1"/>
    <col min="11018" max="11018" width="15.25" style="384" customWidth="1"/>
    <col min="11019" max="11019" width="3.75" style="384" customWidth="1"/>
    <col min="11020" max="11020" width="2.5" style="384" customWidth="1"/>
    <col min="11021" max="11267" width="9" style="384"/>
    <col min="11268" max="11268" width="1.125" style="384" customWidth="1"/>
    <col min="11269" max="11270" width="15.625" style="384" customWidth="1"/>
    <col min="11271" max="11271" width="15.25" style="384" customWidth="1"/>
    <col min="11272" max="11272" width="17.5" style="384" customWidth="1"/>
    <col min="11273" max="11273" width="15.125" style="384" customWidth="1"/>
    <col min="11274" max="11274" width="15.25" style="384" customWidth="1"/>
    <col min="11275" max="11275" width="3.75" style="384" customWidth="1"/>
    <col min="11276" max="11276" width="2.5" style="384" customWidth="1"/>
    <col min="11277" max="11523" width="9" style="384"/>
    <col min="11524" max="11524" width="1.125" style="384" customWidth="1"/>
    <col min="11525" max="11526" width="15.625" style="384" customWidth="1"/>
    <col min="11527" max="11527" width="15.25" style="384" customWidth="1"/>
    <col min="11528" max="11528" width="17.5" style="384" customWidth="1"/>
    <col min="11529" max="11529" width="15.125" style="384" customWidth="1"/>
    <col min="11530" max="11530" width="15.25" style="384" customWidth="1"/>
    <col min="11531" max="11531" width="3.75" style="384" customWidth="1"/>
    <col min="11532" max="11532" width="2.5" style="384" customWidth="1"/>
    <col min="11533" max="11779" width="9" style="384"/>
    <col min="11780" max="11780" width="1.125" style="384" customWidth="1"/>
    <col min="11781" max="11782" width="15.625" style="384" customWidth="1"/>
    <col min="11783" max="11783" width="15.25" style="384" customWidth="1"/>
    <col min="11784" max="11784" width="17.5" style="384" customWidth="1"/>
    <col min="11785" max="11785" width="15.125" style="384" customWidth="1"/>
    <col min="11786" max="11786" width="15.25" style="384" customWidth="1"/>
    <col min="11787" max="11787" width="3.75" style="384" customWidth="1"/>
    <col min="11788" max="11788" width="2.5" style="384" customWidth="1"/>
    <col min="11789" max="12035" width="9" style="384"/>
    <col min="12036" max="12036" width="1.125" style="384" customWidth="1"/>
    <col min="12037" max="12038" width="15.625" style="384" customWidth="1"/>
    <col min="12039" max="12039" width="15.25" style="384" customWidth="1"/>
    <col min="12040" max="12040" width="17.5" style="384" customWidth="1"/>
    <col min="12041" max="12041" width="15.125" style="384" customWidth="1"/>
    <col min="12042" max="12042" width="15.25" style="384" customWidth="1"/>
    <col min="12043" max="12043" width="3.75" style="384" customWidth="1"/>
    <col min="12044" max="12044" width="2.5" style="384" customWidth="1"/>
    <col min="12045" max="12291" width="9" style="384"/>
    <col min="12292" max="12292" width="1.125" style="384" customWidth="1"/>
    <col min="12293" max="12294" width="15.625" style="384" customWidth="1"/>
    <col min="12295" max="12295" width="15.25" style="384" customWidth="1"/>
    <col min="12296" max="12296" width="17.5" style="384" customWidth="1"/>
    <col min="12297" max="12297" width="15.125" style="384" customWidth="1"/>
    <col min="12298" max="12298" width="15.25" style="384" customWidth="1"/>
    <col min="12299" max="12299" width="3.75" style="384" customWidth="1"/>
    <col min="12300" max="12300" width="2.5" style="384" customWidth="1"/>
    <col min="12301" max="12547" width="9" style="384"/>
    <col min="12548" max="12548" width="1.125" style="384" customWidth="1"/>
    <col min="12549" max="12550" width="15.625" style="384" customWidth="1"/>
    <col min="12551" max="12551" width="15.25" style="384" customWidth="1"/>
    <col min="12552" max="12552" width="17.5" style="384" customWidth="1"/>
    <col min="12553" max="12553" width="15.125" style="384" customWidth="1"/>
    <col min="12554" max="12554" width="15.25" style="384" customWidth="1"/>
    <col min="12555" max="12555" width="3.75" style="384" customWidth="1"/>
    <col min="12556" max="12556" width="2.5" style="384" customWidth="1"/>
    <col min="12557" max="12803" width="9" style="384"/>
    <col min="12804" max="12804" width="1.125" style="384" customWidth="1"/>
    <col min="12805" max="12806" width="15.625" style="384" customWidth="1"/>
    <col min="12807" max="12807" width="15.25" style="384" customWidth="1"/>
    <col min="12808" max="12808" width="17.5" style="384" customWidth="1"/>
    <col min="12809" max="12809" width="15.125" style="384" customWidth="1"/>
    <col min="12810" max="12810" width="15.25" style="384" customWidth="1"/>
    <col min="12811" max="12811" width="3.75" style="384" customWidth="1"/>
    <col min="12812" max="12812" width="2.5" style="384" customWidth="1"/>
    <col min="12813" max="13059" width="9" style="384"/>
    <col min="13060" max="13060" width="1.125" style="384" customWidth="1"/>
    <col min="13061" max="13062" width="15.625" style="384" customWidth="1"/>
    <col min="13063" max="13063" width="15.25" style="384" customWidth="1"/>
    <col min="13064" max="13064" width="17.5" style="384" customWidth="1"/>
    <col min="13065" max="13065" width="15.125" style="384" customWidth="1"/>
    <col min="13066" max="13066" width="15.25" style="384" customWidth="1"/>
    <col min="13067" max="13067" width="3.75" style="384" customWidth="1"/>
    <col min="13068" max="13068" width="2.5" style="384" customWidth="1"/>
    <col min="13069" max="13315" width="9" style="384"/>
    <col min="13316" max="13316" width="1.125" style="384" customWidth="1"/>
    <col min="13317" max="13318" width="15.625" style="384" customWidth="1"/>
    <col min="13319" max="13319" width="15.25" style="384" customWidth="1"/>
    <col min="13320" max="13320" width="17.5" style="384" customWidth="1"/>
    <col min="13321" max="13321" width="15.125" style="384" customWidth="1"/>
    <col min="13322" max="13322" width="15.25" style="384" customWidth="1"/>
    <col min="13323" max="13323" width="3.75" style="384" customWidth="1"/>
    <col min="13324" max="13324" width="2.5" style="384" customWidth="1"/>
    <col min="13325" max="13571" width="9" style="384"/>
    <col min="13572" max="13572" width="1.125" style="384" customWidth="1"/>
    <col min="13573" max="13574" width="15.625" style="384" customWidth="1"/>
    <col min="13575" max="13575" width="15.25" style="384" customWidth="1"/>
    <col min="13576" max="13576" width="17.5" style="384" customWidth="1"/>
    <col min="13577" max="13577" width="15.125" style="384" customWidth="1"/>
    <col min="13578" max="13578" width="15.25" style="384" customWidth="1"/>
    <col min="13579" max="13579" width="3.75" style="384" customWidth="1"/>
    <col min="13580" max="13580" width="2.5" style="384" customWidth="1"/>
    <col min="13581" max="13827" width="9" style="384"/>
    <col min="13828" max="13828" width="1.125" style="384" customWidth="1"/>
    <col min="13829" max="13830" width="15.625" style="384" customWidth="1"/>
    <col min="13831" max="13831" width="15.25" style="384" customWidth="1"/>
    <col min="13832" max="13832" width="17.5" style="384" customWidth="1"/>
    <col min="13833" max="13833" width="15.125" style="384" customWidth="1"/>
    <col min="13834" max="13834" width="15.25" style="384" customWidth="1"/>
    <col min="13835" max="13835" width="3.75" style="384" customWidth="1"/>
    <col min="13836" max="13836" width="2.5" style="384" customWidth="1"/>
    <col min="13837" max="14083" width="9" style="384"/>
    <col min="14084" max="14084" width="1.125" style="384" customWidth="1"/>
    <col min="14085" max="14086" width="15.625" style="384" customWidth="1"/>
    <col min="14087" max="14087" width="15.25" style="384" customWidth="1"/>
    <col min="14088" max="14088" width="17.5" style="384" customWidth="1"/>
    <col min="14089" max="14089" width="15.125" style="384" customWidth="1"/>
    <col min="14090" max="14090" width="15.25" style="384" customWidth="1"/>
    <col min="14091" max="14091" width="3.75" style="384" customWidth="1"/>
    <col min="14092" max="14092" width="2.5" style="384" customWidth="1"/>
    <col min="14093" max="14339" width="9" style="384"/>
    <col min="14340" max="14340" width="1.125" style="384" customWidth="1"/>
    <col min="14341" max="14342" width="15.625" style="384" customWidth="1"/>
    <col min="14343" max="14343" width="15.25" style="384" customWidth="1"/>
    <col min="14344" max="14344" width="17.5" style="384" customWidth="1"/>
    <col min="14345" max="14345" width="15.125" style="384" customWidth="1"/>
    <col min="14346" max="14346" width="15.25" style="384" customWidth="1"/>
    <col min="14347" max="14347" width="3.75" style="384" customWidth="1"/>
    <col min="14348" max="14348" width="2.5" style="384" customWidth="1"/>
    <col min="14349" max="14595" width="9" style="384"/>
    <col min="14596" max="14596" width="1.125" style="384" customWidth="1"/>
    <col min="14597" max="14598" width="15.625" style="384" customWidth="1"/>
    <col min="14599" max="14599" width="15.25" style="384" customWidth="1"/>
    <col min="14600" max="14600" width="17.5" style="384" customWidth="1"/>
    <col min="14601" max="14601" width="15.125" style="384" customWidth="1"/>
    <col min="14602" max="14602" width="15.25" style="384" customWidth="1"/>
    <col min="14603" max="14603" width="3.75" style="384" customWidth="1"/>
    <col min="14604" max="14604" width="2.5" style="384" customWidth="1"/>
    <col min="14605" max="14851" width="9" style="384"/>
    <col min="14852" max="14852" width="1.125" style="384" customWidth="1"/>
    <col min="14853" max="14854" width="15.625" style="384" customWidth="1"/>
    <col min="14855" max="14855" width="15.25" style="384" customWidth="1"/>
    <col min="14856" max="14856" width="17.5" style="384" customWidth="1"/>
    <col min="14857" max="14857" width="15.125" style="384" customWidth="1"/>
    <col min="14858" max="14858" width="15.25" style="384" customWidth="1"/>
    <col min="14859" max="14859" width="3.75" style="384" customWidth="1"/>
    <col min="14860" max="14860" width="2.5" style="384" customWidth="1"/>
    <col min="14861" max="15107" width="9" style="384"/>
    <col min="15108" max="15108" width="1.125" style="384" customWidth="1"/>
    <col min="15109" max="15110" width="15.625" style="384" customWidth="1"/>
    <col min="15111" max="15111" width="15.25" style="384" customWidth="1"/>
    <col min="15112" max="15112" width="17.5" style="384" customWidth="1"/>
    <col min="15113" max="15113" width="15.125" style="384" customWidth="1"/>
    <col min="15114" max="15114" width="15.25" style="384" customWidth="1"/>
    <col min="15115" max="15115" width="3.75" style="384" customWidth="1"/>
    <col min="15116" max="15116" width="2.5" style="384" customWidth="1"/>
    <col min="15117" max="15363" width="9" style="384"/>
    <col min="15364" max="15364" width="1.125" style="384" customWidth="1"/>
    <col min="15365" max="15366" width="15.625" style="384" customWidth="1"/>
    <col min="15367" max="15367" width="15.25" style="384" customWidth="1"/>
    <col min="15368" max="15368" width="17.5" style="384" customWidth="1"/>
    <col min="15369" max="15369" width="15.125" style="384" customWidth="1"/>
    <col min="15370" max="15370" width="15.25" style="384" customWidth="1"/>
    <col min="15371" max="15371" width="3.75" style="384" customWidth="1"/>
    <col min="15372" max="15372" width="2.5" style="384" customWidth="1"/>
    <col min="15373" max="15619" width="9" style="384"/>
    <col min="15620" max="15620" width="1.125" style="384" customWidth="1"/>
    <col min="15621" max="15622" width="15.625" style="384" customWidth="1"/>
    <col min="15623" max="15623" width="15.25" style="384" customWidth="1"/>
    <col min="15624" max="15624" width="17.5" style="384" customWidth="1"/>
    <col min="15625" max="15625" width="15.125" style="384" customWidth="1"/>
    <col min="15626" max="15626" width="15.25" style="384" customWidth="1"/>
    <col min="15627" max="15627" width="3.75" style="384" customWidth="1"/>
    <col min="15628" max="15628" width="2.5" style="384" customWidth="1"/>
    <col min="15629" max="15875" width="9" style="384"/>
    <col min="15876" max="15876" width="1.125" style="384" customWidth="1"/>
    <col min="15877" max="15878" width="15.625" style="384" customWidth="1"/>
    <col min="15879" max="15879" width="15.25" style="384" customWidth="1"/>
    <col min="15880" max="15880" width="17.5" style="384" customWidth="1"/>
    <col min="15881" max="15881" width="15.125" style="384" customWidth="1"/>
    <col min="15882" max="15882" width="15.25" style="384" customWidth="1"/>
    <col min="15883" max="15883" width="3.75" style="384" customWidth="1"/>
    <col min="15884" max="15884" width="2.5" style="384" customWidth="1"/>
    <col min="15885" max="16131" width="9" style="384"/>
    <col min="16132" max="16132" width="1.125" style="384" customWidth="1"/>
    <col min="16133" max="16134" width="15.625" style="384" customWidth="1"/>
    <col min="16135" max="16135" width="15.25" style="384" customWidth="1"/>
    <col min="16136" max="16136" width="17.5" style="384" customWidth="1"/>
    <col min="16137" max="16137" width="15.125" style="384" customWidth="1"/>
    <col min="16138" max="16138" width="15.25" style="384" customWidth="1"/>
    <col min="16139" max="16139" width="3.75" style="384" customWidth="1"/>
    <col min="16140" max="16140" width="2.5" style="384" customWidth="1"/>
    <col min="16141" max="16384" width="9" style="384"/>
  </cols>
  <sheetData>
    <row r="1" spans="1:11" ht="19.5" customHeight="1">
      <c r="A1" s="382" t="s">
        <v>853</v>
      </c>
      <c r="B1" s="395"/>
      <c r="C1" s="395"/>
      <c r="D1" s="395"/>
      <c r="E1" s="395"/>
      <c r="F1" s="395"/>
      <c r="G1" s="395"/>
      <c r="H1" s="395"/>
      <c r="I1" s="395"/>
      <c r="J1" s="395"/>
    </row>
    <row r="2" spans="1:11" ht="19.5" customHeight="1">
      <c r="A2" s="381"/>
      <c r="B2" s="382" t="s">
        <v>754</v>
      </c>
      <c r="C2" s="383"/>
      <c r="D2" s="383"/>
      <c r="E2" s="383"/>
      <c r="F2" s="383"/>
      <c r="G2" s="383"/>
      <c r="H2" s="383"/>
      <c r="I2" s="383"/>
      <c r="J2" s="385" t="s">
        <v>510</v>
      </c>
    </row>
    <row r="3" spans="1:11" ht="19.5" customHeight="1">
      <c r="A3" s="1600" t="s">
        <v>755</v>
      </c>
      <c r="B3" s="1600"/>
      <c r="C3" s="1600"/>
      <c r="D3" s="1600"/>
      <c r="E3" s="1600"/>
      <c r="F3" s="1600"/>
      <c r="G3" s="1600"/>
      <c r="H3" s="1600"/>
      <c r="I3" s="1600"/>
      <c r="J3" s="1600"/>
    </row>
    <row r="4" spans="1:11" ht="19.5" customHeight="1">
      <c r="A4" s="386"/>
      <c r="B4" s="386"/>
      <c r="C4" s="386"/>
      <c r="D4" s="386"/>
      <c r="E4" s="386"/>
      <c r="F4" s="386"/>
      <c r="G4" s="386"/>
      <c r="H4" s="386"/>
      <c r="I4" s="386"/>
      <c r="J4" s="386"/>
    </row>
    <row r="5" spans="1:11" ht="43.5" customHeight="1">
      <c r="A5" s="386"/>
      <c r="B5" s="396" t="s">
        <v>737</v>
      </c>
      <c r="C5" s="1585"/>
      <c r="D5" s="1586"/>
      <c r="E5" s="1586"/>
      <c r="F5" s="1586"/>
      <c r="G5" s="1586"/>
      <c r="H5" s="1586"/>
      <c r="I5" s="1586"/>
      <c r="J5" s="1587"/>
    </row>
    <row r="6" spans="1:11" ht="43.5" customHeight="1">
      <c r="A6" s="383"/>
      <c r="B6" s="388" t="s">
        <v>121</v>
      </c>
      <c r="C6" s="1595" t="s">
        <v>651</v>
      </c>
      <c r="D6" s="1595"/>
      <c r="E6" s="1595"/>
      <c r="F6" s="1595"/>
      <c r="G6" s="1595"/>
      <c r="H6" s="1595"/>
      <c r="I6" s="1595"/>
      <c r="J6" s="1595"/>
      <c r="K6" s="389"/>
    </row>
    <row r="7" spans="1:11" ht="19.5" customHeight="1">
      <c r="A7" s="383"/>
      <c r="B7" s="1591" t="s">
        <v>756</v>
      </c>
      <c r="C7" s="1594" t="s">
        <v>742</v>
      </c>
      <c r="D7" s="1595"/>
      <c r="E7" s="1595"/>
      <c r="F7" s="1595"/>
      <c r="G7" s="1595"/>
      <c r="H7" s="1595"/>
      <c r="I7" s="1595"/>
      <c r="J7" s="1595"/>
      <c r="K7" s="389"/>
    </row>
    <row r="8" spans="1:11" ht="40.5" customHeight="1">
      <c r="A8" s="383"/>
      <c r="B8" s="1592"/>
      <c r="C8" s="1604" t="s">
        <v>32</v>
      </c>
      <c r="D8" s="1604"/>
      <c r="E8" s="1576" t="s">
        <v>743</v>
      </c>
      <c r="F8" s="1576"/>
      <c r="G8" s="1576"/>
      <c r="H8" s="1596" t="s">
        <v>744</v>
      </c>
      <c r="I8" s="1596"/>
      <c r="J8" s="392" t="s">
        <v>745</v>
      </c>
    </row>
    <row r="9" spans="1:11" ht="19.5" customHeight="1">
      <c r="A9" s="383"/>
      <c r="B9" s="1592"/>
      <c r="C9" s="1604"/>
      <c r="D9" s="1604"/>
      <c r="E9" s="1576"/>
      <c r="F9" s="1576"/>
      <c r="G9" s="1576"/>
      <c r="H9" s="394"/>
      <c r="I9" s="391" t="s">
        <v>746</v>
      </c>
      <c r="J9" s="394"/>
    </row>
    <row r="10" spans="1:11" ht="19.5" customHeight="1">
      <c r="A10" s="383"/>
      <c r="B10" s="1592"/>
      <c r="C10" s="1604"/>
      <c r="D10" s="1604"/>
      <c r="E10" s="1576"/>
      <c r="F10" s="1576"/>
      <c r="G10" s="1576"/>
      <c r="H10" s="394"/>
      <c r="I10" s="391" t="s">
        <v>746</v>
      </c>
      <c r="J10" s="394"/>
    </row>
    <row r="11" spans="1:11" ht="19.5" customHeight="1">
      <c r="A11" s="383"/>
      <c r="B11" s="1592"/>
      <c r="C11" s="1604"/>
      <c r="D11" s="1604"/>
      <c r="E11" s="1576"/>
      <c r="F11" s="1576"/>
      <c r="G11" s="1576"/>
      <c r="H11" s="394"/>
      <c r="I11" s="391" t="s">
        <v>746</v>
      </c>
      <c r="J11" s="394"/>
    </row>
    <row r="12" spans="1:11" ht="19.5" customHeight="1">
      <c r="A12" s="383"/>
      <c r="B12" s="1592"/>
      <c r="C12" s="1597" t="s">
        <v>747</v>
      </c>
      <c r="D12" s="1598"/>
      <c r="E12" s="1598"/>
      <c r="F12" s="1598"/>
      <c r="G12" s="1598"/>
      <c r="H12" s="1598"/>
      <c r="I12" s="1598"/>
      <c r="J12" s="1599"/>
    </row>
    <row r="13" spans="1:11" ht="40.5" customHeight="1">
      <c r="A13" s="383"/>
      <c r="B13" s="1592"/>
      <c r="C13" s="1604" t="s">
        <v>32</v>
      </c>
      <c r="D13" s="1604"/>
      <c r="E13" s="1576" t="s">
        <v>743</v>
      </c>
      <c r="F13" s="1576"/>
      <c r="G13" s="1576"/>
      <c r="H13" s="1596" t="s">
        <v>744</v>
      </c>
      <c r="I13" s="1596"/>
      <c r="J13" s="392" t="s">
        <v>745</v>
      </c>
    </row>
    <row r="14" spans="1:11" ht="19.5" customHeight="1">
      <c r="A14" s="383"/>
      <c r="B14" s="1592"/>
      <c r="C14" s="1604"/>
      <c r="D14" s="1604"/>
      <c r="E14" s="1576"/>
      <c r="F14" s="1576"/>
      <c r="G14" s="1576"/>
      <c r="H14" s="394"/>
      <c r="I14" s="391" t="s">
        <v>746</v>
      </c>
      <c r="J14" s="394"/>
      <c r="K14" s="389"/>
    </row>
    <row r="15" spans="1:11" ht="19.5" customHeight="1">
      <c r="A15" s="383"/>
      <c r="B15" s="1592"/>
      <c r="C15" s="1604"/>
      <c r="D15" s="1604"/>
      <c r="E15" s="1576"/>
      <c r="F15" s="1576"/>
      <c r="G15" s="1576"/>
      <c r="H15" s="394"/>
      <c r="I15" s="391" t="s">
        <v>746</v>
      </c>
      <c r="J15" s="394"/>
    </row>
    <row r="16" spans="1:11" ht="19.5" customHeight="1">
      <c r="A16" s="383"/>
      <c r="B16" s="1593"/>
      <c r="C16" s="1604"/>
      <c r="D16" s="1604"/>
      <c r="E16" s="1576"/>
      <c r="F16" s="1576"/>
      <c r="G16" s="1576"/>
      <c r="H16" s="394"/>
      <c r="I16" s="391" t="s">
        <v>746</v>
      </c>
      <c r="J16" s="394"/>
    </row>
    <row r="17" spans="1:12" ht="19.5" customHeight="1">
      <c r="A17" s="383"/>
      <c r="B17" s="1605" t="s">
        <v>757</v>
      </c>
      <c r="C17" s="1579" t="s">
        <v>749</v>
      </c>
      <c r="D17" s="1580"/>
      <c r="E17" s="1580"/>
      <c r="F17" s="1580"/>
      <c r="G17" s="1581"/>
      <c r="H17" s="1585" t="s">
        <v>750</v>
      </c>
      <c r="I17" s="1586"/>
      <c r="J17" s="1587"/>
    </row>
    <row r="18" spans="1:12" ht="27" customHeight="1">
      <c r="A18" s="383"/>
      <c r="B18" s="1606"/>
      <c r="C18" s="1582"/>
      <c r="D18" s="1583"/>
      <c r="E18" s="1583"/>
      <c r="F18" s="1583"/>
      <c r="G18" s="1584"/>
      <c r="H18" s="1588"/>
      <c r="I18" s="1589"/>
      <c r="J18" s="1590"/>
    </row>
    <row r="19" spans="1:12">
      <c r="A19" s="383"/>
      <c r="B19" s="383"/>
      <c r="C19" s="383"/>
      <c r="D19" s="383"/>
      <c r="E19" s="383"/>
      <c r="F19" s="383"/>
      <c r="G19" s="383"/>
      <c r="H19" s="383"/>
      <c r="I19" s="383"/>
      <c r="J19" s="383"/>
    </row>
    <row r="20" spans="1:12" ht="19.5" customHeight="1">
      <c r="A20" s="383"/>
      <c r="B20" s="383" t="s">
        <v>195</v>
      </c>
      <c r="C20" s="383"/>
      <c r="D20" s="383"/>
      <c r="E20" s="383"/>
      <c r="F20" s="383"/>
      <c r="G20" s="383"/>
      <c r="H20" s="383"/>
      <c r="I20" s="383"/>
      <c r="J20" s="383"/>
      <c r="K20" s="237"/>
      <c r="L20" s="237"/>
    </row>
    <row r="21" spans="1:12" ht="54" customHeight="1">
      <c r="A21" s="383"/>
      <c r="B21" s="1573" t="s">
        <v>758</v>
      </c>
      <c r="C21" s="1573"/>
      <c r="D21" s="1573"/>
      <c r="E21" s="1573"/>
      <c r="F21" s="1573"/>
      <c r="G21" s="1573"/>
      <c r="H21" s="1573"/>
      <c r="I21" s="1573"/>
      <c r="J21" s="1573"/>
      <c r="K21" s="237"/>
      <c r="L21" s="237"/>
    </row>
    <row r="22" spans="1:12" ht="33.75" customHeight="1">
      <c r="A22" s="383"/>
      <c r="B22" s="1573" t="s">
        <v>752</v>
      </c>
      <c r="C22" s="1573"/>
      <c r="D22" s="1573"/>
      <c r="E22" s="1573"/>
      <c r="F22" s="1573"/>
      <c r="G22" s="1573"/>
      <c r="H22" s="1573"/>
      <c r="I22" s="1573"/>
      <c r="J22" s="1573"/>
      <c r="K22" s="237"/>
      <c r="L22" s="237"/>
    </row>
    <row r="23" spans="1:12" ht="33.75" customHeight="1">
      <c r="A23" s="383"/>
      <c r="B23" s="1574" t="s">
        <v>753</v>
      </c>
      <c r="C23" s="1574"/>
      <c r="D23" s="1574"/>
      <c r="E23" s="1574"/>
      <c r="F23" s="1574"/>
      <c r="G23" s="1574"/>
      <c r="H23" s="1574"/>
      <c r="I23" s="1574"/>
      <c r="J23" s="1574"/>
      <c r="K23" s="237"/>
      <c r="L23" s="237"/>
    </row>
    <row r="24" spans="1:12">
      <c r="A24" s="395"/>
      <c r="B24" s="1573"/>
      <c r="C24" s="1573"/>
      <c r="D24" s="1573"/>
      <c r="E24" s="1573"/>
      <c r="F24" s="1573"/>
      <c r="G24" s="1573"/>
      <c r="H24" s="1573"/>
      <c r="I24" s="1573"/>
      <c r="J24" s="1573"/>
    </row>
    <row r="25" spans="1:12">
      <c r="B25" s="237"/>
    </row>
  </sheetData>
  <mergeCells count="32">
    <mergeCell ref="A3:J3"/>
    <mergeCell ref="C5:J5"/>
    <mergeCell ref="C6:J6"/>
    <mergeCell ref="B7:B16"/>
    <mergeCell ref="C7:J7"/>
    <mergeCell ref="C8:D8"/>
    <mergeCell ref="E8:G8"/>
    <mergeCell ref="H8:I8"/>
    <mergeCell ref="C9:D9"/>
    <mergeCell ref="E9:G9"/>
    <mergeCell ref="C10:D10"/>
    <mergeCell ref="E10:G10"/>
    <mergeCell ref="C11:D11"/>
    <mergeCell ref="E11:G11"/>
    <mergeCell ref="C12:J12"/>
    <mergeCell ref="C14:D14"/>
    <mergeCell ref="H13:I13"/>
    <mergeCell ref="C16:D16"/>
    <mergeCell ref="E16:G16"/>
    <mergeCell ref="B23:J23"/>
    <mergeCell ref="B24:J24"/>
    <mergeCell ref="B17:B18"/>
    <mergeCell ref="C17:G18"/>
    <mergeCell ref="H17:J17"/>
    <mergeCell ref="H18:J18"/>
    <mergeCell ref="B21:J21"/>
    <mergeCell ref="B22:J22"/>
    <mergeCell ref="E14:G14"/>
    <mergeCell ref="C15:D15"/>
    <mergeCell ref="E15:G15"/>
    <mergeCell ref="C13:D13"/>
    <mergeCell ref="E13:G13"/>
  </mergeCells>
  <phoneticPr fontId="2"/>
  <pageMargins left="0.7" right="0.7" top="0.75" bottom="0.75" header="0.3" footer="0.3"/>
  <pageSetup paperSize="9" scale="8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sheetPr>
  <dimension ref="A1:BF174"/>
  <sheetViews>
    <sheetView view="pageBreakPreview" zoomScale="70" zoomScaleNormal="70" zoomScaleSheetLayoutView="70" workbookViewId="0">
      <selection activeCell="BA7" sqref="BA7:BE7"/>
    </sheetView>
  </sheetViews>
  <sheetFormatPr defaultColWidth="9" defaultRowHeight="13.5"/>
  <cols>
    <col min="1" max="1" width="2.625" style="134" customWidth="1"/>
    <col min="2" max="2" width="7.5" style="134" customWidth="1"/>
    <col min="3" max="13" width="2.625" style="134" customWidth="1"/>
    <col min="14" max="14" width="4.625" style="134" customWidth="1"/>
    <col min="15" max="20" width="3.625" style="134" customWidth="1"/>
    <col min="21" max="26" width="3.5" style="134" customWidth="1"/>
    <col min="27" max="31" width="3.375" style="134" customWidth="1"/>
    <col min="32" max="36" width="5" style="134" customWidth="1"/>
    <col min="37" max="37" width="5.875" style="134" customWidth="1"/>
    <col min="38" max="51" width="4.5" style="134" customWidth="1"/>
    <col min="52" max="52" width="18.75" style="134" customWidth="1"/>
    <col min="53" max="54" width="2.625" style="134" customWidth="1"/>
    <col min="55" max="55" width="4.25" style="134" customWidth="1"/>
    <col min="56" max="59" width="2.625" style="134" customWidth="1"/>
    <col min="60" max="60" width="9" style="134" customWidth="1"/>
    <col min="61" max="16384" width="9" style="134"/>
  </cols>
  <sheetData>
    <row r="1" spans="1:58" ht="18" customHeight="1">
      <c r="A1" s="284"/>
      <c r="B1" s="284"/>
      <c r="C1" s="284"/>
      <c r="D1" s="284"/>
      <c r="E1" s="284"/>
      <c r="F1" s="284"/>
      <c r="G1" s="284"/>
      <c r="H1" s="284"/>
      <c r="I1" s="284"/>
      <c r="J1" s="284"/>
      <c r="K1" s="284"/>
      <c r="L1" s="284"/>
      <c r="M1" s="284"/>
      <c r="N1" s="284"/>
      <c r="O1" s="284"/>
      <c r="P1" s="284"/>
      <c r="Q1" s="284"/>
      <c r="R1" s="284"/>
      <c r="S1" s="284"/>
      <c r="T1" s="284"/>
      <c r="U1" s="284"/>
      <c r="V1" s="284"/>
      <c r="W1" s="284"/>
      <c r="X1" s="284"/>
      <c r="Y1" s="284"/>
      <c r="Z1" s="284"/>
      <c r="AA1" s="284"/>
      <c r="AB1" s="284"/>
      <c r="AC1" s="284"/>
      <c r="AD1" s="284"/>
      <c r="AE1" s="284"/>
      <c r="AF1" s="284"/>
      <c r="AG1" s="284"/>
      <c r="AH1" s="284"/>
      <c r="AI1" s="284"/>
      <c r="AJ1" s="284"/>
      <c r="AK1" s="284"/>
      <c r="AL1" s="284"/>
      <c r="AM1" s="284"/>
      <c r="AN1" s="284"/>
      <c r="AO1" s="284"/>
      <c r="AP1" s="284"/>
      <c r="AQ1" s="284"/>
      <c r="AR1" s="284"/>
      <c r="AS1" s="284"/>
      <c r="AT1" s="284"/>
      <c r="AU1" s="284"/>
      <c r="AV1" s="284"/>
      <c r="AW1" s="284"/>
      <c r="AX1" s="284"/>
      <c r="AY1" s="284"/>
      <c r="AZ1" s="284"/>
      <c r="BA1" s="284"/>
      <c r="BB1" s="284"/>
      <c r="BC1" s="284"/>
      <c r="BD1" s="284"/>
      <c r="BE1" s="284"/>
    </row>
    <row r="2" spans="1:58">
      <c r="A2" s="284"/>
      <c r="B2" s="284"/>
      <c r="C2" s="284"/>
      <c r="D2" s="284"/>
      <c r="E2" s="284"/>
      <c r="F2" s="284"/>
      <c r="G2" s="284"/>
      <c r="H2" s="284"/>
      <c r="I2" s="284"/>
      <c r="J2" s="284"/>
      <c r="K2" s="284"/>
      <c r="L2" s="284"/>
      <c r="M2" s="284"/>
      <c r="N2" s="284"/>
      <c r="O2" s="284"/>
      <c r="P2" s="284"/>
      <c r="Q2" s="284"/>
      <c r="R2" s="284"/>
      <c r="S2" s="284"/>
      <c r="T2" s="284"/>
      <c r="U2" s="284"/>
      <c r="V2" s="284"/>
      <c r="W2" s="284"/>
      <c r="X2" s="284"/>
      <c r="Y2" s="284"/>
      <c r="Z2" s="284"/>
      <c r="AA2" s="284"/>
      <c r="AB2" s="284"/>
      <c r="AC2" s="284"/>
      <c r="AD2" s="284"/>
      <c r="AE2" s="284"/>
      <c r="AF2" s="284"/>
      <c r="AG2" s="284"/>
      <c r="AH2" s="284"/>
      <c r="AI2" s="284"/>
      <c r="AJ2" s="284"/>
      <c r="AK2" s="284"/>
      <c r="AL2" s="284"/>
      <c r="AM2" s="284"/>
      <c r="AN2" s="284"/>
      <c r="AO2" s="284"/>
      <c r="AP2" s="284"/>
      <c r="AQ2" s="284"/>
      <c r="AR2" s="284"/>
      <c r="AS2" s="284"/>
      <c r="AT2" s="284"/>
      <c r="AU2" s="284"/>
      <c r="AV2" s="284"/>
      <c r="AW2" s="284"/>
      <c r="AX2" s="284"/>
      <c r="AY2" s="284"/>
      <c r="AZ2" s="284"/>
      <c r="BA2" s="284"/>
      <c r="BB2" s="284"/>
      <c r="BC2" s="284"/>
      <c r="BD2" s="284"/>
      <c r="BE2" s="284"/>
    </row>
    <row r="3" spans="1:58" ht="21">
      <c r="A3" s="856" t="s">
        <v>11</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c r="AW3" s="856"/>
      <c r="AX3" s="856"/>
      <c r="AY3" s="856"/>
      <c r="AZ3" s="856"/>
      <c r="BA3" s="856"/>
      <c r="BB3" s="856"/>
      <c r="BC3" s="856"/>
      <c r="BD3" s="856"/>
      <c r="BE3" s="856"/>
      <c r="BF3" s="170"/>
    </row>
    <row r="4" spans="1:58" ht="14.25" thickBot="1">
      <c r="A4" s="135"/>
      <c r="B4" s="135"/>
      <c r="C4" s="135"/>
      <c r="D4" s="135"/>
      <c r="E4" s="135"/>
      <c r="F4" s="135"/>
      <c r="G4" s="135"/>
      <c r="H4" s="135"/>
      <c r="I4" s="135"/>
      <c r="J4" s="135"/>
      <c r="K4" s="135"/>
      <c r="L4" s="135"/>
      <c r="M4" s="135"/>
      <c r="N4" s="135"/>
      <c r="O4" s="135"/>
      <c r="P4" s="135"/>
      <c r="Q4" s="135"/>
      <c r="R4" s="135"/>
      <c r="S4" s="135"/>
      <c r="T4" s="135"/>
      <c r="U4" s="135"/>
      <c r="V4" s="135"/>
      <c r="W4" s="135"/>
      <c r="X4" s="135"/>
      <c r="Y4" s="135"/>
      <c r="Z4" s="135"/>
      <c r="AA4" s="135"/>
      <c r="AB4" s="135"/>
      <c r="AC4" s="135"/>
      <c r="AD4" s="135"/>
      <c r="AE4" s="135"/>
      <c r="AF4" s="135"/>
      <c r="AG4" s="135"/>
      <c r="AH4" s="135"/>
      <c r="AI4" s="135"/>
      <c r="AJ4" s="135"/>
      <c r="AK4" s="135"/>
      <c r="AL4" s="135"/>
      <c r="AM4" s="135"/>
      <c r="AN4" s="135"/>
      <c r="AO4" s="135"/>
      <c r="AP4" s="135"/>
      <c r="AQ4" s="135"/>
      <c r="AR4" s="135"/>
      <c r="AS4" s="135"/>
      <c r="AT4" s="135"/>
      <c r="AU4" s="135"/>
      <c r="AV4" s="135"/>
      <c r="AW4" s="135"/>
      <c r="AX4" s="135"/>
      <c r="AY4" s="135"/>
      <c r="AZ4" s="135"/>
      <c r="BA4" s="135"/>
      <c r="BB4" s="135"/>
      <c r="BC4" s="135"/>
      <c r="BD4" s="135"/>
      <c r="BE4" s="135"/>
      <c r="BF4" s="135"/>
    </row>
    <row r="5" spans="1:58" ht="21.95" customHeight="1" thickBot="1">
      <c r="A5" s="857" t="s">
        <v>10</v>
      </c>
      <c r="B5" s="858"/>
      <c r="C5" s="858"/>
      <c r="D5" s="858"/>
      <c r="E5" s="858"/>
      <c r="F5" s="858"/>
      <c r="G5" s="858"/>
      <c r="H5" s="858"/>
      <c r="I5" s="858"/>
      <c r="J5" s="859"/>
      <c r="K5" s="863" t="s">
        <v>9</v>
      </c>
      <c r="L5" s="858"/>
      <c r="M5" s="858"/>
      <c r="N5" s="859"/>
      <c r="O5" s="863" t="s">
        <v>8</v>
      </c>
      <c r="P5" s="858"/>
      <c r="Q5" s="858"/>
      <c r="R5" s="858"/>
      <c r="S5" s="858"/>
      <c r="T5" s="859"/>
      <c r="U5" s="865" t="s">
        <v>119</v>
      </c>
      <c r="V5" s="866"/>
      <c r="W5" s="866"/>
      <c r="X5" s="866"/>
      <c r="Y5" s="866"/>
      <c r="Z5" s="867"/>
      <c r="AA5" s="865" t="s">
        <v>118</v>
      </c>
      <c r="AB5" s="858"/>
      <c r="AC5" s="858"/>
      <c r="AD5" s="858"/>
      <c r="AE5" s="858"/>
      <c r="AF5" s="871" t="s">
        <v>7</v>
      </c>
      <c r="AG5" s="872"/>
      <c r="AH5" s="872"/>
      <c r="AI5" s="872"/>
      <c r="AJ5" s="872"/>
      <c r="AK5" s="872"/>
      <c r="AL5" s="872"/>
      <c r="AM5" s="872"/>
      <c r="AN5" s="872"/>
      <c r="AO5" s="872"/>
      <c r="AP5" s="872"/>
      <c r="AQ5" s="872"/>
      <c r="AR5" s="872"/>
      <c r="AS5" s="872"/>
      <c r="AT5" s="872"/>
      <c r="AU5" s="872"/>
      <c r="AV5" s="872"/>
      <c r="AW5" s="872"/>
      <c r="AX5" s="872"/>
      <c r="AY5" s="872"/>
      <c r="AZ5" s="872"/>
      <c r="BA5" s="285"/>
      <c r="BB5" s="285"/>
      <c r="BC5" s="285"/>
      <c r="BD5" s="285"/>
      <c r="BE5" s="286"/>
      <c r="BF5" s="135"/>
    </row>
    <row r="6" spans="1:58" ht="21.95" customHeight="1" thickTop="1" thickBot="1">
      <c r="A6" s="860"/>
      <c r="B6" s="861"/>
      <c r="C6" s="861"/>
      <c r="D6" s="861"/>
      <c r="E6" s="861"/>
      <c r="F6" s="861"/>
      <c r="G6" s="861"/>
      <c r="H6" s="861"/>
      <c r="I6" s="861"/>
      <c r="J6" s="862"/>
      <c r="K6" s="864"/>
      <c r="L6" s="861"/>
      <c r="M6" s="861"/>
      <c r="N6" s="862"/>
      <c r="O6" s="864"/>
      <c r="P6" s="861"/>
      <c r="Q6" s="861"/>
      <c r="R6" s="861"/>
      <c r="S6" s="861"/>
      <c r="T6" s="862"/>
      <c r="U6" s="868"/>
      <c r="V6" s="869"/>
      <c r="W6" s="869"/>
      <c r="X6" s="869"/>
      <c r="Y6" s="869"/>
      <c r="Z6" s="870"/>
      <c r="AA6" s="864"/>
      <c r="AB6" s="861"/>
      <c r="AC6" s="861"/>
      <c r="AD6" s="861"/>
      <c r="AE6" s="861"/>
      <c r="AF6" s="873"/>
      <c r="AG6" s="874"/>
      <c r="AH6" s="874"/>
      <c r="AI6" s="874"/>
      <c r="AJ6" s="874"/>
      <c r="AK6" s="874"/>
      <c r="AL6" s="874"/>
      <c r="AM6" s="874"/>
      <c r="AN6" s="874"/>
      <c r="AO6" s="874"/>
      <c r="AP6" s="874"/>
      <c r="AQ6" s="874"/>
      <c r="AR6" s="874"/>
      <c r="AS6" s="874"/>
      <c r="AT6" s="874"/>
      <c r="AU6" s="874"/>
      <c r="AV6" s="874"/>
      <c r="AW6" s="874"/>
      <c r="AX6" s="874"/>
      <c r="AY6" s="874"/>
      <c r="AZ6" s="874"/>
      <c r="BA6" s="875" t="s">
        <v>6</v>
      </c>
      <c r="BB6" s="876"/>
      <c r="BC6" s="876"/>
      <c r="BD6" s="876"/>
      <c r="BE6" s="877"/>
      <c r="BF6" s="135"/>
    </row>
    <row r="7" spans="1:58" ht="57.75" customHeight="1" thickTop="1" thickBot="1">
      <c r="A7" s="884" t="s">
        <v>5</v>
      </c>
      <c r="B7" s="885"/>
      <c r="C7" s="885"/>
      <c r="D7" s="885"/>
      <c r="E7" s="885"/>
      <c r="F7" s="885"/>
      <c r="G7" s="885"/>
      <c r="H7" s="885"/>
      <c r="I7" s="885"/>
      <c r="J7" s="886"/>
      <c r="K7" s="887"/>
      <c r="L7" s="888"/>
      <c r="M7" s="888"/>
      <c r="N7" s="889"/>
      <c r="O7" s="887"/>
      <c r="P7" s="888"/>
      <c r="Q7" s="888"/>
      <c r="R7" s="888"/>
      <c r="S7" s="888"/>
      <c r="T7" s="889"/>
      <c r="U7" s="890"/>
      <c r="V7" s="891"/>
      <c r="W7" s="891"/>
      <c r="X7" s="891"/>
      <c r="Y7" s="891"/>
      <c r="Z7" s="892"/>
      <c r="AA7" s="887"/>
      <c r="AB7" s="888"/>
      <c r="AC7" s="888"/>
      <c r="AD7" s="888"/>
      <c r="AE7" s="888"/>
      <c r="AF7" s="893" t="s">
        <v>117</v>
      </c>
      <c r="AG7" s="894"/>
      <c r="AH7" s="894"/>
      <c r="AI7" s="894"/>
      <c r="AJ7" s="894"/>
      <c r="AK7" s="895"/>
      <c r="AL7" s="878" t="s">
        <v>339</v>
      </c>
      <c r="AM7" s="879"/>
      <c r="AN7" s="879"/>
      <c r="AO7" s="879"/>
      <c r="AP7" s="879"/>
      <c r="AQ7" s="879"/>
      <c r="AR7" s="879"/>
      <c r="AS7" s="879"/>
      <c r="AT7" s="879"/>
      <c r="AU7" s="879"/>
      <c r="AV7" s="879"/>
      <c r="AW7" s="879"/>
      <c r="AX7" s="879"/>
      <c r="AY7" s="879"/>
      <c r="AZ7" s="880"/>
      <c r="BA7" s="881"/>
      <c r="BB7" s="882"/>
      <c r="BC7" s="882"/>
      <c r="BD7" s="882"/>
      <c r="BE7" s="883"/>
      <c r="BF7" s="135"/>
    </row>
    <row r="8" spans="1:58" ht="21.95" customHeight="1">
      <c r="A8" s="857" t="s">
        <v>4</v>
      </c>
      <c r="B8" s="858"/>
      <c r="C8" s="858"/>
      <c r="D8" s="858"/>
      <c r="E8" s="858"/>
      <c r="F8" s="858"/>
      <c r="G8" s="858"/>
      <c r="H8" s="858"/>
      <c r="I8" s="858"/>
      <c r="J8" s="859"/>
      <c r="K8" s="903"/>
      <c r="L8" s="904"/>
      <c r="M8" s="904"/>
      <c r="N8" s="905"/>
      <c r="O8" s="915"/>
      <c r="P8" s="916"/>
      <c r="Q8" s="916"/>
      <c r="R8" s="916"/>
      <c r="S8" s="916"/>
      <c r="T8" s="917"/>
      <c r="U8" s="915"/>
      <c r="V8" s="927"/>
      <c r="W8" s="927"/>
      <c r="X8" s="927"/>
      <c r="Y8" s="927"/>
      <c r="Z8" s="928"/>
      <c r="AA8" s="929" t="s">
        <v>535</v>
      </c>
      <c r="AB8" s="930"/>
      <c r="AC8" s="930"/>
      <c r="AD8" s="930"/>
      <c r="AE8" s="931"/>
      <c r="AF8" s="845" t="s">
        <v>116</v>
      </c>
      <c r="AG8" s="845"/>
      <c r="AH8" s="845"/>
      <c r="AI8" s="845"/>
      <c r="AJ8" s="845"/>
      <c r="AK8" s="846"/>
      <c r="AL8" s="853" t="s">
        <v>340</v>
      </c>
      <c r="AM8" s="854"/>
      <c r="AN8" s="854"/>
      <c r="AO8" s="854"/>
      <c r="AP8" s="854"/>
      <c r="AQ8" s="854"/>
      <c r="AR8" s="854"/>
      <c r="AS8" s="854"/>
      <c r="AT8" s="854"/>
      <c r="AU8" s="854"/>
      <c r="AV8" s="854"/>
      <c r="AW8" s="854"/>
      <c r="AX8" s="854"/>
      <c r="AY8" s="854"/>
      <c r="AZ8" s="855"/>
      <c r="BA8" s="850"/>
      <c r="BB8" s="850"/>
      <c r="BC8" s="850"/>
      <c r="BD8" s="850"/>
      <c r="BE8" s="851"/>
      <c r="BF8" s="135"/>
    </row>
    <row r="9" spans="1:58" ht="30.75" customHeight="1">
      <c r="A9" s="897"/>
      <c r="B9" s="898"/>
      <c r="C9" s="898"/>
      <c r="D9" s="898"/>
      <c r="E9" s="898"/>
      <c r="F9" s="898"/>
      <c r="G9" s="898"/>
      <c r="H9" s="898"/>
      <c r="I9" s="898"/>
      <c r="J9" s="899"/>
      <c r="K9" s="906"/>
      <c r="L9" s="907"/>
      <c r="M9" s="907"/>
      <c r="N9" s="908"/>
      <c r="O9" s="918"/>
      <c r="P9" s="919"/>
      <c r="Q9" s="919"/>
      <c r="R9" s="919"/>
      <c r="S9" s="919"/>
      <c r="T9" s="920"/>
      <c r="U9" s="918"/>
      <c r="V9" s="922"/>
      <c r="W9" s="922"/>
      <c r="X9" s="922"/>
      <c r="Y9" s="922"/>
      <c r="Z9" s="923"/>
      <c r="AA9" s="932"/>
      <c r="AB9" s="933"/>
      <c r="AC9" s="933"/>
      <c r="AD9" s="933"/>
      <c r="AE9" s="934"/>
      <c r="AF9" s="948" t="s">
        <v>529</v>
      </c>
      <c r="AG9" s="949"/>
      <c r="AH9" s="949"/>
      <c r="AI9" s="949"/>
      <c r="AJ9" s="949"/>
      <c r="AK9" s="960"/>
      <c r="AL9" s="953" t="s">
        <v>115</v>
      </c>
      <c r="AM9" s="854"/>
      <c r="AN9" s="854"/>
      <c r="AO9" s="854"/>
      <c r="AP9" s="854"/>
      <c r="AQ9" s="854"/>
      <c r="AR9" s="854"/>
      <c r="AS9" s="854"/>
      <c r="AT9" s="854"/>
      <c r="AU9" s="854"/>
      <c r="AV9" s="854"/>
      <c r="AW9" s="854"/>
      <c r="AX9" s="854"/>
      <c r="AY9" s="854"/>
      <c r="AZ9" s="855"/>
      <c r="BA9" s="850"/>
      <c r="BB9" s="850"/>
      <c r="BC9" s="850"/>
      <c r="BD9" s="850"/>
      <c r="BE9" s="851"/>
      <c r="BF9" s="135"/>
    </row>
    <row r="10" spans="1:58" ht="21.95" customHeight="1">
      <c r="A10" s="897"/>
      <c r="B10" s="898"/>
      <c r="C10" s="898"/>
      <c r="D10" s="898"/>
      <c r="E10" s="898"/>
      <c r="F10" s="898"/>
      <c r="G10" s="898"/>
      <c r="H10" s="898"/>
      <c r="I10" s="898"/>
      <c r="J10" s="899"/>
      <c r="K10" s="906"/>
      <c r="L10" s="907"/>
      <c r="M10" s="907"/>
      <c r="N10" s="908"/>
      <c r="O10" s="918"/>
      <c r="P10" s="919"/>
      <c r="Q10" s="919"/>
      <c r="R10" s="919"/>
      <c r="S10" s="919"/>
      <c r="T10" s="920"/>
      <c r="U10" s="918"/>
      <c r="V10" s="922"/>
      <c r="W10" s="922"/>
      <c r="X10" s="922"/>
      <c r="Y10" s="922"/>
      <c r="Z10" s="923"/>
      <c r="AA10" s="932"/>
      <c r="AB10" s="933"/>
      <c r="AC10" s="933"/>
      <c r="AD10" s="933"/>
      <c r="AE10" s="934"/>
      <c r="AF10" s="845" t="s">
        <v>3</v>
      </c>
      <c r="AG10" s="845"/>
      <c r="AH10" s="845"/>
      <c r="AI10" s="845"/>
      <c r="AJ10" s="845"/>
      <c r="AK10" s="846"/>
      <c r="AL10" s="847" t="s">
        <v>536</v>
      </c>
      <c r="AM10" s="848"/>
      <c r="AN10" s="848"/>
      <c r="AO10" s="848"/>
      <c r="AP10" s="848"/>
      <c r="AQ10" s="848"/>
      <c r="AR10" s="848"/>
      <c r="AS10" s="848"/>
      <c r="AT10" s="848"/>
      <c r="AU10" s="848"/>
      <c r="AV10" s="848"/>
      <c r="AW10" s="848"/>
      <c r="AX10" s="848"/>
      <c r="AY10" s="848"/>
      <c r="AZ10" s="849"/>
      <c r="BA10" s="850"/>
      <c r="BB10" s="850"/>
      <c r="BC10" s="850"/>
      <c r="BD10" s="850"/>
      <c r="BE10" s="851"/>
      <c r="BF10" s="135"/>
    </row>
    <row r="11" spans="1:58" ht="21.95" customHeight="1">
      <c r="A11" s="897"/>
      <c r="B11" s="898"/>
      <c r="C11" s="898"/>
      <c r="D11" s="898"/>
      <c r="E11" s="898"/>
      <c r="F11" s="898"/>
      <c r="G11" s="898"/>
      <c r="H11" s="898"/>
      <c r="I11" s="898"/>
      <c r="J11" s="899"/>
      <c r="K11" s="906"/>
      <c r="L11" s="907"/>
      <c r="M11" s="907"/>
      <c r="N11" s="908"/>
      <c r="O11" s="918"/>
      <c r="P11" s="919"/>
      <c r="Q11" s="919"/>
      <c r="R11" s="919"/>
      <c r="S11" s="919"/>
      <c r="T11" s="920"/>
      <c r="U11" s="918"/>
      <c r="V11" s="922"/>
      <c r="W11" s="922"/>
      <c r="X11" s="922"/>
      <c r="Y11" s="922"/>
      <c r="Z11" s="923"/>
      <c r="AA11" s="932"/>
      <c r="AB11" s="933"/>
      <c r="AC11" s="933"/>
      <c r="AD11" s="933"/>
      <c r="AE11" s="934"/>
      <c r="AF11" s="846" t="s">
        <v>268</v>
      </c>
      <c r="AG11" s="896"/>
      <c r="AH11" s="896"/>
      <c r="AI11" s="896"/>
      <c r="AJ11" s="896"/>
      <c r="AK11" s="896"/>
      <c r="AL11" s="853" t="s">
        <v>536</v>
      </c>
      <c r="AM11" s="854"/>
      <c r="AN11" s="854"/>
      <c r="AO11" s="854"/>
      <c r="AP11" s="854"/>
      <c r="AQ11" s="854"/>
      <c r="AR11" s="854"/>
      <c r="AS11" s="854"/>
      <c r="AT11" s="854"/>
      <c r="AU11" s="854"/>
      <c r="AV11" s="854"/>
      <c r="AW11" s="854"/>
      <c r="AX11" s="854"/>
      <c r="AY11" s="854"/>
      <c r="AZ11" s="855"/>
      <c r="BA11" s="850"/>
      <c r="BB11" s="850"/>
      <c r="BC11" s="850"/>
      <c r="BD11" s="850"/>
      <c r="BE11" s="851"/>
      <c r="BF11" s="135"/>
    </row>
    <row r="12" spans="1:58" ht="21.95" customHeight="1">
      <c r="A12" s="897"/>
      <c r="B12" s="898"/>
      <c r="C12" s="898"/>
      <c r="D12" s="898"/>
      <c r="E12" s="898"/>
      <c r="F12" s="898"/>
      <c r="G12" s="898"/>
      <c r="H12" s="898"/>
      <c r="I12" s="898"/>
      <c r="J12" s="899"/>
      <c r="K12" s="906"/>
      <c r="L12" s="907"/>
      <c r="M12" s="907"/>
      <c r="N12" s="908"/>
      <c r="O12" s="918"/>
      <c r="P12" s="919"/>
      <c r="Q12" s="919"/>
      <c r="R12" s="919"/>
      <c r="S12" s="919"/>
      <c r="T12" s="920"/>
      <c r="U12" s="918"/>
      <c r="V12" s="922"/>
      <c r="W12" s="922"/>
      <c r="X12" s="922"/>
      <c r="Y12" s="922"/>
      <c r="Z12" s="923"/>
      <c r="AA12" s="932"/>
      <c r="AB12" s="933"/>
      <c r="AC12" s="933"/>
      <c r="AD12" s="933"/>
      <c r="AE12" s="934"/>
      <c r="AF12" s="830" t="s">
        <v>537</v>
      </c>
      <c r="AG12" s="831"/>
      <c r="AH12" s="831"/>
      <c r="AI12" s="831"/>
      <c r="AJ12" s="831"/>
      <c r="AK12" s="832"/>
      <c r="AL12" s="824" t="s">
        <v>538</v>
      </c>
      <c r="AM12" s="825"/>
      <c r="AN12" s="825"/>
      <c r="AO12" s="825"/>
      <c r="AP12" s="825"/>
      <c r="AQ12" s="825"/>
      <c r="AR12" s="825"/>
      <c r="AS12" s="825"/>
      <c r="AT12" s="825"/>
      <c r="AU12" s="825"/>
      <c r="AV12" s="825"/>
      <c r="AW12" s="825"/>
      <c r="AX12" s="825"/>
      <c r="AY12" s="825"/>
      <c r="AZ12" s="826"/>
      <c r="BA12" s="948"/>
      <c r="BB12" s="949"/>
      <c r="BC12" s="949"/>
      <c r="BD12" s="949"/>
      <c r="BE12" s="950"/>
      <c r="BF12" s="135"/>
    </row>
    <row r="13" spans="1:58" ht="21.95" customHeight="1">
      <c r="A13" s="897"/>
      <c r="B13" s="898"/>
      <c r="C13" s="898"/>
      <c r="D13" s="898"/>
      <c r="E13" s="898"/>
      <c r="F13" s="898"/>
      <c r="G13" s="898"/>
      <c r="H13" s="898"/>
      <c r="I13" s="898"/>
      <c r="J13" s="899"/>
      <c r="K13" s="906"/>
      <c r="L13" s="907"/>
      <c r="M13" s="907"/>
      <c r="N13" s="908"/>
      <c r="O13" s="918"/>
      <c r="P13" s="919"/>
      <c r="Q13" s="919"/>
      <c r="R13" s="919"/>
      <c r="S13" s="919"/>
      <c r="T13" s="920"/>
      <c r="U13" s="918"/>
      <c r="V13" s="922"/>
      <c r="W13" s="922"/>
      <c r="X13" s="922"/>
      <c r="Y13" s="922"/>
      <c r="Z13" s="923"/>
      <c r="AA13" s="932"/>
      <c r="AB13" s="933"/>
      <c r="AC13" s="933"/>
      <c r="AD13" s="933"/>
      <c r="AE13" s="934"/>
      <c r="AF13" s="830" t="s">
        <v>539</v>
      </c>
      <c r="AG13" s="831"/>
      <c r="AH13" s="831"/>
      <c r="AI13" s="831"/>
      <c r="AJ13" s="831"/>
      <c r="AK13" s="832"/>
      <c r="AL13" s="824" t="s">
        <v>536</v>
      </c>
      <c r="AM13" s="825"/>
      <c r="AN13" s="825"/>
      <c r="AO13" s="825"/>
      <c r="AP13" s="825"/>
      <c r="AQ13" s="825"/>
      <c r="AR13" s="825"/>
      <c r="AS13" s="825"/>
      <c r="AT13" s="825"/>
      <c r="AU13" s="825"/>
      <c r="AV13" s="825"/>
      <c r="AW13" s="825"/>
      <c r="AX13" s="825"/>
      <c r="AY13" s="825"/>
      <c r="AZ13" s="826"/>
      <c r="BA13" s="948"/>
      <c r="BB13" s="949"/>
      <c r="BC13" s="949"/>
      <c r="BD13" s="949"/>
      <c r="BE13" s="950"/>
      <c r="BF13" s="135"/>
    </row>
    <row r="14" spans="1:58" ht="21.95" customHeight="1">
      <c r="A14" s="897"/>
      <c r="B14" s="898"/>
      <c r="C14" s="898"/>
      <c r="D14" s="898"/>
      <c r="E14" s="898"/>
      <c r="F14" s="898"/>
      <c r="G14" s="898"/>
      <c r="H14" s="898"/>
      <c r="I14" s="898"/>
      <c r="J14" s="899"/>
      <c r="K14" s="906"/>
      <c r="L14" s="907"/>
      <c r="M14" s="907"/>
      <c r="N14" s="908"/>
      <c r="O14" s="918"/>
      <c r="P14" s="919"/>
      <c r="Q14" s="919"/>
      <c r="R14" s="919"/>
      <c r="S14" s="919"/>
      <c r="T14" s="920"/>
      <c r="U14" s="918"/>
      <c r="V14" s="922"/>
      <c r="W14" s="922"/>
      <c r="X14" s="922"/>
      <c r="Y14" s="922"/>
      <c r="Z14" s="923"/>
      <c r="AA14" s="932"/>
      <c r="AB14" s="933"/>
      <c r="AC14" s="933"/>
      <c r="AD14" s="933"/>
      <c r="AE14" s="934"/>
      <c r="AF14" s="831" t="s">
        <v>540</v>
      </c>
      <c r="AG14" s="831"/>
      <c r="AH14" s="831"/>
      <c r="AI14" s="831"/>
      <c r="AJ14" s="831"/>
      <c r="AK14" s="832"/>
      <c r="AL14" s="941" t="s">
        <v>536</v>
      </c>
      <c r="AM14" s="840"/>
      <c r="AN14" s="840"/>
      <c r="AO14" s="840"/>
      <c r="AP14" s="840"/>
      <c r="AQ14" s="840"/>
      <c r="AR14" s="840"/>
      <c r="AS14" s="840"/>
      <c r="AT14" s="840"/>
      <c r="AU14" s="840"/>
      <c r="AV14" s="840"/>
      <c r="AW14" s="840"/>
      <c r="AX14" s="840"/>
      <c r="AY14" s="840"/>
      <c r="AZ14" s="841"/>
      <c r="BA14" s="961"/>
      <c r="BB14" s="961"/>
      <c r="BC14" s="961"/>
      <c r="BD14" s="961"/>
      <c r="BE14" s="962"/>
      <c r="BF14" s="135"/>
    </row>
    <row r="15" spans="1:58" ht="21.95" customHeight="1">
      <c r="A15" s="897"/>
      <c r="B15" s="898"/>
      <c r="C15" s="898"/>
      <c r="D15" s="898"/>
      <c r="E15" s="898"/>
      <c r="F15" s="898"/>
      <c r="G15" s="898"/>
      <c r="H15" s="898"/>
      <c r="I15" s="898"/>
      <c r="J15" s="899"/>
      <c r="K15" s="906"/>
      <c r="L15" s="907"/>
      <c r="M15" s="907"/>
      <c r="N15" s="908"/>
      <c r="O15" s="918"/>
      <c r="P15" s="919"/>
      <c r="Q15" s="919"/>
      <c r="R15" s="919"/>
      <c r="S15" s="919"/>
      <c r="T15" s="920"/>
      <c r="U15" s="918"/>
      <c r="V15" s="922"/>
      <c r="W15" s="922"/>
      <c r="X15" s="922"/>
      <c r="Y15" s="922"/>
      <c r="Z15" s="923"/>
      <c r="AA15" s="932"/>
      <c r="AB15" s="933"/>
      <c r="AC15" s="933"/>
      <c r="AD15" s="933"/>
      <c r="AE15" s="934"/>
      <c r="AF15" s="831" t="s">
        <v>541</v>
      </c>
      <c r="AG15" s="831"/>
      <c r="AH15" s="831"/>
      <c r="AI15" s="831"/>
      <c r="AJ15" s="831"/>
      <c r="AK15" s="832"/>
      <c r="AL15" s="941" t="s">
        <v>536</v>
      </c>
      <c r="AM15" s="840"/>
      <c r="AN15" s="840"/>
      <c r="AO15" s="840"/>
      <c r="AP15" s="840"/>
      <c r="AQ15" s="840"/>
      <c r="AR15" s="840"/>
      <c r="AS15" s="840"/>
      <c r="AT15" s="840"/>
      <c r="AU15" s="840"/>
      <c r="AV15" s="840"/>
      <c r="AW15" s="840"/>
      <c r="AX15" s="840"/>
      <c r="AY15" s="840"/>
      <c r="AZ15" s="841"/>
      <c r="BA15" s="961"/>
      <c r="BB15" s="961"/>
      <c r="BC15" s="961"/>
      <c r="BD15" s="961"/>
      <c r="BE15" s="962"/>
      <c r="BF15" s="135"/>
    </row>
    <row r="16" spans="1:58" ht="21.95" customHeight="1">
      <c r="A16" s="897"/>
      <c r="B16" s="898"/>
      <c r="C16" s="898"/>
      <c r="D16" s="898"/>
      <c r="E16" s="898"/>
      <c r="F16" s="898"/>
      <c r="G16" s="898"/>
      <c r="H16" s="898"/>
      <c r="I16" s="898"/>
      <c r="J16" s="899"/>
      <c r="K16" s="906"/>
      <c r="L16" s="907"/>
      <c r="M16" s="907"/>
      <c r="N16" s="908"/>
      <c r="O16" s="918"/>
      <c r="P16" s="919"/>
      <c r="Q16" s="919"/>
      <c r="R16" s="919"/>
      <c r="S16" s="919"/>
      <c r="T16" s="920"/>
      <c r="U16" s="918"/>
      <c r="V16" s="922"/>
      <c r="W16" s="922"/>
      <c r="X16" s="922"/>
      <c r="Y16" s="922"/>
      <c r="Z16" s="923"/>
      <c r="AA16" s="932"/>
      <c r="AB16" s="933"/>
      <c r="AC16" s="933"/>
      <c r="AD16" s="933"/>
      <c r="AE16" s="934"/>
      <c r="AF16" s="846" t="s">
        <v>530</v>
      </c>
      <c r="AG16" s="896"/>
      <c r="AH16" s="896"/>
      <c r="AI16" s="896"/>
      <c r="AJ16" s="896"/>
      <c r="AK16" s="896"/>
      <c r="AL16" s="853" t="s">
        <v>341</v>
      </c>
      <c r="AM16" s="854"/>
      <c r="AN16" s="854"/>
      <c r="AO16" s="854"/>
      <c r="AP16" s="854"/>
      <c r="AQ16" s="854"/>
      <c r="AR16" s="854"/>
      <c r="AS16" s="854"/>
      <c r="AT16" s="854"/>
      <c r="AU16" s="854"/>
      <c r="AV16" s="854"/>
      <c r="AW16" s="854"/>
      <c r="AX16" s="854"/>
      <c r="AY16" s="854"/>
      <c r="AZ16" s="855"/>
      <c r="BA16" s="951"/>
      <c r="BB16" s="951"/>
      <c r="BC16" s="951"/>
      <c r="BD16" s="951"/>
      <c r="BE16" s="952"/>
      <c r="BF16" s="135"/>
    </row>
    <row r="17" spans="1:58" ht="21.95" customHeight="1">
      <c r="A17" s="897"/>
      <c r="B17" s="898"/>
      <c r="C17" s="898"/>
      <c r="D17" s="898"/>
      <c r="E17" s="898"/>
      <c r="F17" s="898"/>
      <c r="G17" s="898"/>
      <c r="H17" s="898"/>
      <c r="I17" s="898"/>
      <c r="J17" s="899"/>
      <c r="K17" s="906"/>
      <c r="L17" s="907"/>
      <c r="M17" s="907"/>
      <c r="N17" s="908"/>
      <c r="O17" s="918"/>
      <c r="P17" s="919"/>
      <c r="Q17" s="919"/>
      <c r="R17" s="919"/>
      <c r="S17" s="919"/>
      <c r="T17" s="920"/>
      <c r="U17" s="918"/>
      <c r="V17" s="922"/>
      <c r="W17" s="922"/>
      <c r="X17" s="922"/>
      <c r="Y17" s="922"/>
      <c r="Z17" s="923"/>
      <c r="AA17" s="932"/>
      <c r="AB17" s="933"/>
      <c r="AC17" s="933"/>
      <c r="AD17" s="933"/>
      <c r="AE17" s="934"/>
      <c r="AF17" s="958" t="s">
        <v>114</v>
      </c>
      <c r="AG17" s="959"/>
      <c r="AH17" s="959"/>
      <c r="AI17" s="959"/>
      <c r="AJ17" s="959"/>
      <c r="AK17" s="959"/>
      <c r="AL17" s="824" t="s">
        <v>618</v>
      </c>
      <c r="AM17" s="825"/>
      <c r="AN17" s="825"/>
      <c r="AO17" s="825"/>
      <c r="AP17" s="825"/>
      <c r="AQ17" s="825"/>
      <c r="AR17" s="825"/>
      <c r="AS17" s="825"/>
      <c r="AT17" s="825"/>
      <c r="AU17" s="825"/>
      <c r="AV17" s="825"/>
      <c r="AW17" s="825"/>
      <c r="AX17" s="825"/>
      <c r="AY17" s="825"/>
      <c r="AZ17" s="826"/>
      <c r="BA17" s="850"/>
      <c r="BB17" s="850"/>
      <c r="BC17" s="850"/>
      <c r="BD17" s="850"/>
      <c r="BE17" s="851"/>
      <c r="BF17" s="135"/>
    </row>
    <row r="18" spans="1:58" ht="21.95" customHeight="1">
      <c r="A18" s="897"/>
      <c r="B18" s="898"/>
      <c r="C18" s="898"/>
      <c r="D18" s="898"/>
      <c r="E18" s="898"/>
      <c r="F18" s="898"/>
      <c r="G18" s="898"/>
      <c r="H18" s="898"/>
      <c r="I18" s="898"/>
      <c r="J18" s="899"/>
      <c r="K18" s="906"/>
      <c r="L18" s="907"/>
      <c r="M18" s="907"/>
      <c r="N18" s="908"/>
      <c r="O18" s="918"/>
      <c r="P18" s="919"/>
      <c r="Q18" s="919"/>
      <c r="R18" s="919"/>
      <c r="S18" s="919"/>
      <c r="T18" s="920"/>
      <c r="U18" s="918"/>
      <c r="V18" s="922"/>
      <c r="W18" s="922"/>
      <c r="X18" s="922"/>
      <c r="Y18" s="922"/>
      <c r="Z18" s="923"/>
      <c r="AA18" s="932"/>
      <c r="AB18" s="933"/>
      <c r="AC18" s="933"/>
      <c r="AD18" s="933"/>
      <c r="AE18" s="934"/>
      <c r="AF18" s="852" t="s">
        <v>269</v>
      </c>
      <c r="AG18" s="845"/>
      <c r="AH18" s="845"/>
      <c r="AI18" s="845"/>
      <c r="AJ18" s="845"/>
      <c r="AK18" s="846"/>
      <c r="AL18" s="953" t="s">
        <v>536</v>
      </c>
      <c r="AM18" s="954"/>
      <c r="AN18" s="954"/>
      <c r="AO18" s="954"/>
      <c r="AP18" s="954"/>
      <c r="AQ18" s="954"/>
      <c r="AR18" s="954"/>
      <c r="AS18" s="954"/>
      <c r="AT18" s="954"/>
      <c r="AU18" s="954"/>
      <c r="AV18" s="954"/>
      <c r="AW18" s="954"/>
      <c r="AX18" s="954"/>
      <c r="AY18" s="954"/>
      <c r="AZ18" s="955"/>
      <c r="BA18" s="842"/>
      <c r="BB18" s="956"/>
      <c r="BC18" s="956"/>
      <c r="BD18" s="956"/>
      <c r="BE18" s="957"/>
      <c r="BF18" s="135"/>
    </row>
    <row r="19" spans="1:58" ht="42" customHeight="1">
      <c r="A19" s="897"/>
      <c r="B19" s="898"/>
      <c r="C19" s="898"/>
      <c r="D19" s="898"/>
      <c r="E19" s="898"/>
      <c r="F19" s="898"/>
      <c r="G19" s="898"/>
      <c r="H19" s="898"/>
      <c r="I19" s="898"/>
      <c r="J19" s="899"/>
      <c r="K19" s="906"/>
      <c r="L19" s="907"/>
      <c r="M19" s="907"/>
      <c r="N19" s="908"/>
      <c r="O19" s="918"/>
      <c r="P19" s="919"/>
      <c r="Q19" s="919"/>
      <c r="R19" s="919"/>
      <c r="S19" s="919"/>
      <c r="T19" s="920"/>
      <c r="U19" s="918"/>
      <c r="V19" s="922"/>
      <c r="W19" s="922"/>
      <c r="X19" s="922"/>
      <c r="Y19" s="922"/>
      <c r="Z19" s="923"/>
      <c r="AA19" s="932"/>
      <c r="AB19" s="933"/>
      <c r="AC19" s="933"/>
      <c r="AD19" s="933"/>
      <c r="AE19" s="934"/>
      <c r="AF19" s="845" t="s">
        <v>113</v>
      </c>
      <c r="AG19" s="845"/>
      <c r="AH19" s="845"/>
      <c r="AI19" s="845"/>
      <c r="AJ19" s="845"/>
      <c r="AK19" s="846"/>
      <c r="AL19" s="945" t="s">
        <v>342</v>
      </c>
      <c r="AM19" s="845"/>
      <c r="AN19" s="845"/>
      <c r="AO19" s="845"/>
      <c r="AP19" s="845"/>
      <c r="AQ19" s="845"/>
      <c r="AR19" s="845"/>
      <c r="AS19" s="845"/>
      <c r="AT19" s="845"/>
      <c r="AU19" s="845"/>
      <c r="AV19" s="845"/>
      <c r="AW19" s="845"/>
      <c r="AX19" s="845"/>
      <c r="AY19" s="845"/>
      <c r="AZ19" s="846"/>
      <c r="BA19" s="951"/>
      <c r="BB19" s="951"/>
      <c r="BC19" s="951"/>
      <c r="BD19" s="951"/>
      <c r="BE19" s="952"/>
      <c r="BF19" s="135"/>
    </row>
    <row r="20" spans="1:58" ht="44.25" customHeight="1">
      <c r="A20" s="897"/>
      <c r="B20" s="898"/>
      <c r="C20" s="898"/>
      <c r="D20" s="898"/>
      <c r="E20" s="898"/>
      <c r="F20" s="898"/>
      <c r="G20" s="898"/>
      <c r="H20" s="898"/>
      <c r="I20" s="898"/>
      <c r="J20" s="899"/>
      <c r="K20" s="906"/>
      <c r="L20" s="907"/>
      <c r="M20" s="907"/>
      <c r="N20" s="908"/>
      <c r="O20" s="918"/>
      <c r="P20" s="919"/>
      <c r="Q20" s="919"/>
      <c r="R20" s="919"/>
      <c r="S20" s="919"/>
      <c r="T20" s="920"/>
      <c r="U20" s="918"/>
      <c r="V20" s="922"/>
      <c r="W20" s="922"/>
      <c r="X20" s="922"/>
      <c r="Y20" s="922"/>
      <c r="Z20" s="923"/>
      <c r="AA20" s="932"/>
      <c r="AB20" s="933"/>
      <c r="AC20" s="933"/>
      <c r="AD20" s="933"/>
      <c r="AE20" s="934"/>
      <c r="AF20" s="852" t="s">
        <v>355</v>
      </c>
      <c r="AG20" s="845"/>
      <c r="AH20" s="845"/>
      <c r="AI20" s="845"/>
      <c r="AJ20" s="845"/>
      <c r="AK20" s="846"/>
      <c r="AL20" s="953" t="s">
        <v>356</v>
      </c>
      <c r="AM20" s="954"/>
      <c r="AN20" s="954"/>
      <c r="AO20" s="954"/>
      <c r="AP20" s="954"/>
      <c r="AQ20" s="954"/>
      <c r="AR20" s="954"/>
      <c r="AS20" s="954"/>
      <c r="AT20" s="954"/>
      <c r="AU20" s="954"/>
      <c r="AV20" s="954"/>
      <c r="AW20" s="954"/>
      <c r="AX20" s="954"/>
      <c r="AY20" s="954"/>
      <c r="AZ20" s="955"/>
      <c r="BA20" s="842"/>
      <c r="BB20" s="956"/>
      <c r="BC20" s="956"/>
      <c r="BD20" s="956"/>
      <c r="BE20" s="957"/>
      <c r="BF20" s="135"/>
    </row>
    <row r="21" spans="1:58" ht="22.7" customHeight="1">
      <c r="A21" s="897"/>
      <c r="B21" s="898"/>
      <c r="C21" s="898"/>
      <c r="D21" s="898"/>
      <c r="E21" s="898"/>
      <c r="F21" s="898"/>
      <c r="G21" s="898"/>
      <c r="H21" s="898"/>
      <c r="I21" s="898"/>
      <c r="J21" s="899"/>
      <c r="K21" s="906"/>
      <c r="L21" s="907"/>
      <c r="M21" s="907"/>
      <c r="N21" s="908"/>
      <c r="O21" s="918"/>
      <c r="P21" s="919"/>
      <c r="Q21" s="919"/>
      <c r="R21" s="919"/>
      <c r="S21" s="919"/>
      <c r="T21" s="920"/>
      <c r="U21" s="918"/>
      <c r="V21" s="922"/>
      <c r="W21" s="922"/>
      <c r="X21" s="922"/>
      <c r="Y21" s="922"/>
      <c r="Z21" s="923"/>
      <c r="AA21" s="932"/>
      <c r="AB21" s="933"/>
      <c r="AC21" s="933"/>
      <c r="AD21" s="933"/>
      <c r="AE21" s="934"/>
      <c r="AF21" s="963" t="s">
        <v>270</v>
      </c>
      <c r="AG21" s="964"/>
      <c r="AH21" s="964"/>
      <c r="AI21" s="964"/>
      <c r="AJ21" s="964"/>
      <c r="AK21" s="965"/>
      <c r="AL21" s="953" t="s">
        <v>536</v>
      </c>
      <c r="AM21" s="954"/>
      <c r="AN21" s="954"/>
      <c r="AO21" s="954"/>
      <c r="AP21" s="954"/>
      <c r="AQ21" s="954"/>
      <c r="AR21" s="954"/>
      <c r="AS21" s="954"/>
      <c r="AT21" s="954"/>
      <c r="AU21" s="954"/>
      <c r="AV21" s="954"/>
      <c r="AW21" s="954"/>
      <c r="AX21" s="954"/>
      <c r="AY21" s="954"/>
      <c r="AZ21" s="955"/>
      <c r="BA21" s="836"/>
      <c r="BB21" s="837"/>
      <c r="BC21" s="837"/>
      <c r="BD21" s="837"/>
      <c r="BE21" s="838"/>
      <c r="BF21" s="135"/>
    </row>
    <row r="22" spans="1:58" ht="21.95" customHeight="1">
      <c r="A22" s="897"/>
      <c r="B22" s="898"/>
      <c r="C22" s="898"/>
      <c r="D22" s="898"/>
      <c r="E22" s="898"/>
      <c r="F22" s="898"/>
      <c r="G22" s="898"/>
      <c r="H22" s="898"/>
      <c r="I22" s="898"/>
      <c r="J22" s="899"/>
      <c r="K22" s="906"/>
      <c r="L22" s="907"/>
      <c r="M22" s="907"/>
      <c r="N22" s="908"/>
      <c r="O22" s="918"/>
      <c r="P22" s="919"/>
      <c r="Q22" s="919"/>
      <c r="R22" s="919"/>
      <c r="S22" s="919"/>
      <c r="T22" s="920"/>
      <c r="U22" s="921"/>
      <c r="V22" s="922"/>
      <c r="W22" s="922"/>
      <c r="X22" s="922"/>
      <c r="Y22" s="922"/>
      <c r="Z22" s="923"/>
      <c r="AA22" s="932"/>
      <c r="AB22" s="933"/>
      <c r="AC22" s="933"/>
      <c r="AD22" s="933"/>
      <c r="AE22" s="933"/>
      <c r="AF22" s="966" t="s">
        <v>531</v>
      </c>
      <c r="AG22" s="967"/>
      <c r="AH22" s="967"/>
      <c r="AI22" s="967"/>
      <c r="AJ22" s="967"/>
      <c r="AK22" s="968"/>
      <c r="AL22" s="854" t="s">
        <v>542</v>
      </c>
      <c r="AM22" s="854"/>
      <c r="AN22" s="854"/>
      <c r="AO22" s="854"/>
      <c r="AP22" s="854"/>
      <c r="AQ22" s="854"/>
      <c r="AR22" s="854"/>
      <c r="AS22" s="854"/>
      <c r="AT22" s="854"/>
      <c r="AU22" s="854"/>
      <c r="AV22" s="854"/>
      <c r="AW22" s="854"/>
      <c r="AX22" s="854"/>
      <c r="AY22" s="854"/>
      <c r="AZ22" s="855"/>
      <c r="BA22" s="850"/>
      <c r="BB22" s="850"/>
      <c r="BC22" s="850"/>
      <c r="BD22" s="850"/>
      <c r="BE22" s="851"/>
      <c r="BF22" s="135"/>
    </row>
    <row r="23" spans="1:58" ht="21.95" customHeight="1">
      <c r="A23" s="897"/>
      <c r="B23" s="898"/>
      <c r="C23" s="898"/>
      <c r="D23" s="898"/>
      <c r="E23" s="898"/>
      <c r="F23" s="898"/>
      <c r="G23" s="898"/>
      <c r="H23" s="898"/>
      <c r="I23" s="898"/>
      <c r="J23" s="899"/>
      <c r="K23" s="906"/>
      <c r="L23" s="907"/>
      <c r="M23" s="907"/>
      <c r="N23" s="908"/>
      <c r="O23" s="918"/>
      <c r="P23" s="919"/>
      <c r="Q23" s="919"/>
      <c r="R23" s="919"/>
      <c r="S23" s="919"/>
      <c r="T23" s="920"/>
      <c r="U23" s="921"/>
      <c r="V23" s="922"/>
      <c r="W23" s="922"/>
      <c r="X23" s="922"/>
      <c r="Y23" s="922"/>
      <c r="Z23" s="923"/>
      <c r="AA23" s="932"/>
      <c r="AB23" s="933"/>
      <c r="AC23" s="933"/>
      <c r="AD23" s="933"/>
      <c r="AE23" s="934"/>
      <c r="AF23" s="946" t="s">
        <v>108</v>
      </c>
      <c r="AG23" s="947"/>
      <c r="AH23" s="947"/>
      <c r="AI23" s="947"/>
      <c r="AJ23" s="947"/>
      <c r="AK23" s="947"/>
      <c r="AL23" s="853" t="s">
        <v>542</v>
      </c>
      <c r="AM23" s="854"/>
      <c r="AN23" s="854"/>
      <c r="AO23" s="854"/>
      <c r="AP23" s="854"/>
      <c r="AQ23" s="854"/>
      <c r="AR23" s="854"/>
      <c r="AS23" s="854"/>
      <c r="AT23" s="854"/>
      <c r="AU23" s="854"/>
      <c r="AV23" s="854"/>
      <c r="AW23" s="854"/>
      <c r="AX23" s="854"/>
      <c r="AY23" s="854"/>
      <c r="AZ23" s="855"/>
      <c r="BA23" s="850"/>
      <c r="BB23" s="850"/>
      <c r="BC23" s="850"/>
      <c r="BD23" s="850"/>
      <c r="BE23" s="851"/>
      <c r="BF23" s="135"/>
    </row>
    <row r="24" spans="1:58" ht="22.7" customHeight="1">
      <c r="A24" s="897"/>
      <c r="B24" s="898"/>
      <c r="C24" s="898"/>
      <c r="D24" s="898"/>
      <c r="E24" s="898"/>
      <c r="F24" s="898"/>
      <c r="G24" s="898"/>
      <c r="H24" s="898"/>
      <c r="I24" s="898"/>
      <c r="J24" s="899"/>
      <c r="K24" s="906"/>
      <c r="L24" s="907"/>
      <c r="M24" s="907"/>
      <c r="N24" s="908"/>
      <c r="O24" s="918"/>
      <c r="P24" s="919"/>
      <c r="Q24" s="919"/>
      <c r="R24" s="919"/>
      <c r="S24" s="919"/>
      <c r="T24" s="920"/>
      <c r="U24" s="921"/>
      <c r="V24" s="922"/>
      <c r="W24" s="922"/>
      <c r="X24" s="922"/>
      <c r="Y24" s="922"/>
      <c r="Z24" s="923"/>
      <c r="AA24" s="932"/>
      <c r="AB24" s="933"/>
      <c r="AC24" s="933"/>
      <c r="AD24" s="933"/>
      <c r="AE24" s="934"/>
      <c r="AF24" s="852" t="s">
        <v>271</v>
      </c>
      <c r="AG24" s="845"/>
      <c r="AH24" s="845"/>
      <c r="AI24" s="845"/>
      <c r="AJ24" s="845"/>
      <c r="AK24" s="846"/>
      <c r="AL24" s="953" t="s">
        <v>538</v>
      </c>
      <c r="AM24" s="954"/>
      <c r="AN24" s="954"/>
      <c r="AO24" s="954"/>
      <c r="AP24" s="954"/>
      <c r="AQ24" s="954"/>
      <c r="AR24" s="954"/>
      <c r="AS24" s="954"/>
      <c r="AT24" s="954"/>
      <c r="AU24" s="954"/>
      <c r="AV24" s="954"/>
      <c r="AW24" s="954"/>
      <c r="AX24" s="954"/>
      <c r="AY24" s="954"/>
      <c r="AZ24" s="955"/>
      <c r="BA24" s="836"/>
      <c r="BB24" s="837"/>
      <c r="BC24" s="837"/>
      <c r="BD24" s="837"/>
      <c r="BE24" s="838"/>
      <c r="BF24" s="135"/>
    </row>
    <row r="25" spans="1:58" ht="22.7" customHeight="1">
      <c r="A25" s="897"/>
      <c r="B25" s="898"/>
      <c r="C25" s="898"/>
      <c r="D25" s="898"/>
      <c r="E25" s="898"/>
      <c r="F25" s="898"/>
      <c r="G25" s="898"/>
      <c r="H25" s="898"/>
      <c r="I25" s="898"/>
      <c r="J25" s="899"/>
      <c r="K25" s="906"/>
      <c r="L25" s="907"/>
      <c r="M25" s="907"/>
      <c r="N25" s="908"/>
      <c r="O25" s="918"/>
      <c r="P25" s="919"/>
      <c r="Q25" s="919"/>
      <c r="R25" s="919"/>
      <c r="S25" s="919"/>
      <c r="T25" s="920"/>
      <c r="U25" s="921"/>
      <c r="V25" s="922"/>
      <c r="W25" s="922"/>
      <c r="X25" s="922"/>
      <c r="Y25" s="922"/>
      <c r="Z25" s="923"/>
      <c r="AA25" s="932"/>
      <c r="AB25" s="933"/>
      <c r="AC25" s="933"/>
      <c r="AD25" s="933"/>
      <c r="AE25" s="934"/>
      <c r="AF25" s="852" t="s">
        <v>272</v>
      </c>
      <c r="AG25" s="845"/>
      <c r="AH25" s="845"/>
      <c r="AI25" s="845"/>
      <c r="AJ25" s="845"/>
      <c r="AK25" s="846"/>
      <c r="AL25" s="953" t="s">
        <v>542</v>
      </c>
      <c r="AM25" s="954"/>
      <c r="AN25" s="954"/>
      <c r="AO25" s="954"/>
      <c r="AP25" s="954"/>
      <c r="AQ25" s="954"/>
      <c r="AR25" s="954"/>
      <c r="AS25" s="954"/>
      <c r="AT25" s="954"/>
      <c r="AU25" s="954"/>
      <c r="AV25" s="954"/>
      <c r="AW25" s="954"/>
      <c r="AX25" s="954"/>
      <c r="AY25" s="954"/>
      <c r="AZ25" s="955"/>
      <c r="BA25" s="836"/>
      <c r="BB25" s="837"/>
      <c r="BC25" s="837"/>
      <c r="BD25" s="837"/>
      <c r="BE25" s="838"/>
      <c r="BF25" s="135"/>
    </row>
    <row r="26" spans="1:58" ht="22.7" customHeight="1">
      <c r="A26" s="897"/>
      <c r="B26" s="898"/>
      <c r="C26" s="898"/>
      <c r="D26" s="898"/>
      <c r="E26" s="898"/>
      <c r="F26" s="898"/>
      <c r="G26" s="898"/>
      <c r="H26" s="898"/>
      <c r="I26" s="898"/>
      <c r="J26" s="899"/>
      <c r="K26" s="906"/>
      <c r="L26" s="907"/>
      <c r="M26" s="907"/>
      <c r="N26" s="908"/>
      <c r="O26" s="918"/>
      <c r="P26" s="919"/>
      <c r="Q26" s="919"/>
      <c r="R26" s="919"/>
      <c r="S26" s="919"/>
      <c r="T26" s="920"/>
      <c r="U26" s="921"/>
      <c r="V26" s="922"/>
      <c r="W26" s="922"/>
      <c r="X26" s="922"/>
      <c r="Y26" s="922"/>
      <c r="Z26" s="923"/>
      <c r="AA26" s="932"/>
      <c r="AB26" s="933"/>
      <c r="AC26" s="933"/>
      <c r="AD26" s="933"/>
      <c r="AE26" s="934"/>
      <c r="AF26" s="852" t="s">
        <v>357</v>
      </c>
      <c r="AG26" s="845"/>
      <c r="AH26" s="845"/>
      <c r="AI26" s="845"/>
      <c r="AJ26" s="845"/>
      <c r="AK26" s="846"/>
      <c r="AL26" s="953" t="s">
        <v>538</v>
      </c>
      <c r="AM26" s="954"/>
      <c r="AN26" s="954"/>
      <c r="AO26" s="954"/>
      <c r="AP26" s="954"/>
      <c r="AQ26" s="954"/>
      <c r="AR26" s="954"/>
      <c r="AS26" s="954"/>
      <c r="AT26" s="954"/>
      <c r="AU26" s="954"/>
      <c r="AV26" s="954"/>
      <c r="AW26" s="954"/>
      <c r="AX26" s="954"/>
      <c r="AY26" s="954"/>
      <c r="AZ26" s="955"/>
      <c r="BA26" s="836"/>
      <c r="BB26" s="837"/>
      <c r="BC26" s="837"/>
      <c r="BD26" s="837"/>
      <c r="BE26" s="838"/>
      <c r="BF26" s="135"/>
    </row>
    <row r="27" spans="1:58" ht="21.95" customHeight="1">
      <c r="A27" s="897"/>
      <c r="B27" s="898"/>
      <c r="C27" s="898"/>
      <c r="D27" s="898"/>
      <c r="E27" s="898"/>
      <c r="F27" s="898"/>
      <c r="G27" s="898"/>
      <c r="H27" s="898"/>
      <c r="I27" s="898"/>
      <c r="J27" s="899"/>
      <c r="K27" s="906"/>
      <c r="L27" s="907"/>
      <c r="M27" s="907"/>
      <c r="N27" s="908"/>
      <c r="O27" s="918"/>
      <c r="P27" s="919"/>
      <c r="Q27" s="919"/>
      <c r="R27" s="919"/>
      <c r="S27" s="919"/>
      <c r="T27" s="920"/>
      <c r="U27" s="921"/>
      <c r="V27" s="922"/>
      <c r="W27" s="922"/>
      <c r="X27" s="922"/>
      <c r="Y27" s="922"/>
      <c r="Z27" s="923"/>
      <c r="AA27" s="932"/>
      <c r="AB27" s="933"/>
      <c r="AC27" s="933"/>
      <c r="AD27" s="933"/>
      <c r="AE27" s="934"/>
      <c r="AF27" s="852" t="s">
        <v>532</v>
      </c>
      <c r="AG27" s="845"/>
      <c r="AH27" s="845"/>
      <c r="AI27" s="845"/>
      <c r="AJ27" s="845"/>
      <c r="AK27" s="846"/>
      <c r="AL27" s="853" t="s">
        <v>538</v>
      </c>
      <c r="AM27" s="854"/>
      <c r="AN27" s="854"/>
      <c r="AO27" s="854"/>
      <c r="AP27" s="854"/>
      <c r="AQ27" s="854"/>
      <c r="AR27" s="854"/>
      <c r="AS27" s="854"/>
      <c r="AT27" s="854"/>
      <c r="AU27" s="854"/>
      <c r="AV27" s="854"/>
      <c r="AW27" s="854"/>
      <c r="AX27" s="854"/>
      <c r="AY27" s="854"/>
      <c r="AZ27" s="855"/>
      <c r="BA27" s="842"/>
      <c r="BB27" s="956"/>
      <c r="BC27" s="956"/>
      <c r="BD27" s="956"/>
      <c r="BE27" s="957"/>
      <c r="BF27" s="135"/>
    </row>
    <row r="28" spans="1:58" ht="21.95" customHeight="1">
      <c r="A28" s="897"/>
      <c r="B28" s="898"/>
      <c r="C28" s="898"/>
      <c r="D28" s="898"/>
      <c r="E28" s="898"/>
      <c r="F28" s="898"/>
      <c r="G28" s="898"/>
      <c r="H28" s="898"/>
      <c r="I28" s="898"/>
      <c r="J28" s="899"/>
      <c r="K28" s="906"/>
      <c r="L28" s="907"/>
      <c r="M28" s="907"/>
      <c r="N28" s="908"/>
      <c r="O28" s="918"/>
      <c r="P28" s="919"/>
      <c r="Q28" s="919"/>
      <c r="R28" s="919"/>
      <c r="S28" s="919"/>
      <c r="T28" s="920"/>
      <c r="U28" s="921"/>
      <c r="V28" s="922"/>
      <c r="W28" s="922"/>
      <c r="X28" s="922"/>
      <c r="Y28" s="922"/>
      <c r="Z28" s="923"/>
      <c r="AA28" s="932"/>
      <c r="AB28" s="933"/>
      <c r="AC28" s="933"/>
      <c r="AD28" s="933"/>
      <c r="AE28" s="934"/>
      <c r="AF28" s="846" t="s">
        <v>109</v>
      </c>
      <c r="AG28" s="896"/>
      <c r="AH28" s="896"/>
      <c r="AI28" s="896"/>
      <c r="AJ28" s="896"/>
      <c r="AK28" s="896"/>
      <c r="AL28" s="853" t="s">
        <v>542</v>
      </c>
      <c r="AM28" s="854"/>
      <c r="AN28" s="854"/>
      <c r="AO28" s="854"/>
      <c r="AP28" s="854"/>
      <c r="AQ28" s="854"/>
      <c r="AR28" s="854"/>
      <c r="AS28" s="854"/>
      <c r="AT28" s="854"/>
      <c r="AU28" s="854"/>
      <c r="AV28" s="854"/>
      <c r="AW28" s="854"/>
      <c r="AX28" s="854"/>
      <c r="AY28" s="854"/>
      <c r="AZ28" s="855"/>
      <c r="BA28" s="850"/>
      <c r="BB28" s="850"/>
      <c r="BC28" s="850"/>
      <c r="BD28" s="850"/>
      <c r="BE28" s="851"/>
      <c r="BF28" s="135"/>
    </row>
    <row r="29" spans="1:58" ht="21.95" customHeight="1">
      <c r="A29" s="897"/>
      <c r="B29" s="898"/>
      <c r="C29" s="898"/>
      <c r="D29" s="898"/>
      <c r="E29" s="898"/>
      <c r="F29" s="898"/>
      <c r="G29" s="898"/>
      <c r="H29" s="898"/>
      <c r="I29" s="898"/>
      <c r="J29" s="899"/>
      <c r="K29" s="906"/>
      <c r="L29" s="907"/>
      <c r="M29" s="907"/>
      <c r="N29" s="908"/>
      <c r="O29" s="918"/>
      <c r="P29" s="919"/>
      <c r="Q29" s="919"/>
      <c r="R29" s="919"/>
      <c r="S29" s="919"/>
      <c r="T29" s="920"/>
      <c r="U29" s="921"/>
      <c r="V29" s="922"/>
      <c r="W29" s="922"/>
      <c r="X29" s="922"/>
      <c r="Y29" s="922"/>
      <c r="Z29" s="923"/>
      <c r="AA29" s="932"/>
      <c r="AB29" s="933"/>
      <c r="AC29" s="933"/>
      <c r="AD29" s="933"/>
      <c r="AE29" s="934"/>
      <c r="AF29" s="852" t="s">
        <v>358</v>
      </c>
      <c r="AG29" s="845"/>
      <c r="AH29" s="845"/>
      <c r="AI29" s="845"/>
      <c r="AJ29" s="845"/>
      <c r="AK29" s="846"/>
      <c r="AL29" s="853" t="s">
        <v>538</v>
      </c>
      <c r="AM29" s="854"/>
      <c r="AN29" s="854"/>
      <c r="AO29" s="854"/>
      <c r="AP29" s="854"/>
      <c r="AQ29" s="854"/>
      <c r="AR29" s="854"/>
      <c r="AS29" s="854"/>
      <c r="AT29" s="854"/>
      <c r="AU29" s="854"/>
      <c r="AV29" s="854"/>
      <c r="AW29" s="854"/>
      <c r="AX29" s="854"/>
      <c r="AY29" s="854"/>
      <c r="AZ29" s="855"/>
      <c r="BA29" s="842"/>
      <c r="BB29" s="956"/>
      <c r="BC29" s="956"/>
      <c r="BD29" s="956"/>
      <c r="BE29" s="957"/>
      <c r="BF29" s="135"/>
    </row>
    <row r="30" spans="1:58" ht="21.95" customHeight="1">
      <c r="A30" s="897"/>
      <c r="B30" s="898"/>
      <c r="C30" s="898"/>
      <c r="D30" s="898"/>
      <c r="E30" s="898"/>
      <c r="F30" s="898"/>
      <c r="G30" s="898"/>
      <c r="H30" s="898"/>
      <c r="I30" s="898"/>
      <c r="J30" s="899"/>
      <c r="K30" s="906"/>
      <c r="L30" s="907"/>
      <c r="M30" s="907"/>
      <c r="N30" s="908"/>
      <c r="O30" s="918"/>
      <c r="P30" s="919"/>
      <c r="Q30" s="919"/>
      <c r="R30" s="919"/>
      <c r="S30" s="919"/>
      <c r="T30" s="920"/>
      <c r="U30" s="921"/>
      <c r="V30" s="922"/>
      <c r="W30" s="922"/>
      <c r="X30" s="922"/>
      <c r="Y30" s="922"/>
      <c r="Z30" s="923"/>
      <c r="AA30" s="932"/>
      <c r="AB30" s="933"/>
      <c r="AC30" s="933"/>
      <c r="AD30" s="933"/>
      <c r="AE30" s="934"/>
      <c r="AF30" s="831" t="s">
        <v>543</v>
      </c>
      <c r="AG30" s="831"/>
      <c r="AH30" s="831"/>
      <c r="AI30" s="831"/>
      <c r="AJ30" s="831"/>
      <c r="AK30" s="832"/>
      <c r="AL30" s="941" t="s">
        <v>274</v>
      </c>
      <c r="AM30" s="840"/>
      <c r="AN30" s="840"/>
      <c r="AO30" s="840"/>
      <c r="AP30" s="840"/>
      <c r="AQ30" s="840"/>
      <c r="AR30" s="840"/>
      <c r="AS30" s="840"/>
      <c r="AT30" s="840"/>
      <c r="AU30" s="840"/>
      <c r="AV30" s="840"/>
      <c r="AW30" s="840"/>
      <c r="AX30" s="840"/>
      <c r="AY30" s="840"/>
      <c r="AZ30" s="841"/>
      <c r="BA30" s="833"/>
      <c r="BB30" s="834"/>
      <c r="BC30" s="834"/>
      <c r="BD30" s="834"/>
      <c r="BE30" s="835"/>
      <c r="BF30" s="135"/>
    </row>
    <row r="31" spans="1:58" ht="21.95" customHeight="1">
      <c r="A31" s="897"/>
      <c r="B31" s="898"/>
      <c r="C31" s="898"/>
      <c r="D31" s="898"/>
      <c r="E31" s="898"/>
      <c r="F31" s="898"/>
      <c r="G31" s="898"/>
      <c r="H31" s="898"/>
      <c r="I31" s="898"/>
      <c r="J31" s="899"/>
      <c r="K31" s="906"/>
      <c r="L31" s="907"/>
      <c r="M31" s="907"/>
      <c r="N31" s="908"/>
      <c r="O31" s="918"/>
      <c r="P31" s="919"/>
      <c r="Q31" s="919"/>
      <c r="R31" s="919"/>
      <c r="S31" s="919"/>
      <c r="T31" s="920"/>
      <c r="U31" s="921"/>
      <c r="V31" s="922"/>
      <c r="W31" s="922"/>
      <c r="X31" s="922"/>
      <c r="Y31" s="922"/>
      <c r="Z31" s="923"/>
      <c r="AA31" s="932"/>
      <c r="AB31" s="933"/>
      <c r="AC31" s="933"/>
      <c r="AD31" s="933"/>
      <c r="AE31" s="934"/>
      <c r="AF31" s="831" t="s">
        <v>544</v>
      </c>
      <c r="AG31" s="831"/>
      <c r="AH31" s="831"/>
      <c r="AI31" s="831"/>
      <c r="AJ31" s="831"/>
      <c r="AK31" s="832"/>
      <c r="AL31" s="941" t="s">
        <v>536</v>
      </c>
      <c r="AM31" s="840"/>
      <c r="AN31" s="840"/>
      <c r="AO31" s="840"/>
      <c r="AP31" s="840"/>
      <c r="AQ31" s="840"/>
      <c r="AR31" s="840"/>
      <c r="AS31" s="840"/>
      <c r="AT31" s="840"/>
      <c r="AU31" s="840"/>
      <c r="AV31" s="840"/>
      <c r="AW31" s="840"/>
      <c r="AX31" s="840"/>
      <c r="AY31" s="840"/>
      <c r="AZ31" s="841"/>
      <c r="BA31" s="833"/>
      <c r="BB31" s="834"/>
      <c r="BC31" s="834"/>
      <c r="BD31" s="834"/>
      <c r="BE31" s="835"/>
      <c r="BF31" s="135"/>
    </row>
    <row r="32" spans="1:58" ht="21.95" customHeight="1">
      <c r="A32" s="897"/>
      <c r="B32" s="898"/>
      <c r="C32" s="898"/>
      <c r="D32" s="898"/>
      <c r="E32" s="898"/>
      <c r="F32" s="898"/>
      <c r="G32" s="898"/>
      <c r="H32" s="898"/>
      <c r="I32" s="898"/>
      <c r="J32" s="899"/>
      <c r="K32" s="906"/>
      <c r="L32" s="907"/>
      <c r="M32" s="907"/>
      <c r="N32" s="908"/>
      <c r="O32" s="918"/>
      <c r="P32" s="919"/>
      <c r="Q32" s="919"/>
      <c r="R32" s="919"/>
      <c r="S32" s="919"/>
      <c r="T32" s="920"/>
      <c r="U32" s="921"/>
      <c r="V32" s="922"/>
      <c r="W32" s="922"/>
      <c r="X32" s="922"/>
      <c r="Y32" s="922"/>
      <c r="Z32" s="923"/>
      <c r="AA32" s="932"/>
      <c r="AB32" s="933"/>
      <c r="AC32" s="933"/>
      <c r="AD32" s="933"/>
      <c r="AE32" s="934"/>
      <c r="AF32" s="832" t="s">
        <v>545</v>
      </c>
      <c r="AG32" s="969"/>
      <c r="AH32" s="969"/>
      <c r="AI32" s="969"/>
      <c r="AJ32" s="969"/>
      <c r="AK32" s="969"/>
      <c r="AL32" s="824" t="s">
        <v>546</v>
      </c>
      <c r="AM32" s="825"/>
      <c r="AN32" s="825"/>
      <c r="AO32" s="825"/>
      <c r="AP32" s="825"/>
      <c r="AQ32" s="825"/>
      <c r="AR32" s="825"/>
      <c r="AS32" s="825"/>
      <c r="AT32" s="825"/>
      <c r="AU32" s="825"/>
      <c r="AV32" s="825"/>
      <c r="AW32" s="825"/>
      <c r="AX32" s="825"/>
      <c r="AY32" s="825"/>
      <c r="AZ32" s="826"/>
      <c r="BA32" s="961"/>
      <c r="BB32" s="961"/>
      <c r="BC32" s="961"/>
      <c r="BD32" s="961"/>
      <c r="BE32" s="962"/>
      <c r="BF32" s="135"/>
    </row>
    <row r="33" spans="1:58" ht="21.95" customHeight="1">
      <c r="A33" s="897"/>
      <c r="B33" s="898"/>
      <c r="C33" s="898"/>
      <c r="D33" s="898"/>
      <c r="E33" s="898"/>
      <c r="F33" s="898"/>
      <c r="G33" s="898"/>
      <c r="H33" s="898"/>
      <c r="I33" s="898"/>
      <c r="J33" s="899"/>
      <c r="K33" s="909"/>
      <c r="L33" s="910"/>
      <c r="M33" s="910"/>
      <c r="N33" s="911"/>
      <c r="O33" s="921"/>
      <c r="P33" s="922"/>
      <c r="Q33" s="922"/>
      <c r="R33" s="922"/>
      <c r="S33" s="922"/>
      <c r="T33" s="923"/>
      <c r="U33" s="921"/>
      <c r="V33" s="922"/>
      <c r="W33" s="922"/>
      <c r="X33" s="922"/>
      <c r="Y33" s="922"/>
      <c r="Z33" s="923"/>
      <c r="AA33" s="935"/>
      <c r="AB33" s="936"/>
      <c r="AC33" s="936"/>
      <c r="AD33" s="936"/>
      <c r="AE33" s="937"/>
      <c r="AF33" s="831" t="s">
        <v>892</v>
      </c>
      <c r="AG33" s="831"/>
      <c r="AH33" s="831"/>
      <c r="AI33" s="831"/>
      <c r="AJ33" s="831"/>
      <c r="AK33" s="832"/>
      <c r="AL33" s="941" t="s">
        <v>890</v>
      </c>
      <c r="AM33" s="840"/>
      <c r="AN33" s="840"/>
      <c r="AO33" s="840"/>
      <c r="AP33" s="840"/>
      <c r="AQ33" s="840"/>
      <c r="AR33" s="840"/>
      <c r="AS33" s="840"/>
      <c r="AT33" s="840"/>
      <c r="AU33" s="840"/>
      <c r="AV33" s="840"/>
      <c r="AW33" s="840"/>
      <c r="AX33" s="840"/>
      <c r="AY33" s="840"/>
      <c r="AZ33" s="841"/>
      <c r="BA33" s="836"/>
      <c r="BB33" s="837"/>
      <c r="BC33" s="837"/>
      <c r="BD33" s="837"/>
      <c r="BE33" s="838"/>
      <c r="BF33" s="135"/>
    </row>
    <row r="34" spans="1:58" ht="63" customHeight="1">
      <c r="A34" s="897"/>
      <c r="B34" s="898"/>
      <c r="C34" s="898"/>
      <c r="D34" s="898"/>
      <c r="E34" s="898"/>
      <c r="F34" s="898"/>
      <c r="G34" s="898"/>
      <c r="H34" s="898"/>
      <c r="I34" s="898"/>
      <c r="J34" s="899"/>
      <c r="K34" s="909"/>
      <c r="L34" s="910"/>
      <c r="M34" s="910"/>
      <c r="N34" s="911"/>
      <c r="O34" s="921"/>
      <c r="P34" s="922"/>
      <c r="Q34" s="922"/>
      <c r="R34" s="922"/>
      <c r="S34" s="922"/>
      <c r="T34" s="923"/>
      <c r="U34" s="921"/>
      <c r="V34" s="922"/>
      <c r="W34" s="922"/>
      <c r="X34" s="922"/>
      <c r="Y34" s="922"/>
      <c r="Z34" s="923"/>
      <c r="AA34" s="935"/>
      <c r="AB34" s="936"/>
      <c r="AC34" s="936"/>
      <c r="AD34" s="936"/>
      <c r="AE34" s="937"/>
      <c r="AF34" s="830" t="s">
        <v>893</v>
      </c>
      <c r="AG34" s="831"/>
      <c r="AH34" s="831"/>
      <c r="AI34" s="831"/>
      <c r="AJ34" s="831"/>
      <c r="AK34" s="832"/>
      <c r="AL34" s="839" t="s">
        <v>891</v>
      </c>
      <c r="AM34" s="840"/>
      <c r="AN34" s="840"/>
      <c r="AO34" s="840"/>
      <c r="AP34" s="840"/>
      <c r="AQ34" s="840"/>
      <c r="AR34" s="840"/>
      <c r="AS34" s="840"/>
      <c r="AT34" s="840"/>
      <c r="AU34" s="840"/>
      <c r="AV34" s="840"/>
      <c r="AW34" s="840"/>
      <c r="AX34" s="840"/>
      <c r="AY34" s="840"/>
      <c r="AZ34" s="841"/>
      <c r="BA34" s="842"/>
      <c r="BB34" s="843"/>
      <c r="BC34" s="843"/>
      <c r="BD34" s="843"/>
      <c r="BE34" s="844"/>
      <c r="BF34" s="135"/>
    </row>
    <row r="35" spans="1:58" ht="21.95" customHeight="1">
      <c r="A35" s="897"/>
      <c r="B35" s="898"/>
      <c r="C35" s="898"/>
      <c r="D35" s="898"/>
      <c r="E35" s="898"/>
      <c r="F35" s="898"/>
      <c r="G35" s="898"/>
      <c r="H35" s="898"/>
      <c r="I35" s="898"/>
      <c r="J35" s="899"/>
      <c r="K35" s="909"/>
      <c r="L35" s="910"/>
      <c r="M35" s="910"/>
      <c r="N35" s="911"/>
      <c r="O35" s="921"/>
      <c r="P35" s="922"/>
      <c r="Q35" s="922"/>
      <c r="R35" s="922"/>
      <c r="S35" s="922"/>
      <c r="T35" s="923"/>
      <c r="U35" s="921"/>
      <c r="V35" s="922"/>
      <c r="W35" s="922"/>
      <c r="X35" s="922"/>
      <c r="Y35" s="922"/>
      <c r="Z35" s="923"/>
      <c r="AA35" s="935"/>
      <c r="AB35" s="936"/>
      <c r="AC35" s="936"/>
      <c r="AD35" s="936"/>
      <c r="AE35" s="937"/>
      <c r="AF35" s="845" t="s">
        <v>273</v>
      </c>
      <c r="AG35" s="845"/>
      <c r="AH35" s="845"/>
      <c r="AI35" s="845"/>
      <c r="AJ35" s="845"/>
      <c r="AK35" s="846"/>
      <c r="AL35" s="847" t="s">
        <v>274</v>
      </c>
      <c r="AM35" s="848"/>
      <c r="AN35" s="848"/>
      <c r="AO35" s="848"/>
      <c r="AP35" s="848"/>
      <c r="AQ35" s="848"/>
      <c r="AR35" s="848"/>
      <c r="AS35" s="848"/>
      <c r="AT35" s="848"/>
      <c r="AU35" s="848"/>
      <c r="AV35" s="848"/>
      <c r="AW35" s="848"/>
      <c r="AX35" s="848"/>
      <c r="AY35" s="848"/>
      <c r="AZ35" s="849"/>
      <c r="BA35" s="850"/>
      <c r="BB35" s="850"/>
      <c r="BC35" s="850"/>
      <c r="BD35" s="850"/>
      <c r="BE35" s="851"/>
      <c r="BF35" s="135"/>
    </row>
    <row r="36" spans="1:58" ht="21.95" customHeight="1">
      <c r="A36" s="897"/>
      <c r="B36" s="898"/>
      <c r="C36" s="898"/>
      <c r="D36" s="898"/>
      <c r="E36" s="898"/>
      <c r="F36" s="898"/>
      <c r="G36" s="898"/>
      <c r="H36" s="898"/>
      <c r="I36" s="898"/>
      <c r="J36" s="899"/>
      <c r="K36" s="909"/>
      <c r="L36" s="910"/>
      <c r="M36" s="910"/>
      <c r="N36" s="911"/>
      <c r="O36" s="921"/>
      <c r="P36" s="922"/>
      <c r="Q36" s="922"/>
      <c r="R36" s="922"/>
      <c r="S36" s="922"/>
      <c r="T36" s="923"/>
      <c r="U36" s="921"/>
      <c r="V36" s="922"/>
      <c r="W36" s="922"/>
      <c r="X36" s="922"/>
      <c r="Y36" s="922"/>
      <c r="Z36" s="923"/>
      <c r="AA36" s="935"/>
      <c r="AB36" s="936"/>
      <c r="AC36" s="936"/>
      <c r="AD36" s="936"/>
      <c r="AE36" s="937"/>
      <c r="AF36" s="831" t="s">
        <v>547</v>
      </c>
      <c r="AG36" s="831"/>
      <c r="AH36" s="831"/>
      <c r="AI36" s="831"/>
      <c r="AJ36" s="831"/>
      <c r="AK36" s="832"/>
      <c r="AL36" s="942" t="s">
        <v>536</v>
      </c>
      <c r="AM36" s="943"/>
      <c r="AN36" s="943"/>
      <c r="AO36" s="943"/>
      <c r="AP36" s="943"/>
      <c r="AQ36" s="943"/>
      <c r="AR36" s="943"/>
      <c r="AS36" s="943"/>
      <c r="AT36" s="943"/>
      <c r="AU36" s="943"/>
      <c r="AV36" s="943"/>
      <c r="AW36" s="943"/>
      <c r="AX36" s="943"/>
      <c r="AY36" s="943"/>
      <c r="AZ36" s="944"/>
      <c r="BA36" s="833"/>
      <c r="BB36" s="834"/>
      <c r="BC36" s="834"/>
      <c r="BD36" s="834"/>
      <c r="BE36" s="835"/>
      <c r="BF36" s="135"/>
    </row>
    <row r="37" spans="1:58" ht="21.95" customHeight="1">
      <c r="A37" s="897"/>
      <c r="B37" s="898"/>
      <c r="C37" s="898"/>
      <c r="D37" s="898"/>
      <c r="E37" s="898"/>
      <c r="F37" s="898"/>
      <c r="G37" s="898"/>
      <c r="H37" s="898"/>
      <c r="I37" s="898"/>
      <c r="J37" s="899"/>
      <c r="K37" s="909"/>
      <c r="L37" s="910"/>
      <c r="M37" s="910"/>
      <c r="N37" s="911"/>
      <c r="O37" s="921"/>
      <c r="P37" s="922"/>
      <c r="Q37" s="922"/>
      <c r="R37" s="922"/>
      <c r="S37" s="922"/>
      <c r="T37" s="923"/>
      <c r="U37" s="921"/>
      <c r="V37" s="922"/>
      <c r="W37" s="922"/>
      <c r="X37" s="922"/>
      <c r="Y37" s="922"/>
      <c r="Z37" s="923"/>
      <c r="AA37" s="935"/>
      <c r="AB37" s="936"/>
      <c r="AC37" s="936"/>
      <c r="AD37" s="936"/>
      <c r="AE37" s="937"/>
      <c r="AF37" s="852" t="s">
        <v>275</v>
      </c>
      <c r="AG37" s="845"/>
      <c r="AH37" s="845"/>
      <c r="AI37" s="845"/>
      <c r="AJ37" s="845"/>
      <c r="AK37" s="846"/>
      <c r="AL37" s="853" t="s">
        <v>274</v>
      </c>
      <c r="AM37" s="854"/>
      <c r="AN37" s="854"/>
      <c r="AO37" s="854"/>
      <c r="AP37" s="854"/>
      <c r="AQ37" s="854"/>
      <c r="AR37" s="854"/>
      <c r="AS37" s="854"/>
      <c r="AT37" s="854"/>
      <c r="AU37" s="854"/>
      <c r="AV37" s="854"/>
      <c r="AW37" s="854"/>
      <c r="AX37" s="854"/>
      <c r="AY37" s="854"/>
      <c r="AZ37" s="855"/>
      <c r="BA37" s="850"/>
      <c r="BB37" s="850"/>
      <c r="BC37" s="850"/>
      <c r="BD37" s="850"/>
      <c r="BE37" s="851"/>
      <c r="BF37" s="135"/>
    </row>
    <row r="38" spans="1:58" ht="21.95" customHeight="1">
      <c r="A38" s="897"/>
      <c r="B38" s="898"/>
      <c r="C38" s="898"/>
      <c r="D38" s="898"/>
      <c r="E38" s="898"/>
      <c r="F38" s="898"/>
      <c r="G38" s="898"/>
      <c r="H38" s="898"/>
      <c r="I38" s="898"/>
      <c r="J38" s="899"/>
      <c r="K38" s="909"/>
      <c r="L38" s="910"/>
      <c r="M38" s="910"/>
      <c r="N38" s="911"/>
      <c r="O38" s="921"/>
      <c r="P38" s="922"/>
      <c r="Q38" s="922"/>
      <c r="R38" s="922"/>
      <c r="S38" s="922"/>
      <c r="T38" s="923"/>
      <c r="U38" s="921"/>
      <c r="V38" s="922"/>
      <c r="W38" s="922"/>
      <c r="X38" s="922"/>
      <c r="Y38" s="922"/>
      <c r="Z38" s="923"/>
      <c r="AA38" s="935"/>
      <c r="AB38" s="936"/>
      <c r="AC38" s="936"/>
      <c r="AD38" s="936"/>
      <c r="AE38" s="937"/>
      <c r="AF38" s="821" t="s">
        <v>548</v>
      </c>
      <c r="AG38" s="822"/>
      <c r="AH38" s="822"/>
      <c r="AI38" s="822"/>
      <c r="AJ38" s="822"/>
      <c r="AK38" s="823"/>
      <c r="AL38" s="824" t="s">
        <v>549</v>
      </c>
      <c r="AM38" s="825"/>
      <c r="AN38" s="825"/>
      <c r="AO38" s="825"/>
      <c r="AP38" s="825"/>
      <c r="AQ38" s="825"/>
      <c r="AR38" s="825"/>
      <c r="AS38" s="825"/>
      <c r="AT38" s="825"/>
      <c r="AU38" s="825"/>
      <c r="AV38" s="825"/>
      <c r="AW38" s="825"/>
      <c r="AX38" s="825"/>
      <c r="AY38" s="825"/>
      <c r="AZ38" s="826"/>
      <c r="BA38" s="827"/>
      <c r="BB38" s="828"/>
      <c r="BC38" s="828"/>
      <c r="BD38" s="828"/>
      <c r="BE38" s="829"/>
      <c r="BF38" s="135"/>
    </row>
    <row r="39" spans="1:58" ht="21.95" customHeight="1">
      <c r="A39" s="897"/>
      <c r="B39" s="898"/>
      <c r="C39" s="898"/>
      <c r="D39" s="898"/>
      <c r="E39" s="898"/>
      <c r="F39" s="898"/>
      <c r="G39" s="898"/>
      <c r="H39" s="898"/>
      <c r="I39" s="898"/>
      <c r="J39" s="899"/>
      <c r="K39" s="909"/>
      <c r="L39" s="910"/>
      <c r="M39" s="910"/>
      <c r="N39" s="911"/>
      <c r="O39" s="921"/>
      <c r="P39" s="922"/>
      <c r="Q39" s="922"/>
      <c r="R39" s="922"/>
      <c r="S39" s="922"/>
      <c r="T39" s="923"/>
      <c r="U39" s="921"/>
      <c r="V39" s="922"/>
      <c r="W39" s="922"/>
      <c r="X39" s="922"/>
      <c r="Y39" s="922"/>
      <c r="Z39" s="923"/>
      <c r="AA39" s="935"/>
      <c r="AB39" s="936"/>
      <c r="AC39" s="936"/>
      <c r="AD39" s="936"/>
      <c r="AE39" s="937"/>
      <c r="AF39" s="830" t="s">
        <v>550</v>
      </c>
      <c r="AG39" s="831"/>
      <c r="AH39" s="831"/>
      <c r="AI39" s="831"/>
      <c r="AJ39" s="831"/>
      <c r="AK39" s="832"/>
      <c r="AL39" s="824" t="s">
        <v>538</v>
      </c>
      <c r="AM39" s="825"/>
      <c r="AN39" s="825"/>
      <c r="AO39" s="825"/>
      <c r="AP39" s="825"/>
      <c r="AQ39" s="825"/>
      <c r="AR39" s="825"/>
      <c r="AS39" s="825"/>
      <c r="AT39" s="825"/>
      <c r="AU39" s="825"/>
      <c r="AV39" s="825"/>
      <c r="AW39" s="825"/>
      <c r="AX39" s="825"/>
      <c r="AY39" s="825"/>
      <c r="AZ39" s="826"/>
      <c r="BA39" s="833"/>
      <c r="BB39" s="834"/>
      <c r="BC39" s="834"/>
      <c r="BD39" s="834"/>
      <c r="BE39" s="835"/>
      <c r="BF39" s="135"/>
    </row>
    <row r="40" spans="1:58" ht="21.95" customHeight="1" thickBot="1">
      <c r="A40" s="900"/>
      <c r="B40" s="901"/>
      <c r="C40" s="901"/>
      <c r="D40" s="901"/>
      <c r="E40" s="901"/>
      <c r="F40" s="901"/>
      <c r="G40" s="901"/>
      <c r="H40" s="901"/>
      <c r="I40" s="901"/>
      <c r="J40" s="902"/>
      <c r="K40" s="912"/>
      <c r="L40" s="913"/>
      <c r="M40" s="913"/>
      <c r="N40" s="914"/>
      <c r="O40" s="924"/>
      <c r="P40" s="925"/>
      <c r="Q40" s="925"/>
      <c r="R40" s="925"/>
      <c r="S40" s="925"/>
      <c r="T40" s="926"/>
      <c r="U40" s="924"/>
      <c r="V40" s="925"/>
      <c r="W40" s="925"/>
      <c r="X40" s="925"/>
      <c r="Y40" s="925"/>
      <c r="Z40" s="926"/>
      <c r="AA40" s="938"/>
      <c r="AB40" s="939"/>
      <c r="AC40" s="939"/>
      <c r="AD40" s="939"/>
      <c r="AE40" s="940"/>
      <c r="AF40" s="830" t="s">
        <v>551</v>
      </c>
      <c r="AG40" s="831"/>
      <c r="AH40" s="831"/>
      <c r="AI40" s="831"/>
      <c r="AJ40" s="831"/>
      <c r="AK40" s="832"/>
      <c r="AL40" s="824" t="s">
        <v>538</v>
      </c>
      <c r="AM40" s="825"/>
      <c r="AN40" s="825"/>
      <c r="AO40" s="825"/>
      <c r="AP40" s="825"/>
      <c r="AQ40" s="825"/>
      <c r="AR40" s="825"/>
      <c r="AS40" s="825"/>
      <c r="AT40" s="825"/>
      <c r="AU40" s="825"/>
      <c r="AV40" s="825"/>
      <c r="AW40" s="825"/>
      <c r="AX40" s="825"/>
      <c r="AY40" s="825"/>
      <c r="AZ40" s="826"/>
      <c r="BA40" s="833"/>
      <c r="BB40" s="834"/>
      <c r="BC40" s="834"/>
      <c r="BD40" s="834"/>
      <c r="BE40" s="835"/>
      <c r="BF40" s="135"/>
    </row>
    <row r="41" spans="1:58" ht="11.25" customHeight="1">
      <c r="A41" s="287"/>
      <c r="B41" s="288"/>
      <c r="C41" s="288"/>
      <c r="D41" s="288"/>
      <c r="E41" s="288"/>
      <c r="F41" s="288"/>
      <c r="G41" s="288"/>
      <c r="H41" s="288"/>
      <c r="I41" s="288"/>
      <c r="J41" s="288"/>
      <c r="K41" s="288"/>
      <c r="L41" s="288"/>
      <c r="M41" s="288"/>
      <c r="N41" s="288"/>
      <c r="O41" s="288"/>
      <c r="P41" s="288"/>
      <c r="Q41" s="288"/>
      <c r="R41" s="288"/>
      <c r="S41" s="288"/>
      <c r="T41" s="288"/>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288"/>
      <c r="AY41" s="288"/>
      <c r="AZ41" s="288"/>
      <c r="BA41" s="288"/>
      <c r="BB41" s="288"/>
      <c r="BC41" s="288"/>
      <c r="BD41" s="288"/>
      <c r="BE41" s="288"/>
      <c r="BF41" s="171"/>
    </row>
    <row r="42" spans="1:58" ht="9" customHeight="1">
      <c r="A42" s="289"/>
      <c r="B42" s="289"/>
      <c r="C42" s="289"/>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row>
    <row r="43" spans="1:58" ht="26.25" customHeight="1">
      <c r="A43" s="290" t="s">
        <v>359</v>
      </c>
      <c r="B43" s="290"/>
      <c r="C43" s="290" t="s">
        <v>343</v>
      </c>
      <c r="D43" s="290"/>
      <c r="E43" s="290"/>
      <c r="F43" s="290"/>
      <c r="G43" s="290"/>
      <c r="H43" s="290"/>
      <c r="I43" s="290"/>
      <c r="J43" s="290"/>
      <c r="K43" s="290"/>
      <c r="L43" s="290"/>
      <c r="M43" s="290"/>
      <c r="N43" s="290"/>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171"/>
    </row>
    <row r="44" spans="1:58" ht="26.25" customHeight="1">
      <c r="A44" s="290" t="s">
        <v>360</v>
      </c>
      <c r="B44" s="291"/>
      <c r="C44" s="291" t="s">
        <v>361</v>
      </c>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291"/>
      <c r="AR44" s="291"/>
      <c r="AS44" s="291"/>
      <c r="AT44" s="291"/>
      <c r="AU44" s="291"/>
      <c r="AV44" s="291"/>
      <c r="AW44" s="291"/>
      <c r="AX44" s="291"/>
      <c r="AY44" s="291"/>
      <c r="AZ44" s="291"/>
      <c r="BA44" s="291"/>
      <c r="BB44" s="291"/>
      <c r="BC44" s="291"/>
      <c r="BD44" s="291"/>
      <c r="BE44" s="291"/>
    </row>
    <row r="45" spans="1:58" ht="22.5" customHeight="1">
      <c r="A45" s="290" t="s">
        <v>533</v>
      </c>
      <c r="B45" s="291"/>
      <c r="C45" s="819" t="s">
        <v>344</v>
      </c>
      <c r="D45" s="819"/>
      <c r="E45" s="819"/>
      <c r="F45" s="819"/>
      <c r="G45" s="819"/>
      <c r="H45" s="819"/>
      <c r="I45" s="819"/>
      <c r="J45" s="819"/>
      <c r="K45" s="819"/>
      <c r="L45" s="819"/>
      <c r="M45" s="819"/>
      <c r="N45" s="819"/>
      <c r="O45" s="819"/>
      <c r="P45" s="819"/>
      <c r="Q45" s="819"/>
      <c r="R45" s="819"/>
      <c r="S45" s="819"/>
      <c r="T45" s="819"/>
      <c r="U45" s="819"/>
      <c r="V45" s="819"/>
      <c r="W45" s="819"/>
      <c r="X45" s="819"/>
      <c r="Y45" s="819"/>
      <c r="Z45" s="819"/>
      <c r="AA45" s="819"/>
      <c r="AB45" s="819"/>
      <c r="AC45" s="819"/>
      <c r="AD45" s="819"/>
      <c r="AE45" s="819"/>
      <c r="AF45" s="819"/>
      <c r="AG45" s="819"/>
      <c r="AH45" s="819"/>
      <c r="AI45" s="819"/>
      <c r="AJ45" s="819"/>
      <c r="AK45" s="819"/>
      <c r="AL45" s="819"/>
      <c r="AM45" s="819"/>
      <c r="AN45" s="819"/>
      <c r="AO45" s="819"/>
      <c r="AP45" s="819"/>
      <c r="AQ45" s="819"/>
      <c r="AR45" s="819"/>
      <c r="AS45" s="819"/>
      <c r="AT45" s="819"/>
      <c r="AU45" s="819"/>
      <c r="AV45" s="819"/>
      <c r="AW45" s="819"/>
      <c r="AX45" s="819"/>
      <c r="AY45" s="819"/>
      <c r="AZ45" s="819"/>
      <c r="BA45" s="819"/>
      <c r="BB45" s="819"/>
      <c r="BC45" s="819"/>
      <c r="BD45" s="819"/>
      <c r="BE45" s="292"/>
    </row>
    <row r="46" spans="1:58" ht="22.5" customHeight="1">
      <c r="A46" s="290"/>
      <c r="B46" s="291"/>
      <c r="C46" s="819"/>
      <c r="D46" s="819"/>
      <c r="E46" s="819"/>
      <c r="F46" s="819"/>
      <c r="G46" s="819"/>
      <c r="H46" s="819"/>
      <c r="I46" s="819"/>
      <c r="J46" s="819"/>
      <c r="K46" s="819"/>
      <c r="L46" s="819"/>
      <c r="M46" s="819"/>
      <c r="N46" s="819"/>
      <c r="O46" s="819"/>
      <c r="P46" s="819"/>
      <c r="Q46" s="819"/>
      <c r="R46" s="819"/>
      <c r="S46" s="819"/>
      <c r="T46" s="819"/>
      <c r="U46" s="819"/>
      <c r="V46" s="819"/>
      <c r="W46" s="819"/>
      <c r="X46" s="819"/>
      <c r="Y46" s="819"/>
      <c r="Z46" s="819"/>
      <c r="AA46" s="819"/>
      <c r="AB46" s="819"/>
      <c r="AC46" s="819"/>
      <c r="AD46" s="819"/>
      <c r="AE46" s="819"/>
      <c r="AF46" s="819"/>
      <c r="AG46" s="819"/>
      <c r="AH46" s="819"/>
      <c r="AI46" s="819"/>
      <c r="AJ46" s="819"/>
      <c r="AK46" s="819"/>
      <c r="AL46" s="819"/>
      <c r="AM46" s="819"/>
      <c r="AN46" s="819"/>
      <c r="AO46" s="819"/>
      <c r="AP46" s="819"/>
      <c r="AQ46" s="819"/>
      <c r="AR46" s="819"/>
      <c r="AS46" s="819"/>
      <c r="AT46" s="819"/>
      <c r="AU46" s="819"/>
      <c r="AV46" s="819"/>
      <c r="AW46" s="819"/>
      <c r="AX46" s="819"/>
      <c r="AY46" s="819"/>
      <c r="AZ46" s="819"/>
      <c r="BA46" s="819"/>
      <c r="BB46" s="819"/>
      <c r="BC46" s="819"/>
      <c r="BD46" s="819"/>
      <c r="BE46" s="292"/>
    </row>
    <row r="47" spans="1:58" ht="22.5" customHeight="1">
      <c r="A47" s="290" t="s">
        <v>534</v>
      </c>
      <c r="B47" s="291"/>
      <c r="C47" s="820" t="s">
        <v>345</v>
      </c>
      <c r="D47" s="820"/>
      <c r="E47" s="820"/>
      <c r="F47" s="820"/>
      <c r="G47" s="820"/>
      <c r="H47" s="820"/>
      <c r="I47" s="820"/>
      <c r="J47" s="820"/>
      <c r="K47" s="820"/>
      <c r="L47" s="820"/>
      <c r="M47" s="820"/>
      <c r="N47" s="820"/>
      <c r="O47" s="820"/>
      <c r="P47" s="820"/>
      <c r="Q47" s="820"/>
      <c r="R47" s="820"/>
      <c r="S47" s="820"/>
      <c r="T47" s="820"/>
      <c r="U47" s="820"/>
      <c r="V47" s="820"/>
      <c r="W47" s="820"/>
      <c r="X47" s="820"/>
      <c r="Y47" s="820"/>
      <c r="Z47" s="820"/>
      <c r="AA47" s="820"/>
      <c r="AB47" s="820"/>
      <c r="AC47" s="820"/>
      <c r="AD47" s="820"/>
      <c r="AE47" s="820"/>
      <c r="AF47" s="820"/>
      <c r="AG47" s="820"/>
      <c r="AH47" s="820"/>
      <c r="AI47" s="820"/>
      <c r="AJ47" s="820"/>
      <c r="AK47" s="820"/>
      <c r="AL47" s="820"/>
      <c r="AM47" s="820"/>
      <c r="AN47" s="820"/>
      <c r="AO47" s="820"/>
      <c r="AP47" s="820"/>
      <c r="AQ47" s="820"/>
      <c r="AR47" s="820"/>
      <c r="AS47" s="820"/>
      <c r="AT47" s="820"/>
      <c r="AU47" s="820"/>
      <c r="AV47" s="820"/>
      <c r="AW47" s="820"/>
      <c r="AX47" s="820"/>
      <c r="AY47" s="820"/>
      <c r="AZ47" s="820"/>
      <c r="BA47" s="820"/>
      <c r="BB47" s="820"/>
      <c r="BC47" s="820"/>
      <c r="BD47" s="820"/>
      <c r="BE47" s="820"/>
    </row>
    <row r="48" spans="1:58" ht="22.5" customHeight="1">
      <c r="A48" s="290"/>
      <c r="B48" s="291"/>
      <c r="C48" s="820"/>
      <c r="D48" s="820"/>
      <c r="E48" s="820"/>
      <c r="F48" s="820"/>
      <c r="G48" s="820"/>
      <c r="H48" s="820"/>
      <c r="I48" s="820"/>
      <c r="J48" s="820"/>
      <c r="K48" s="820"/>
      <c r="L48" s="820"/>
      <c r="M48" s="820"/>
      <c r="N48" s="820"/>
      <c r="O48" s="820"/>
      <c r="P48" s="820"/>
      <c r="Q48" s="820"/>
      <c r="R48" s="820"/>
      <c r="S48" s="820"/>
      <c r="T48" s="820"/>
      <c r="U48" s="820"/>
      <c r="V48" s="820"/>
      <c r="W48" s="820"/>
      <c r="X48" s="820"/>
      <c r="Y48" s="820"/>
      <c r="Z48" s="820"/>
      <c r="AA48" s="820"/>
      <c r="AB48" s="820"/>
      <c r="AC48" s="820"/>
      <c r="AD48" s="820"/>
      <c r="AE48" s="820"/>
      <c r="AF48" s="820"/>
      <c r="AG48" s="820"/>
      <c r="AH48" s="820"/>
      <c r="AI48" s="820"/>
      <c r="AJ48" s="820"/>
      <c r="AK48" s="820"/>
      <c r="AL48" s="820"/>
      <c r="AM48" s="820"/>
      <c r="AN48" s="820"/>
      <c r="AO48" s="820"/>
      <c r="AP48" s="820"/>
      <c r="AQ48" s="820"/>
      <c r="AR48" s="820"/>
      <c r="AS48" s="820"/>
      <c r="AT48" s="820"/>
      <c r="AU48" s="820"/>
      <c r="AV48" s="820"/>
      <c r="AW48" s="820"/>
      <c r="AX48" s="820"/>
      <c r="AY48" s="820"/>
      <c r="AZ48" s="820"/>
      <c r="BA48" s="820"/>
      <c r="BB48" s="820"/>
      <c r="BC48" s="820"/>
      <c r="BD48" s="820"/>
      <c r="BE48" s="820"/>
    </row>
    <row r="49" spans="1:57" ht="27.75" customHeight="1">
      <c r="A49" s="290" t="s">
        <v>552</v>
      </c>
      <c r="B49" s="291"/>
      <c r="C49" s="820" t="s">
        <v>346</v>
      </c>
      <c r="D49" s="820"/>
      <c r="E49" s="820"/>
      <c r="F49" s="820"/>
      <c r="G49" s="820"/>
      <c r="H49" s="820"/>
      <c r="I49" s="820"/>
      <c r="J49" s="820"/>
      <c r="K49" s="820"/>
      <c r="L49" s="820"/>
      <c r="M49" s="820"/>
      <c r="N49" s="820"/>
      <c r="O49" s="820"/>
      <c r="P49" s="820"/>
      <c r="Q49" s="820"/>
      <c r="R49" s="820"/>
      <c r="S49" s="820"/>
      <c r="T49" s="820"/>
      <c r="U49" s="820"/>
      <c r="V49" s="820"/>
      <c r="W49" s="820"/>
      <c r="X49" s="820"/>
      <c r="Y49" s="820"/>
      <c r="Z49" s="820"/>
      <c r="AA49" s="820"/>
      <c r="AB49" s="820"/>
      <c r="AC49" s="820"/>
      <c r="AD49" s="820"/>
      <c r="AE49" s="820"/>
      <c r="AF49" s="820"/>
      <c r="AG49" s="820"/>
      <c r="AH49" s="820"/>
      <c r="AI49" s="820"/>
      <c r="AJ49" s="820"/>
      <c r="AK49" s="820"/>
      <c r="AL49" s="820"/>
      <c r="AM49" s="820"/>
      <c r="AN49" s="820"/>
      <c r="AO49" s="820"/>
      <c r="AP49" s="820"/>
      <c r="AQ49" s="820"/>
      <c r="AR49" s="820"/>
      <c r="AS49" s="820"/>
      <c r="AT49" s="820"/>
      <c r="AU49" s="820"/>
      <c r="AV49" s="820"/>
      <c r="AW49" s="820"/>
      <c r="AX49" s="820"/>
      <c r="AY49" s="820"/>
      <c r="AZ49" s="820"/>
      <c r="BA49" s="820"/>
      <c r="BB49" s="820"/>
      <c r="BC49" s="820"/>
      <c r="BD49" s="820"/>
    </row>
    <row r="50" spans="1:57">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row>
    <row r="51" spans="1:57">
      <c r="C51" s="56"/>
      <c r="D51" s="56"/>
      <c r="E51" s="56"/>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row>
    <row r="52" spans="1:57">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row>
    <row r="53" spans="1:57">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L53" s="56"/>
      <c r="AM53" s="56"/>
      <c r="AN53" s="56"/>
      <c r="AO53" s="56"/>
      <c r="AP53" s="56"/>
      <c r="AQ53" s="56"/>
      <c r="AR53" s="56"/>
      <c r="AS53" s="56"/>
      <c r="AT53" s="56"/>
      <c r="AU53" s="56"/>
      <c r="AV53" s="56"/>
      <c r="AW53" s="56"/>
      <c r="AX53" s="56"/>
      <c r="AY53" s="56"/>
      <c r="AZ53" s="56"/>
      <c r="BA53" s="56"/>
      <c r="BB53" s="56"/>
      <c r="BC53" s="56"/>
      <c r="BD53" s="56"/>
      <c r="BE53" s="56"/>
    </row>
    <row r="54" spans="1:57">
      <c r="C54" s="56"/>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row>
    <row r="55" spans="1:57">
      <c r="C55" s="56"/>
      <c r="D55" s="56"/>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row>
    <row r="56" spans="1:57">
      <c r="C56" s="56"/>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row>
    <row r="57" spans="1:57">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row>
    <row r="58" spans="1:57">
      <c r="C58" s="56"/>
      <c r="D58" s="56"/>
      <c r="E58" s="56"/>
      <c r="F58" s="56"/>
      <c r="G58" s="56"/>
      <c r="H58" s="56"/>
      <c r="I58" s="56"/>
      <c r="J58" s="56"/>
      <c r="K58" s="56"/>
      <c r="L58" s="56"/>
      <c r="M58" s="56"/>
      <c r="N58" s="56"/>
      <c r="O58" s="56"/>
      <c r="P58" s="56"/>
      <c r="Q58" s="56"/>
      <c r="R58" s="56"/>
      <c r="S58" s="56"/>
      <c r="T58" s="56"/>
      <c r="U58" s="56"/>
      <c r="V58" s="56"/>
      <c r="W58" s="56"/>
      <c r="X58" s="56"/>
      <c r="Y58" s="56"/>
      <c r="Z58" s="56"/>
      <c r="AA58" s="56"/>
      <c r="AB58" s="56"/>
      <c r="AC58" s="56"/>
      <c r="AD58" s="56"/>
      <c r="AE58" s="56"/>
      <c r="AF58" s="56"/>
      <c r="AG58" s="56"/>
      <c r="AH58" s="56"/>
      <c r="AI58" s="56"/>
      <c r="AJ58" s="56"/>
      <c r="AK58" s="56"/>
      <c r="AL58" s="56"/>
      <c r="AM58" s="56"/>
      <c r="AN58" s="56"/>
      <c r="AO58" s="56"/>
      <c r="AP58" s="56"/>
      <c r="AQ58" s="56"/>
      <c r="AR58" s="56"/>
      <c r="AS58" s="56"/>
      <c r="AT58" s="56"/>
      <c r="AU58" s="56"/>
      <c r="AV58" s="56"/>
      <c r="AW58" s="56"/>
      <c r="AX58" s="56"/>
      <c r="AY58" s="56"/>
      <c r="AZ58" s="56"/>
      <c r="BA58" s="56"/>
      <c r="BB58" s="56"/>
      <c r="BC58" s="56"/>
      <c r="BD58" s="56"/>
      <c r="BE58" s="56"/>
    </row>
    <row r="59" spans="1:57">
      <c r="C59" s="56"/>
      <c r="D59" s="56"/>
      <c r="E59" s="56"/>
      <c r="F59" s="56"/>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row>
    <row r="60" spans="1:57">
      <c r="C60" s="56"/>
      <c r="D60" s="56"/>
      <c r="E60" s="56"/>
      <c r="F60" s="56"/>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row>
    <row r="61" spans="1:57">
      <c r="C61" s="56"/>
      <c r="D61" s="56"/>
      <c r="E61" s="56"/>
      <c r="F61" s="56"/>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row>
    <row r="62" spans="1:57">
      <c r="C62" s="56"/>
      <c r="D62" s="56"/>
      <c r="E62" s="56"/>
      <c r="F62" s="56"/>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row>
    <row r="63" spans="1:57">
      <c r="C63" s="56"/>
      <c r="D63" s="56"/>
      <c r="E63" s="56"/>
      <c r="F63" s="56"/>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row>
    <row r="64" spans="1:57">
      <c r="C64" s="56"/>
      <c r="D64" s="56"/>
      <c r="E64" s="56"/>
      <c r="F64" s="56"/>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row>
    <row r="65" spans="3:57">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row>
    <row r="66" spans="3:57">
      <c r="C66" s="56"/>
      <c r="D66" s="56"/>
      <c r="E66" s="56"/>
      <c r="F66" s="56"/>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row>
    <row r="67" spans="3:57">
      <c r="C67" s="56"/>
      <c r="D67" s="56"/>
      <c r="E67" s="56"/>
      <c r="F67" s="56"/>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row>
    <row r="68" spans="3:57">
      <c r="C68" s="56"/>
      <c r="D68" s="56"/>
      <c r="E68" s="56"/>
      <c r="F68" s="56"/>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row>
    <row r="69" spans="3:57">
      <c r="C69" s="56"/>
      <c r="D69" s="56"/>
      <c r="E69" s="56"/>
      <c r="F69" s="56"/>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row>
    <row r="70" spans="3:57">
      <c r="C70" s="56"/>
      <c r="D70" s="56"/>
      <c r="E70" s="56"/>
      <c r="F70" s="56"/>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c r="BD70" s="56"/>
      <c r="BE70" s="56"/>
    </row>
    <row r="71" spans="3:57">
      <c r="C71" s="56"/>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row>
    <row r="72" spans="3:57">
      <c r="C72" s="56"/>
      <c r="D72" s="56"/>
      <c r="E72" s="56"/>
      <c r="F72" s="56"/>
      <c r="G72" s="56"/>
      <c r="H72" s="56"/>
      <c r="I72" s="56"/>
      <c r="J72" s="56"/>
      <c r="K72" s="56"/>
      <c r="L72" s="56"/>
      <c r="M72" s="56"/>
      <c r="N72" s="56"/>
      <c r="O72" s="56"/>
      <c r="P72" s="56"/>
      <c r="Q72" s="56"/>
      <c r="R72" s="56"/>
      <c r="S72" s="56"/>
      <c r="T72" s="56"/>
      <c r="U72" s="56"/>
      <c r="V72" s="56"/>
      <c r="W72" s="56"/>
      <c r="X72" s="56"/>
      <c r="Y72" s="56"/>
      <c r="Z72" s="56"/>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row>
    <row r="73" spans="3:57">
      <c r="C73" s="56"/>
      <c r="D73" s="56"/>
      <c r="E73" s="56"/>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BB73" s="56"/>
      <c r="BC73" s="56"/>
      <c r="BD73" s="56"/>
      <c r="BE73" s="56"/>
    </row>
    <row r="74" spans="3:57">
      <c r="C74" s="56"/>
      <c r="D74" s="56"/>
      <c r="E74" s="56"/>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c r="AZ74" s="56"/>
      <c r="BA74" s="56"/>
      <c r="BB74" s="56"/>
      <c r="BC74" s="56"/>
      <c r="BD74" s="56"/>
      <c r="BE74" s="56"/>
    </row>
    <row r="75" spans="3:57">
      <c r="C75" s="56"/>
      <c r="D75" s="56"/>
      <c r="E75" s="56"/>
      <c r="F75" s="56"/>
      <c r="G75" s="56"/>
      <c r="H75" s="56"/>
      <c r="I75" s="56"/>
      <c r="J75" s="56"/>
      <c r="K75" s="56"/>
      <c r="L75" s="56"/>
      <c r="M75" s="56"/>
      <c r="N75" s="56"/>
      <c r="O75" s="56"/>
      <c r="P75" s="56"/>
      <c r="Q75" s="56"/>
      <c r="R75" s="56"/>
      <c r="S75" s="56"/>
      <c r="T75" s="56"/>
      <c r="U75" s="56"/>
      <c r="V75" s="56"/>
      <c r="W75" s="56"/>
      <c r="X75" s="56"/>
      <c r="Y75" s="56"/>
      <c r="Z75" s="56"/>
      <c r="AA75" s="56"/>
      <c r="AB75" s="56"/>
      <c r="AC75" s="56"/>
      <c r="AD75" s="56"/>
      <c r="AE75" s="56"/>
      <c r="AF75" s="56"/>
      <c r="AG75" s="56"/>
      <c r="AH75" s="56"/>
      <c r="AI75" s="56"/>
      <c r="AJ75" s="56"/>
      <c r="AK75" s="56"/>
      <c r="AL75" s="56"/>
      <c r="AM75" s="56"/>
      <c r="AN75" s="56"/>
      <c r="AO75" s="56"/>
      <c r="AP75" s="56"/>
      <c r="AQ75" s="56"/>
      <c r="AR75" s="56"/>
      <c r="AS75" s="56"/>
      <c r="AT75" s="56"/>
      <c r="AU75" s="56"/>
      <c r="AV75" s="56"/>
      <c r="AW75" s="56"/>
      <c r="AX75" s="56"/>
      <c r="AY75" s="56"/>
      <c r="AZ75" s="56"/>
      <c r="BA75" s="56"/>
      <c r="BB75" s="56"/>
      <c r="BC75" s="56"/>
      <c r="BD75" s="56"/>
      <c r="BE75" s="56"/>
    </row>
    <row r="76" spans="3:57">
      <c r="C76" s="56"/>
      <c r="D76" s="56"/>
      <c r="E76" s="56"/>
      <c r="F76" s="56"/>
      <c r="G76" s="56"/>
      <c r="H76" s="56"/>
      <c r="I76" s="56"/>
      <c r="J76" s="56"/>
      <c r="K76" s="56"/>
      <c r="L76" s="56"/>
      <c r="M76" s="56"/>
      <c r="N76" s="56"/>
      <c r="O76" s="56"/>
      <c r="P76" s="56"/>
      <c r="Q76" s="56"/>
      <c r="R76" s="56"/>
      <c r="S76" s="56"/>
      <c r="T76" s="56"/>
      <c r="U76" s="56"/>
      <c r="V76" s="56"/>
      <c r="W76" s="56"/>
      <c r="X76" s="56"/>
      <c r="Y76" s="56"/>
      <c r="Z76" s="56"/>
      <c r="AA76" s="56"/>
      <c r="AB76" s="56"/>
      <c r="AC76" s="56"/>
      <c r="AD76" s="56"/>
      <c r="AE76" s="56"/>
      <c r="AF76" s="56"/>
      <c r="AG76" s="56"/>
      <c r="AH76" s="56"/>
      <c r="AI76" s="56"/>
      <c r="AJ76" s="56"/>
      <c r="AK76" s="56"/>
      <c r="AL76" s="56"/>
      <c r="AM76" s="56"/>
      <c r="AN76" s="56"/>
      <c r="AO76" s="56"/>
      <c r="AP76" s="56"/>
      <c r="AQ76" s="56"/>
      <c r="AR76" s="56"/>
      <c r="AS76" s="56"/>
      <c r="AT76" s="56"/>
      <c r="AU76" s="56"/>
      <c r="AV76" s="56"/>
      <c r="AW76" s="56"/>
      <c r="AX76" s="56"/>
      <c r="AY76" s="56"/>
      <c r="AZ76" s="56"/>
      <c r="BA76" s="56"/>
      <c r="BB76" s="56"/>
      <c r="BC76" s="56"/>
      <c r="BD76" s="56"/>
      <c r="BE76" s="56"/>
    </row>
    <row r="77" spans="3:57">
      <c r="C77" s="56"/>
      <c r="D77" s="56"/>
      <c r="E77" s="56"/>
      <c r="F77" s="56"/>
      <c r="G77" s="56"/>
      <c r="H77" s="56"/>
      <c r="I77" s="56"/>
      <c r="J77" s="56"/>
      <c r="K77" s="56"/>
      <c r="L77" s="56"/>
      <c r="M77" s="56"/>
      <c r="N77" s="56"/>
      <c r="O77" s="56"/>
      <c r="P77" s="56"/>
      <c r="Q77" s="56"/>
      <c r="R77" s="56"/>
      <c r="S77" s="56"/>
      <c r="T77" s="56"/>
      <c r="U77" s="56"/>
      <c r="V77" s="56"/>
      <c r="W77" s="56"/>
      <c r="X77" s="56"/>
      <c r="Y77" s="56"/>
      <c r="Z77" s="56"/>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row>
    <row r="78" spans="3:57">
      <c r="C78" s="56"/>
      <c r="D78" s="56"/>
      <c r="E78" s="56"/>
      <c r="F78" s="56"/>
      <c r="G78" s="56"/>
      <c r="H78" s="56"/>
      <c r="I78" s="56"/>
      <c r="J78" s="56"/>
      <c r="K78" s="56"/>
      <c r="L78" s="56"/>
      <c r="M78" s="56"/>
      <c r="N78" s="56"/>
      <c r="O78" s="56"/>
      <c r="P78" s="56"/>
      <c r="Q78" s="56"/>
      <c r="R78" s="56"/>
      <c r="S78" s="56"/>
      <c r="T78" s="56"/>
      <c r="U78" s="56"/>
      <c r="V78" s="56"/>
      <c r="W78" s="56"/>
      <c r="X78" s="56"/>
      <c r="Y78" s="56"/>
      <c r="Z78" s="56"/>
      <c r="AA78" s="56"/>
      <c r="AB78" s="56"/>
      <c r="AC78" s="56"/>
      <c r="AD78" s="56"/>
      <c r="AE78" s="56"/>
      <c r="AF78" s="56"/>
      <c r="AG78" s="56"/>
      <c r="AH78" s="56"/>
      <c r="AI78" s="56"/>
      <c r="AJ78" s="56"/>
      <c r="AK78" s="56"/>
      <c r="AL78" s="56"/>
      <c r="AM78" s="56"/>
      <c r="AN78" s="56"/>
      <c r="AO78" s="56"/>
      <c r="AP78" s="56"/>
      <c r="AQ78" s="56"/>
      <c r="AR78" s="56"/>
      <c r="AS78" s="56"/>
      <c r="AT78" s="56"/>
      <c r="AU78" s="56"/>
      <c r="AV78" s="56"/>
      <c r="AW78" s="56"/>
      <c r="AX78" s="56"/>
      <c r="AY78" s="56"/>
      <c r="AZ78" s="56"/>
      <c r="BA78" s="56"/>
      <c r="BB78" s="56"/>
      <c r="BC78" s="56"/>
      <c r="BD78" s="56"/>
      <c r="BE78" s="56"/>
    </row>
    <row r="79" spans="3:57">
      <c r="C79" s="56"/>
      <c r="D79" s="56"/>
      <c r="E79" s="56"/>
      <c r="F79" s="56"/>
      <c r="G79" s="56"/>
      <c r="H79" s="56"/>
      <c r="I79" s="56"/>
      <c r="J79" s="56"/>
      <c r="K79" s="56"/>
      <c r="L79" s="56"/>
      <c r="M79" s="56"/>
      <c r="N79" s="56"/>
      <c r="O79" s="56"/>
      <c r="P79" s="56"/>
      <c r="Q79" s="56"/>
      <c r="R79" s="56"/>
      <c r="S79" s="56"/>
      <c r="T79" s="56"/>
      <c r="U79" s="56"/>
      <c r="V79" s="56"/>
      <c r="W79" s="56"/>
      <c r="X79" s="56"/>
      <c r="Y79" s="56"/>
      <c r="Z79" s="56"/>
      <c r="AA79" s="56"/>
      <c r="AB79" s="56"/>
      <c r="AC79" s="56"/>
      <c r="AD79" s="56"/>
      <c r="AE79" s="56"/>
      <c r="AF79" s="56"/>
      <c r="AG79" s="56"/>
      <c r="AH79" s="56"/>
      <c r="AI79" s="56"/>
      <c r="AJ79" s="56"/>
      <c r="AK79" s="56"/>
      <c r="AL79" s="56"/>
      <c r="AM79" s="56"/>
      <c r="AN79" s="56"/>
      <c r="AO79" s="56"/>
      <c r="AP79" s="56"/>
      <c r="AQ79" s="56"/>
      <c r="AR79" s="56"/>
      <c r="AS79" s="56"/>
      <c r="AT79" s="56"/>
      <c r="AU79" s="56"/>
      <c r="AV79" s="56"/>
      <c r="AW79" s="56"/>
      <c r="AX79" s="56"/>
      <c r="AY79" s="56"/>
      <c r="AZ79" s="56"/>
      <c r="BA79" s="56"/>
      <c r="BB79" s="56"/>
      <c r="BC79" s="56"/>
      <c r="BD79" s="56"/>
      <c r="BE79" s="56"/>
    </row>
    <row r="80" spans="3:57">
      <c r="C80" s="56"/>
      <c r="D80" s="56"/>
      <c r="E80" s="56"/>
      <c r="F80" s="56"/>
      <c r="G80" s="56"/>
      <c r="H80" s="56"/>
      <c r="I80" s="56"/>
      <c r="J80" s="56"/>
      <c r="K80" s="56"/>
      <c r="L80" s="56"/>
      <c r="M80" s="56"/>
      <c r="N80" s="56"/>
      <c r="O80" s="56"/>
      <c r="P80" s="56"/>
      <c r="Q80" s="56"/>
      <c r="R80" s="56"/>
      <c r="S80" s="56"/>
      <c r="T80" s="56"/>
      <c r="U80" s="56"/>
      <c r="V80" s="56"/>
      <c r="W80" s="56"/>
      <c r="X80" s="56"/>
      <c r="Y80" s="56"/>
      <c r="Z80" s="56"/>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row>
    <row r="81" spans="3:57">
      <c r="C81" s="56"/>
      <c r="D81" s="56"/>
      <c r="E81" s="56"/>
      <c r="F81" s="56"/>
      <c r="G81" s="56"/>
      <c r="H81" s="56"/>
      <c r="I81" s="56"/>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row>
    <row r="82" spans="3:57">
      <c r="C82" s="56"/>
      <c r="D82" s="56"/>
      <c r="E82" s="56"/>
      <c r="F82" s="56"/>
      <c r="G82" s="56"/>
      <c r="H82" s="56"/>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row>
    <row r="83" spans="3:57">
      <c r="C83" s="56"/>
      <c r="D83" s="56"/>
      <c r="E83" s="56"/>
      <c r="F83" s="56"/>
      <c r="G83" s="56"/>
      <c r="H83" s="56"/>
      <c r="I83" s="56"/>
      <c r="J83" s="56"/>
      <c r="K83" s="56"/>
      <c r="L83" s="56"/>
      <c r="M83" s="56"/>
      <c r="N83" s="56"/>
      <c r="O83" s="56"/>
      <c r="P83" s="56"/>
      <c r="Q83" s="56"/>
      <c r="R83" s="56"/>
      <c r="S83" s="56"/>
      <c r="T83" s="56"/>
      <c r="U83" s="56"/>
      <c r="V83" s="56"/>
      <c r="W83" s="56"/>
      <c r="X83" s="56"/>
      <c r="Y83" s="56"/>
      <c r="Z83" s="56"/>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row>
    <row r="84" spans="3:57">
      <c r="C84" s="56"/>
      <c r="D84" s="56"/>
      <c r="E84" s="56"/>
      <c r="F84" s="56"/>
      <c r="G84" s="56"/>
      <c r="H84" s="56"/>
      <c r="I84" s="56"/>
      <c r="J84" s="56"/>
      <c r="K84" s="56"/>
      <c r="L84" s="56"/>
      <c r="M84" s="56"/>
      <c r="N84" s="56"/>
      <c r="O84" s="56"/>
      <c r="P84" s="56"/>
      <c r="Q84" s="56"/>
      <c r="R84" s="56"/>
      <c r="S84" s="56"/>
      <c r="T84" s="56"/>
      <c r="U84" s="56"/>
      <c r="V84" s="56"/>
      <c r="W84" s="56"/>
      <c r="X84" s="56"/>
      <c r="Y84" s="56"/>
      <c r="Z84" s="56"/>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row>
    <row r="85" spans="3:57">
      <c r="C85" s="56"/>
      <c r="D85" s="56"/>
      <c r="E85" s="56"/>
      <c r="F85" s="56"/>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row>
    <row r="86" spans="3:57">
      <c r="C86" s="56"/>
      <c r="D86" s="56"/>
      <c r="E86" s="56"/>
      <c r="F86" s="56"/>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row>
    <row r="87" spans="3:57">
      <c r="C87" s="56"/>
      <c r="D87" s="56"/>
      <c r="E87" s="56"/>
      <c r="F87" s="56"/>
      <c r="G87" s="56"/>
      <c r="H87" s="56"/>
      <c r="I87" s="56"/>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row>
    <row r="88" spans="3:57">
      <c r="C88" s="56"/>
      <c r="D88" s="56"/>
      <c r="E88" s="56"/>
      <c r="F88" s="56"/>
      <c r="G88" s="56"/>
      <c r="H88" s="56"/>
      <c r="I88" s="56"/>
      <c r="J88" s="56"/>
      <c r="K88" s="56"/>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BB88" s="56"/>
      <c r="BC88" s="56"/>
      <c r="BD88" s="56"/>
      <c r="BE88" s="56"/>
    </row>
    <row r="89" spans="3:57">
      <c r="C89" s="56"/>
      <c r="D89" s="56"/>
      <c r="E89" s="56"/>
      <c r="F89" s="56"/>
      <c r="G89" s="56"/>
      <c r="H89" s="56"/>
      <c r="I89" s="56"/>
      <c r="J89" s="56"/>
      <c r="K89" s="56"/>
      <c r="L89" s="56"/>
      <c r="M89" s="56"/>
      <c r="N89" s="56"/>
      <c r="O89" s="56"/>
      <c r="P89" s="56"/>
      <c r="Q89" s="56"/>
      <c r="R89" s="56"/>
      <c r="S89" s="56"/>
      <c r="T89" s="56"/>
      <c r="U89" s="56"/>
      <c r="V89" s="56"/>
      <c r="W89" s="56"/>
      <c r="X89" s="56"/>
      <c r="Y89" s="56"/>
      <c r="Z89" s="56"/>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row>
    <row r="90" spans="3:57">
      <c r="C90" s="56"/>
      <c r="D90" s="56"/>
      <c r="E90" s="56"/>
      <c r="F90" s="56"/>
      <c r="G90" s="56"/>
      <c r="H90" s="56"/>
      <c r="I90" s="56"/>
      <c r="J90" s="56"/>
      <c r="K90" s="56"/>
      <c r="L90" s="56"/>
      <c r="M90" s="56"/>
      <c r="N90" s="56"/>
      <c r="O90" s="56"/>
      <c r="P90" s="56"/>
      <c r="Q90" s="56"/>
      <c r="R90" s="56"/>
      <c r="S90" s="56"/>
      <c r="T90" s="56"/>
      <c r="U90" s="56"/>
      <c r="V90" s="56"/>
      <c r="W90" s="56"/>
      <c r="X90" s="56"/>
      <c r="Y90" s="56"/>
      <c r="Z90" s="56"/>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BB90" s="56"/>
      <c r="BC90" s="56"/>
      <c r="BD90" s="56"/>
      <c r="BE90" s="56"/>
    </row>
    <row r="91" spans="3:57">
      <c r="C91" s="56"/>
      <c r="D91" s="56"/>
      <c r="E91" s="56"/>
      <c r="F91" s="56"/>
      <c r="G91" s="56"/>
      <c r="H91" s="56"/>
      <c r="I91" s="56"/>
      <c r="J91" s="56"/>
      <c r="K91" s="56"/>
      <c r="L91" s="56"/>
      <c r="M91" s="56"/>
      <c r="N91" s="56"/>
      <c r="O91" s="56"/>
      <c r="P91" s="56"/>
      <c r="Q91" s="56"/>
      <c r="R91" s="56"/>
      <c r="S91" s="56"/>
      <c r="T91" s="56"/>
      <c r="U91" s="56"/>
      <c r="V91" s="56"/>
      <c r="W91" s="56"/>
      <c r="X91" s="56"/>
      <c r="Y91" s="56"/>
      <c r="Z91" s="56"/>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row>
    <row r="92" spans="3:57">
      <c r="C92" s="56"/>
      <c r="D92" s="56"/>
      <c r="E92" s="56"/>
      <c r="F92" s="56"/>
      <c r="G92" s="56"/>
      <c r="H92" s="56"/>
      <c r="I92" s="56"/>
      <c r="J92" s="56"/>
      <c r="K92" s="56"/>
      <c r="L92" s="56"/>
      <c r="M92" s="56"/>
      <c r="N92" s="56"/>
      <c r="O92" s="56"/>
      <c r="P92" s="56"/>
      <c r="Q92" s="56"/>
      <c r="R92" s="56"/>
      <c r="S92" s="56"/>
      <c r="T92" s="56"/>
      <c r="U92" s="56"/>
      <c r="V92" s="56"/>
      <c r="W92" s="56"/>
      <c r="X92" s="56"/>
      <c r="Y92" s="56"/>
      <c r="Z92" s="56"/>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row>
    <row r="93" spans="3:57">
      <c r="C93" s="56"/>
      <c r="D93" s="56"/>
      <c r="E93" s="56"/>
      <c r="F93" s="56"/>
      <c r="G93" s="56"/>
      <c r="H93" s="56"/>
      <c r="I93" s="56"/>
      <c r="J93" s="56"/>
      <c r="K93" s="56"/>
      <c r="L93" s="56"/>
      <c r="M93" s="56"/>
      <c r="N93" s="56"/>
      <c r="O93" s="56"/>
      <c r="P93" s="56"/>
      <c r="Q93" s="56"/>
      <c r="R93" s="56"/>
      <c r="S93" s="56"/>
      <c r="T93" s="56"/>
      <c r="U93" s="56"/>
      <c r="V93" s="56"/>
      <c r="W93" s="56"/>
      <c r="X93" s="56"/>
      <c r="Y93" s="56"/>
      <c r="Z93" s="56"/>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row>
    <row r="94" spans="3:57">
      <c r="C94" s="56"/>
      <c r="D94" s="56"/>
      <c r="E94" s="56"/>
      <c r="F94" s="56"/>
      <c r="G94" s="56"/>
      <c r="H94" s="56"/>
      <c r="I94" s="56"/>
      <c r="J94" s="56"/>
      <c r="K94" s="56"/>
      <c r="L94" s="56"/>
      <c r="M94" s="56"/>
      <c r="N94" s="56"/>
      <c r="O94" s="56"/>
      <c r="P94" s="56"/>
      <c r="Q94" s="56"/>
      <c r="R94" s="56"/>
      <c r="S94" s="56"/>
      <c r="T94" s="56"/>
      <c r="U94" s="56"/>
      <c r="V94" s="56"/>
      <c r="W94" s="56"/>
      <c r="X94" s="56"/>
      <c r="Y94" s="56"/>
      <c r="Z94" s="56"/>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row>
    <row r="95" spans="3:57">
      <c r="C95" s="56"/>
      <c r="D95" s="56"/>
      <c r="E95" s="56"/>
      <c r="F95" s="56"/>
      <c r="G95" s="56"/>
      <c r="H95" s="56"/>
      <c r="I95" s="56"/>
      <c r="J95" s="56"/>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row>
    <row r="96" spans="3:57">
      <c r="C96" s="56"/>
      <c r="D96" s="56"/>
      <c r="E96" s="56"/>
      <c r="F96" s="56"/>
      <c r="G96" s="56"/>
      <c r="H96" s="56"/>
      <c r="I96" s="56"/>
      <c r="J96" s="56"/>
      <c r="K96" s="56"/>
      <c r="L96" s="56"/>
      <c r="M96" s="56"/>
      <c r="N96" s="56"/>
      <c r="O96" s="56"/>
      <c r="P96" s="56"/>
      <c r="Q96" s="56"/>
      <c r="R96" s="56"/>
      <c r="S96" s="56"/>
      <c r="T96" s="56"/>
      <c r="U96" s="56"/>
      <c r="V96" s="56"/>
      <c r="W96" s="56"/>
      <c r="X96" s="56"/>
      <c r="Y96" s="56"/>
      <c r="Z96" s="56"/>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row>
    <row r="97" spans="3:57">
      <c r="C97" s="56"/>
      <c r="D97" s="56"/>
      <c r="E97" s="56"/>
      <c r="F97" s="56"/>
      <c r="G97" s="56"/>
      <c r="H97" s="56"/>
      <c r="I97" s="56"/>
      <c r="J97" s="56"/>
      <c r="K97" s="56"/>
      <c r="L97" s="56"/>
      <c r="M97" s="56"/>
      <c r="N97" s="56"/>
      <c r="O97" s="56"/>
      <c r="P97" s="56"/>
      <c r="Q97" s="56"/>
      <c r="R97" s="56"/>
      <c r="S97" s="56"/>
      <c r="T97" s="56"/>
      <c r="U97" s="56"/>
      <c r="V97" s="56"/>
      <c r="W97" s="56"/>
      <c r="X97" s="56"/>
      <c r="Y97" s="56"/>
      <c r="Z97" s="56"/>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row>
    <row r="98" spans="3:57">
      <c r="C98" s="56"/>
      <c r="D98" s="56"/>
      <c r="E98" s="56"/>
      <c r="F98" s="56"/>
      <c r="G98" s="56"/>
      <c r="H98" s="56"/>
      <c r="I98" s="56"/>
      <c r="J98" s="56"/>
      <c r="K98" s="56"/>
      <c r="L98" s="56"/>
      <c r="M98" s="56"/>
      <c r="N98" s="56"/>
      <c r="O98" s="56"/>
      <c r="P98" s="56"/>
      <c r="Q98" s="56"/>
      <c r="R98" s="56"/>
      <c r="S98" s="56"/>
      <c r="T98" s="56"/>
      <c r="U98" s="56"/>
      <c r="V98" s="56"/>
      <c r="W98" s="56"/>
      <c r="X98" s="56"/>
      <c r="Y98" s="56"/>
      <c r="Z98" s="56"/>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row>
    <row r="99" spans="3:57">
      <c r="C99" s="56"/>
      <c r="D99" s="56"/>
      <c r="E99" s="56"/>
      <c r="F99" s="56"/>
      <c r="G99" s="56"/>
      <c r="H99" s="56"/>
      <c r="I99" s="56"/>
      <c r="J99" s="56"/>
      <c r="K99" s="56"/>
      <c r="L99" s="56"/>
      <c r="M99" s="56"/>
      <c r="N99" s="56"/>
      <c r="O99" s="56"/>
      <c r="P99" s="56"/>
      <c r="Q99" s="56"/>
      <c r="R99" s="56"/>
      <c r="S99" s="56"/>
      <c r="T99" s="56"/>
      <c r="U99" s="56"/>
      <c r="V99" s="56"/>
      <c r="W99" s="56"/>
      <c r="X99" s="56"/>
      <c r="Y99" s="56"/>
      <c r="Z99" s="56"/>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BB99" s="56"/>
      <c r="BC99" s="56"/>
      <c r="BD99" s="56"/>
      <c r="BE99" s="56"/>
    </row>
    <row r="100" spans="3:57">
      <c r="C100" s="56"/>
      <c r="D100" s="56"/>
      <c r="E100" s="56"/>
      <c r="F100" s="56"/>
      <c r="G100" s="56"/>
      <c r="H100" s="56"/>
      <c r="I100" s="56"/>
      <c r="J100" s="56"/>
      <c r="K100" s="56"/>
      <c r="L100" s="56"/>
      <c r="M100" s="56"/>
      <c r="N100" s="56"/>
      <c r="O100" s="56"/>
      <c r="P100" s="56"/>
      <c r="Q100" s="56"/>
      <c r="R100" s="56"/>
      <c r="S100" s="56"/>
      <c r="T100" s="56"/>
      <c r="U100" s="56"/>
      <c r="V100" s="56"/>
      <c r="W100" s="56"/>
      <c r="X100" s="56"/>
      <c r="Y100" s="56"/>
      <c r="Z100" s="56"/>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BB100" s="56"/>
      <c r="BC100" s="56"/>
      <c r="BD100" s="56"/>
      <c r="BE100" s="56"/>
    </row>
    <row r="101" spans="3:57">
      <c r="C101" s="56"/>
      <c r="D101" s="56"/>
      <c r="E101" s="56"/>
      <c r="F101" s="56"/>
      <c r="G101" s="56"/>
      <c r="H101" s="56"/>
      <c r="I101" s="56"/>
      <c r="J101" s="56"/>
      <c r="K101" s="56"/>
      <c r="L101" s="56"/>
      <c r="M101" s="56"/>
      <c r="N101" s="56"/>
      <c r="O101" s="56"/>
      <c r="P101" s="56"/>
      <c r="Q101" s="56"/>
      <c r="R101" s="56"/>
      <c r="S101" s="56"/>
      <c r="T101" s="56"/>
      <c r="U101" s="56"/>
      <c r="V101" s="56"/>
      <c r="W101" s="56"/>
      <c r="X101" s="56"/>
      <c r="Y101" s="56"/>
      <c r="Z101" s="56"/>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row>
    <row r="102" spans="3:57">
      <c r="C102" s="56"/>
      <c r="D102" s="56"/>
      <c r="E102" s="56"/>
      <c r="F102" s="56"/>
      <c r="G102" s="56"/>
      <c r="H102" s="56"/>
      <c r="I102" s="56"/>
      <c r="J102" s="56"/>
      <c r="K102" s="56"/>
      <c r="L102" s="56"/>
      <c r="M102" s="56"/>
      <c r="N102" s="56"/>
      <c r="O102" s="56"/>
      <c r="P102" s="56"/>
      <c r="Q102" s="56"/>
      <c r="R102" s="56"/>
      <c r="S102" s="56"/>
      <c r="T102" s="56"/>
      <c r="U102" s="56"/>
      <c r="V102" s="56"/>
      <c r="W102" s="56"/>
      <c r="X102" s="56"/>
      <c r="Y102" s="56"/>
      <c r="Z102" s="56"/>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row>
    <row r="103" spans="3:57">
      <c r="C103" s="56"/>
      <c r="D103" s="56"/>
      <c r="E103" s="56"/>
      <c r="F103" s="56"/>
      <c r="G103" s="56"/>
      <c r="H103" s="56"/>
      <c r="I103" s="56"/>
      <c r="J103" s="56"/>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row>
    <row r="104" spans="3:57">
      <c r="C104" s="56"/>
      <c r="D104" s="56"/>
      <c r="E104" s="56"/>
      <c r="F104" s="56"/>
      <c r="G104" s="56"/>
      <c r="H104" s="56"/>
      <c r="I104" s="56"/>
      <c r="J104" s="56"/>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row>
    <row r="105" spans="3:57">
      <c r="C105" s="56"/>
      <c r="D105" s="56"/>
      <c r="E105" s="56"/>
      <c r="F105" s="56"/>
      <c r="G105" s="56"/>
      <c r="H105" s="56"/>
      <c r="I105" s="56"/>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row>
    <row r="106" spans="3:57">
      <c r="C106" s="56"/>
      <c r="D106" s="56"/>
      <c r="E106" s="56"/>
      <c r="F106" s="56"/>
      <c r="G106" s="56"/>
      <c r="H106" s="56"/>
      <c r="I106" s="56"/>
      <c r="J106" s="56"/>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row>
    <row r="107" spans="3:57">
      <c r="C107" s="56"/>
      <c r="D107" s="56"/>
      <c r="E107" s="56"/>
      <c r="F107" s="56"/>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row>
    <row r="108" spans="3:57">
      <c r="C108" s="56"/>
      <c r="D108" s="56"/>
      <c r="E108" s="56"/>
      <c r="F108" s="56"/>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row>
    <row r="109" spans="3:57">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row>
    <row r="110" spans="3:57">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row>
    <row r="111" spans="3:57">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row>
    <row r="112" spans="3:57">
      <c r="C112" s="56"/>
      <c r="D112" s="56"/>
      <c r="E112" s="56"/>
      <c r="F112" s="56"/>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row>
    <row r="113" spans="3:57">
      <c r="C113" s="56"/>
      <c r="D113" s="56"/>
      <c r="E113" s="56"/>
      <c r="F113" s="56"/>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row>
    <row r="114" spans="3:57">
      <c r="C114" s="56"/>
      <c r="D114" s="56"/>
      <c r="E114" s="56"/>
      <c r="F114" s="56"/>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row>
    <row r="115" spans="3:57">
      <c r="C115" s="56"/>
      <c r="D115" s="56"/>
      <c r="E115" s="56"/>
      <c r="F115" s="56"/>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row>
    <row r="116" spans="3:57">
      <c r="C116" s="56"/>
      <c r="D116" s="56"/>
      <c r="E116" s="56"/>
      <c r="F116" s="56"/>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row>
    <row r="117" spans="3:57">
      <c r="C117" s="56"/>
      <c r="D117" s="56"/>
      <c r="E117" s="56"/>
      <c r="F117" s="56"/>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row>
    <row r="118" spans="3:57">
      <c r="C118" s="56"/>
      <c r="D118" s="56"/>
      <c r="E118" s="56"/>
      <c r="F118" s="56"/>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row>
    <row r="119" spans="3:57">
      <c r="C119" s="56"/>
      <c r="D119" s="56"/>
      <c r="E119" s="56"/>
      <c r="F119" s="56"/>
      <c r="G119" s="56"/>
      <c r="H119" s="56"/>
      <c r="I119" s="56"/>
      <c r="J119" s="56"/>
      <c r="K119" s="56"/>
      <c r="L119" s="56"/>
      <c r="M119" s="56"/>
      <c r="N119" s="56"/>
      <c r="O119" s="56"/>
      <c r="P119" s="56"/>
      <c r="Q119" s="56"/>
      <c r="R119" s="56"/>
      <c r="S119" s="56"/>
      <c r="T119" s="56"/>
      <c r="U119" s="56"/>
      <c r="V119" s="56"/>
      <c r="W119" s="56"/>
      <c r="X119" s="56"/>
      <c r="Y119" s="56"/>
      <c r="Z119" s="56"/>
      <c r="AA119" s="56"/>
      <c r="AB119" s="56"/>
      <c r="AC119" s="56"/>
      <c r="AD119" s="56"/>
      <c r="AE119" s="56"/>
      <c r="AF119" s="56"/>
      <c r="AG119" s="56"/>
      <c r="AH119" s="56"/>
      <c r="AI119" s="56"/>
      <c r="AJ119" s="56"/>
      <c r="AK119" s="56"/>
      <c r="AL119" s="56"/>
      <c r="AM119" s="56"/>
      <c r="AN119" s="56"/>
      <c r="AO119" s="56"/>
      <c r="AP119" s="56"/>
      <c r="AQ119" s="56"/>
      <c r="AR119" s="56"/>
      <c r="AS119" s="56"/>
      <c r="AT119" s="56"/>
      <c r="AU119" s="56"/>
      <c r="AV119" s="56"/>
      <c r="AW119" s="56"/>
      <c r="AX119" s="56"/>
      <c r="AY119" s="56"/>
      <c r="AZ119" s="56"/>
      <c r="BA119" s="56"/>
      <c r="BB119" s="56"/>
      <c r="BC119" s="56"/>
      <c r="BD119" s="56"/>
      <c r="BE119" s="56"/>
    </row>
    <row r="120" spans="3:57">
      <c r="C120" s="56"/>
      <c r="D120" s="56"/>
      <c r="E120" s="56"/>
      <c r="F120" s="56"/>
      <c r="G120" s="56"/>
      <c r="H120" s="56"/>
      <c r="I120" s="56"/>
      <c r="J120" s="56"/>
      <c r="K120" s="56"/>
      <c r="L120" s="56"/>
      <c r="M120" s="56"/>
      <c r="N120" s="56"/>
      <c r="O120" s="56"/>
      <c r="P120" s="56"/>
      <c r="Q120" s="56"/>
      <c r="R120" s="56"/>
      <c r="S120" s="56"/>
      <c r="T120" s="56"/>
      <c r="U120" s="56"/>
      <c r="V120" s="56"/>
      <c r="W120" s="56"/>
      <c r="X120" s="56"/>
      <c r="Y120" s="56"/>
      <c r="Z120" s="56"/>
      <c r="AA120" s="56"/>
      <c r="AB120" s="56"/>
      <c r="AC120" s="56"/>
      <c r="AD120" s="56"/>
      <c r="AE120" s="56"/>
      <c r="AF120" s="56"/>
      <c r="AG120" s="56"/>
      <c r="AH120" s="56"/>
      <c r="AI120" s="56"/>
      <c r="AJ120" s="56"/>
      <c r="AK120" s="56"/>
      <c r="AL120" s="56"/>
      <c r="AM120" s="56"/>
      <c r="AN120" s="56"/>
      <c r="AO120" s="56"/>
      <c r="AP120" s="56"/>
      <c r="AQ120" s="56"/>
      <c r="AR120" s="56"/>
      <c r="AS120" s="56"/>
      <c r="AT120" s="56"/>
      <c r="AU120" s="56"/>
      <c r="AV120" s="56"/>
      <c r="AW120" s="56"/>
      <c r="AX120" s="56"/>
      <c r="AY120" s="56"/>
      <c r="AZ120" s="56"/>
      <c r="BA120" s="56"/>
      <c r="BB120" s="56"/>
      <c r="BC120" s="56"/>
      <c r="BD120" s="56"/>
      <c r="BE120" s="56"/>
    </row>
    <row r="121" spans="3:57">
      <c r="C121" s="56"/>
      <c r="D121" s="56"/>
      <c r="E121" s="56"/>
      <c r="F121" s="56"/>
      <c r="G121" s="56"/>
      <c r="H121" s="56"/>
      <c r="I121" s="56"/>
      <c r="J121" s="56"/>
      <c r="K121" s="56"/>
      <c r="L121" s="56"/>
      <c r="M121" s="56"/>
      <c r="N121" s="56"/>
      <c r="O121" s="56"/>
      <c r="P121" s="56"/>
      <c r="Q121" s="56"/>
      <c r="R121" s="56"/>
      <c r="S121" s="56"/>
      <c r="T121" s="56"/>
      <c r="U121" s="56"/>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row>
    <row r="122" spans="3:57">
      <c r="C122" s="56"/>
      <c r="D122" s="56"/>
      <c r="E122" s="56"/>
      <c r="F122" s="56"/>
      <c r="G122" s="56"/>
      <c r="H122" s="56"/>
      <c r="I122" s="56"/>
      <c r="J122" s="56"/>
      <c r="K122" s="56"/>
      <c r="L122" s="56"/>
      <c r="M122" s="56"/>
      <c r="N122" s="56"/>
      <c r="O122" s="56"/>
      <c r="P122" s="56"/>
      <c r="Q122" s="56"/>
      <c r="R122" s="56"/>
      <c r="S122" s="56"/>
      <c r="T122" s="56"/>
      <c r="U122" s="56"/>
      <c r="V122" s="56"/>
      <c r="W122" s="56"/>
      <c r="X122" s="56"/>
      <c r="Y122" s="56"/>
      <c r="Z122" s="56"/>
      <c r="AA122" s="56"/>
      <c r="AB122" s="56"/>
      <c r="AC122" s="56"/>
      <c r="AD122" s="56"/>
      <c r="AE122" s="56"/>
      <c r="AF122" s="56"/>
      <c r="AG122" s="56"/>
      <c r="AH122" s="56"/>
      <c r="AI122" s="56"/>
      <c r="AJ122" s="56"/>
      <c r="AK122" s="56"/>
      <c r="AL122" s="56"/>
      <c r="AM122" s="56"/>
      <c r="AN122" s="56"/>
      <c r="AO122" s="56"/>
      <c r="AP122" s="56"/>
      <c r="AQ122" s="56"/>
      <c r="AR122" s="56"/>
      <c r="AS122" s="56"/>
      <c r="AT122" s="56"/>
      <c r="AU122" s="56"/>
      <c r="AV122" s="56"/>
      <c r="AW122" s="56"/>
      <c r="AX122" s="56"/>
      <c r="AY122" s="56"/>
      <c r="AZ122" s="56"/>
      <c r="BA122" s="56"/>
      <c r="BB122" s="56"/>
      <c r="BC122" s="56"/>
      <c r="BD122" s="56"/>
      <c r="BE122" s="56"/>
    </row>
    <row r="123" spans="3:57">
      <c r="C123" s="56"/>
      <c r="D123" s="56"/>
      <c r="E123" s="56"/>
      <c r="F123" s="56"/>
      <c r="G123" s="56"/>
      <c r="H123" s="56"/>
      <c r="I123" s="56"/>
      <c r="J123" s="56"/>
      <c r="K123" s="56"/>
      <c r="L123" s="56"/>
      <c r="M123" s="56"/>
      <c r="N123" s="56"/>
      <c r="O123" s="56"/>
      <c r="P123" s="56"/>
      <c r="Q123" s="56"/>
      <c r="R123" s="56"/>
      <c r="S123" s="56"/>
      <c r="T123" s="56"/>
      <c r="U123" s="56"/>
      <c r="V123" s="56"/>
      <c r="W123" s="56"/>
      <c r="X123" s="56"/>
      <c r="Y123" s="56"/>
      <c r="Z123" s="56"/>
      <c r="AA123" s="56"/>
      <c r="AB123" s="56"/>
      <c r="AC123" s="56"/>
      <c r="AD123" s="56"/>
      <c r="AE123" s="56"/>
      <c r="AF123" s="56"/>
      <c r="AG123" s="56"/>
      <c r="AH123" s="56"/>
      <c r="AI123" s="56"/>
      <c r="AJ123" s="56"/>
      <c r="AK123" s="56"/>
      <c r="AL123" s="56"/>
      <c r="AM123" s="56"/>
      <c r="AN123" s="56"/>
      <c r="AO123" s="56"/>
      <c r="AP123" s="56"/>
      <c r="AQ123" s="56"/>
      <c r="AR123" s="56"/>
      <c r="AS123" s="56"/>
      <c r="AT123" s="56"/>
      <c r="AU123" s="56"/>
      <c r="AV123" s="56"/>
      <c r="AW123" s="56"/>
      <c r="AX123" s="56"/>
      <c r="AY123" s="56"/>
      <c r="AZ123" s="56"/>
      <c r="BA123" s="56"/>
      <c r="BB123" s="56"/>
      <c r="BC123" s="56"/>
      <c r="BD123" s="56"/>
      <c r="BE123" s="56"/>
    </row>
    <row r="124" spans="3:57">
      <c r="C124" s="56"/>
      <c r="D124" s="56"/>
      <c r="E124" s="56"/>
      <c r="F124" s="56"/>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row>
    <row r="125" spans="3:57">
      <c r="C125" s="56"/>
      <c r="D125" s="56"/>
      <c r="E125" s="56"/>
      <c r="F125" s="56"/>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row>
    <row r="126" spans="3:57">
      <c r="C126" s="56"/>
      <c r="D126" s="56"/>
      <c r="E126" s="56"/>
      <c r="F126" s="56"/>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row>
    <row r="127" spans="3:57">
      <c r="C127" s="56"/>
      <c r="D127" s="56"/>
      <c r="E127" s="56"/>
      <c r="F127" s="56"/>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row>
    <row r="128" spans="3:57">
      <c r="C128" s="56"/>
      <c r="D128" s="56"/>
      <c r="E128" s="56"/>
      <c r="F128" s="56"/>
      <c r="G128" s="56"/>
      <c r="H128" s="56"/>
      <c r="I128" s="56"/>
      <c r="J128" s="56"/>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row>
    <row r="129" spans="3:57">
      <c r="C129" s="56"/>
      <c r="D129" s="56"/>
      <c r="E129" s="56"/>
      <c r="F129" s="56"/>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row>
    <row r="130" spans="3:57">
      <c r="C130" s="56"/>
      <c r="D130" s="56"/>
      <c r="E130" s="56"/>
      <c r="F130" s="56"/>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row>
    <row r="131" spans="3:57">
      <c r="C131" s="56"/>
      <c r="D131" s="56"/>
      <c r="E131" s="56"/>
      <c r="F131" s="56"/>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row>
    <row r="132" spans="3:57">
      <c r="C132" s="56"/>
      <c r="D132" s="56"/>
      <c r="E132" s="56"/>
      <c r="F132" s="56"/>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row>
    <row r="133" spans="3:57">
      <c r="C133" s="56"/>
      <c r="D133" s="56"/>
      <c r="E133" s="56"/>
      <c r="F133" s="56"/>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row>
    <row r="134" spans="3:57">
      <c r="C134" s="56"/>
      <c r="D134" s="56"/>
      <c r="E134" s="56"/>
      <c r="F134" s="56"/>
      <c r="G134" s="56"/>
      <c r="H134" s="56"/>
      <c r="I134" s="56"/>
      <c r="J134" s="56"/>
      <c r="K134" s="56"/>
      <c r="L134" s="56"/>
      <c r="M134" s="56"/>
      <c r="N134" s="56"/>
      <c r="O134" s="56"/>
      <c r="P134" s="56"/>
      <c r="Q134" s="56"/>
      <c r="R134" s="56"/>
      <c r="S134" s="56"/>
      <c r="T134" s="56"/>
      <c r="U134" s="56"/>
      <c r="V134" s="56"/>
      <c r="W134" s="56"/>
      <c r="X134" s="56"/>
      <c r="Y134" s="56"/>
      <c r="Z134" s="56"/>
      <c r="AA134" s="56"/>
      <c r="AB134" s="56"/>
      <c r="AC134" s="56"/>
      <c r="AD134" s="56"/>
      <c r="AE134" s="56"/>
      <c r="AF134" s="56"/>
      <c r="AG134" s="56"/>
      <c r="AH134" s="56"/>
      <c r="AI134" s="56"/>
      <c r="AJ134" s="56"/>
      <c r="AK134" s="56"/>
      <c r="AL134" s="56"/>
      <c r="AM134" s="56"/>
      <c r="AN134" s="56"/>
      <c r="AO134" s="56"/>
      <c r="AP134" s="56"/>
      <c r="AQ134" s="56"/>
      <c r="AR134" s="56"/>
      <c r="AS134" s="56"/>
      <c r="AT134" s="56"/>
      <c r="AU134" s="56"/>
      <c r="AV134" s="56"/>
      <c r="AW134" s="56"/>
      <c r="AX134" s="56"/>
      <c r="AY134" s="56"/>
      <c r="AZ134" s="56"/>
      <c r="BA134" s="56"/>
      <c r="BB134" s="56"/>
      <c r="BC134" s="56"/>
      <c r="BD134" s="56"/>
      <c r="BE134" s="56"/>
    </row>
    <row r="135" spans="3:57">
      <c r="C135" s="56"/>
      <c r="D135" s="56"/>
      <c r="E135" s="56"/>
      <c r="F135" s="56"/>
      <c r="G135" s="56"/>
      <c r="H135" s="56"/>
      <c r="I135" s="56"/>
      <c r="J135" s="56"/>
      <c r="K135" s="56"/>
      <c r="L135" s="56"/>
      <c r="M135" s="56"/>
      <c r="N135" s="56"/>
      <c r="O135" s="56"/>
      <c r="P135" s="56"/>
      <c r="Q135" s="56"/>
      <c r="R135" s="56"/>
      <c r="S135" s="56"/>
      <c r="T135" s="56"/>
      <c r="U135" s="56"/>
      <c r="V135" s="56"/>
      <c r="W135" s="56"/>
      <c r="X135" s="56"/>
      <c r="Y135" s="56"/>
      <c r="Z135" s="56"/>
      <c r="AA135" s="56"/>
      <c r="AB135" s="56"/>
      <c r="AC135" s="56"/>
      <c r="AD135" s="56"/>
      <c r="AE135" s="56"/>
      <c r="AF135" s="56"/>
      <c r="AG135" s="56"/>
      <c r="AH135" s="56"/>
      <c r="AI135" s="56"/>
      <c r="AJ135" s="56"/>
      <c r="AK135" s="56"/>
      <c r="AL135" s="56"/>
      <c r="AM135" s="56"/>
      <c r="AN135" s="56"/>
      <c r="AO135" s="56"/>
      <c r="AP135" s="56"/>
      <c r="AQ135" s="56"/>
      <c r="AR135" s="56"/>
      <c r="AS135" s="56"/>
      <c r="AT135" s="56"/>
      <c r="AU135" s="56"/>
      <c r="AV135" s="56"/>
      <c r="AW135" s="56"/>
      <c r="AX135" s="56"/>
      <c r="AY135" s="56"/>
      <c r="AZ135" s="56"/>
      <c r="BA135" s="56"/>
      <c r="BB135" s="56"/>
      <c r="BC135" s="56"/>
      <c r="BD135" s="56"/>
      <c r="BE135" s="56"/>
    </row>
    <row r="136" spans="3:57">
      <c r="C136" s="56"/>
      <c r="D136" s="56"/>
      <c r="E136" s="56"/>
      <c r="F136" s="56"/>
      <c r="G136" s="56"/>
      <c r="H136" s="56"/>
      <c r="I136" s="56"/>
      <c r="J136" s="56"/>
      <c r="K136" s="56"/>
      <c r="L136" s="56"/>
      <c r="M136" s="56"/>
      <c r="N136" s="56"/>
      <c r="O136" s="56"/>
      <c r="P136" s="56"/>
      <c r="Q136" s="56"/>
      <c r="R136" s="56"/>
      <c r="S136" s="56"/>
      <c r="T136" s="56"/>
      <c r="U136" s="56"/>
      <c r="V136" s="56"/>
      <c r="W136" s="56"/>
      <c r="X136" s="56"/>
      <c r="Y136" s="56"/>
      <c r="Z136" s="56"/>
      <c r="AA136" s="56"/>
      <c r="AB136" s="56"/>
      <c r="AC136" s="56"/>
      <c r="AD136" s="56"/>
      <c r="AE136" s="56"/>
      <c r="AF136" s="56"/>
      <c r="AG136" s="56"/>
      <c r="AH136" s="56"/>
      <c r="AI136" s="56"/>
      <c r="AJ136" s="56"/>
      <c r="AK136" s="56"/>
      <c r="AL136" s="56"/>
      <c r="AM136" s="56"/>
      <c r="AN136" s="56"/>
      <c r="AO136" s="56"/>
      <c r="AP136" s="56"/>
      <c r="AQ136" s="56"/>
      <c r="AR136" s="56"/>
      <c r="AS136" s="56"/>
      <c r="AT136" s="56"/>
      <c r="AU136" s="56"/>
      <c r="AV136" s="56"/>
      <c r="AW136" s="56"/>
      <c r="AX136" s="56"/>
      <c r="AY136" s="56"/>
      <c r="AZ136" s="56"/>
      <c r="BA136" s="56"/>
      <c r="BB136" s="56"/>
      <c r="BC136" s="56"/>
      <c r="BD136" s="56"/>
      <c r="BE136" s="56"/>
    </row>
    <row r="137" spans="3:57">
      <c r="C137" s="56"/>
      <c r="D137" s="56"/>
      <c r="E137" s="56"/>
      <c r="F137" s="56"/>
      <c r="G137" s="56"/>
      <c r="H137" s="56"/>
      <c r="I137" s="56"/>
      <c r="J137" s="56"/>
      <c r="K137" s="56"/>
      <c r="L137" s="56"/>
      <c r="M137" s="56"/>
      <c r="N137" s="56"/>
      <c r="O137" s="56"/>
      <c r="P137" s="56"/>
      <c r="Q137" s="56"/>
      <c r="R137" s="56"/>
      <c r="S137" s="56"/>
      <c r="T137" s="56"/>
      <c r="U137" s="56"/>
      <c r="V137" s="56"/>
      <c r="W137" s="56"/>
      <c r="X137" s="56"/>
      <c r="Y137" s="56"/>
      <c r="Z137" s="56"/>
      <c r="AA137" s="56"/>
      <c r="AB137" s="56"/>
      <c r="AC137" s="56"/>
      <c r="AD137" s="56"/>
      <c r="AE137" s="56"/>
      <c r="AF137" s="56"/>
      <c r="AG137" s="56"/>
      <c r="AH137" s="56"/>
      <c r="AI137" s="56"/>
      <c r="AJ137" s="56"/>
      <c r="AK137" s="56"/>
      <c r="AL137" s="56"/>
      <c r="AM137" s="56"/>
      <c r="AN137" s="56"/>
      <c r="AO137" s="56"/>
      <c r="AP137" s="56"/>
      <c r="AQ137" s="56"/>
      <c r="AR137" s="56"/>
      <c r="AS137" s="56"/>
      <c r="AT137" s="56"/>
      <c r="AU137" s="56"/>
      <c r="AV137" s="56"/>
      <c r="AW137" s="56"/>
      <c r="AX137" s="56"/>
      <c r="AY137" s="56"/>
      <c r="AZ137" s="56"/>
      <c r="BA137" s="56"/>
      <c r="BB137" s="56"/>
      <c r="BC137" s="56"/>
      <c r="BD137" s="56"/>
      <c r="BE137" s="56"/>
    </row>
    <row r="138" spans="3:57">
      <c r="C138" s="56"/>
      <c r="D138" s="56"/>
      <c r="E138" s="56"/>
      <c r="F138" s="56"/>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row>
    <row r="139" spans="3:57">
      <c r="C139" s="56"/>
      <c r="D139" s="56"/>
      <c r="E139" s="56"/>
      <c r="F139" s="56"/>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row>
    <row r="140" spans="3:57">
      <c r="C140" s="56"/>
      <c r="D140" s="56"/>
      <c r="E140" s="56"/>
      <c r="F140" s="56"/>
      <c r="G140" s="56"/>
      <c r="H140" s="56"/>
      <c r="I140" s="56"/>
      <c r="J140" s="56"/>
      <c r="K140" s="56"/>
      <c r="L140" s="56"/>
      <c r="M140" s="56"/>
      <c r="N140" s="56"/>
      <c r="O140" s="56"/>
      <c r="P140" s="56"/>
      <c r="Q140" s="56"/>
      <c r="R140" s="56"/>
      <c r="S140" s="56"/>
      <c r="T140" s="56"/>
      <c r="U140" s="56"/>
      <c r="V140" s="56"/>
      <c r="W140" s="56"/>
      <c r="X140" s="56"/>
      <c r="Y140" s="56"/>
      <c r="Z140" s="56"/>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row>
    <row r="141" spans="3:57">
      <c r="C141" s="56"/>
      <c r="D141" s="56"/>
      <c r="E141" s="56"/>
      <c r="F141" s="56"/>
      <c r="G141" s="56"/>
      <c r="H141" s="56"/>
      <c r="I141" s="56"/>
      <c r="J141" s="56"/>
      <c r="K141" s="56"/>
      <c r="L141" s="56"/>
      <c r="M141" s="56"/>
      <c r="N141" s="56"/>
      <c r="O141" s="56"/>
      <c r="P141" s="56"/>
      <c r="Q141" s="56"/>
      <c r="R141" s="56"/>
      <c r="S141" s="56"/>
      <c r="T141" s="56"/>
      <c r="U141" s="56"/>
      <c r="V141" s="56"/>
      <c r="W141" s="56"/>
      <c r="X141" s="56"/>
      <c r="Y141" s="56"/>
      <c r="Z141" s="56"/>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row>
    <row r="142" spans="3:57">
      <c r="C142" s="56"/>
      <c r="D142" s="56"/>
      <c r="E142" s="56"/>
      <c r="F142" s="56"/>
      <c r="G142" s="56"/>
      <c r="H142" s="56"/>
      <c r="I142" s="56"/>
      <c r="J142" s="56"/>
      <c r="K142" s="56"/>
      <c r="L142" s="56"/>
      <c r="M142" s="56"/>
      <c r="N142" s="56"/>
      <c r="O142" s="56"/>
      <c r="P142" s="56"/>
      <c r="Q142" s="56"/>
      <c r="R142" s="56"/>
      <c r="S142" s="56"/>
      <c r="T142" s="56"/>
      <c r="U142" s="56"/>
      <c r="V142" s="56"/>
      <c r="W142" s="56"/>
      <c r="X142" s="56"/>
      <c r="Y142" s="56"/>
      <c r="Z142" s="56"/>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row>
    <row r="143" spans="3:57">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row>
    <row r="144" spans="3:57">
      <c r="C144" s="56"/>
      <c r="D144" s="56"/>
      <c r="E144" s="56"/>
      <c r="F144" s="56"/>
      <c r="G144" s="56"/>
      <c r="H144" s="56"/>
      <c r="I144" s="56"/>
      <c r="J144" s="56"/>
      <c r="K144" s="56"/>
      <c r="L144" s="56"/>
      <c r="M144" s="56"/>
      <c r="N144" s="56"/>
      <c r="O144" s="56"/>
      <c r="P144" s="56"/>
      <c r="Q144" s="56"/>
      <c r="R144" s="56"/>
      <c r="S144" s="56"/>
      <c r="T144" s="56"/>
      <c r="U144" s="56"/>
      <c r="V144" s="56"/>
      <c r="W144" s="56"/>
      <c r="X144" s="56"/>
      <c r="Y144" s="56"/>
      <c r="Z144" s="56"/>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row>
    <row r="145" spans="3:57">
      <c r="C145" s="56"/>
      <c r="D145" s="56"/>
      <c r="E145" s="56"/>
      <c r="F145" s="56"/>
      <c r="G145" s="56"/>
      <c r="H145" s="56"/>
      <c r="I145" s="56"/>
      <c r="J145" s="56"/>
      <c r="K145" s="56"/>
      <c r="L145" s="56"/>
      <c r="M145" s="56"/>
      <c r="N145" s="56"/>
      <c r="O145" s="56"/>
      <c r="P145" s="56"/>
      <c r="Q145" s="56"/>
      <c r="R145" s="56"/>
      <c r="S145" s="56"/>
      <c r="T145" s="56"/>
      <c r="U145" s="56"/>
      <c r="V145" s="56"/>
      <c r="W145" s="56"/>
      <c r="X145" s="56"/>
      <c r="Y145" s="56"/>
      <c r="Z145" s="56"/>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row>
    <row r="146" spans="3:57">
      <c r="C146" s="56"/>
      <c r="D146" s="56"/>
      <c r="E146" s="56"/>
      <c r="F146" s="56"/>
      <c r="G146" s="56"/>
      <c r="H146" s="56"/>
      <c r="I146" s="56"/>
      <c r="J146" s="56"/>
      <c r="K146" s="56"/>
      <c r="L146" s="56"/>
      <c r="M146" s="56"/>
      <c r="N146" s="56"/>
      <c r="O146" s="56"/>
      <c r="P146" s="56"/>
      <c r="Q146" s="56"/>
      <c r="R146" s="56"/>
      <c r="S146" s="56"/>
      <c r="T146" s="56"/>
      <c r="U146" s="56"/>
      <c r="V146" s="56"/>
      <c r="W146" s="56"/>
      <c r="X146" s="56"/>
      <c r="Y146" s="56"/>
      <c r="Z146" s="56"/>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row>
    <row r="147" spans="3:57">
      <c r="C147" s="56"/>
      <c r="D147" s="56"/>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row>
    <row r="148" spans="3:57">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c r="AA148" s="56"/>
      <c r="AB148" s="56"/>
      <c r="AC148" s="56"/>
      <c r="AD148" s="56"/>
      <c r="AE148" s="56"/>
      <c r="AF148" s="56"/>
      <c r="AG148" s="56"/>
      <c r="AH148" s="56"/>
      <c r="AI148" s="56"/>
      <c r="AJ148" s="56"/>
      <c r="AK148" s="56"/>
      <c r="AL148" s="56"/>
      <c r="AM148" s="56"/>
      <c r="AN148" s="56"/>
      <c r="AO148" s="56"/>
      <c r="AP148" s="56"/>
      <c r="AQ148" s="56"/>
      <c r="AR148" s="56"/>
      <c r="AS148" s="56"/>
      <c r="AT148" s="56"/>
      <c r="AU148" s="56"/>
      <c r="AV148" s="56"/>
      <c r="AW148" s="56"/>
      <c r="AX148" s="56"/>
      <c r="AY148" s="56"/>
      <c r="AZ148" s="56"/>
      <c r="BA148" s="56"/>
      <c r="BB148" s="56"/>
      <c r="BC148" s="56"/>
      <c r="BD148" s="56"/>
      <c r="BE148" s="56"/>
    </row>
    <row r="149" spans="3:57">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c r="AX149" s="56"/>
      <c r="AY149" s="56"/>
      <c r="AZ149" s="56"/>
      <c r="BA149" s="56"/>
      <c r="BB149" s="56"/>
      <c r="BC149" s="56"/>
      <c r="BD149" s="56"/>
      <c r="BE149" s="56"/>
    </row>
    <row r="150" spans="3:57">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c r="AX150" s="56"/>
      <c r="AY150" s="56"/>
      <c r="AZ150" s="56"/>
      <c r="BA150" s="56"/>
      <c r="BB150" s="56"/>
      <c r="BC150" s="56"/>
      <c r="BD150" s="56"/>
      <c r="BE150" s="56"/>
    </row>
    <row r="151" spans="3:57">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c r="AX151" s="56"/>
      <c r="AY151" s="56"/>
      <c r="AZ151" s="56"/>
      <c r="BA151" s="56"/>
      <c r="BB151" s="56"/>
      <c r="BC151" s="56"/>
      <c r="BD151" s="56"/>
      <c r="BE151" s="56"/>
    </row>
    <row r="152" spans="3:57">
      <c r="C152" s="56"/>
      <c r="D152" s="56"/>
      <c r="E152" s="56"/>
      <c r="F152" s="56"/>
      <c r="G152" s="56"/>
      <c r="H152" s="56"/>
      <c r="I152" s="56"/>
      <c r="J152" s="56"/>
      <c r="K152" s="56"/>
      <c r="L152" s="56"/>
      <c r="M152" s="56"/>
      <c r="N152" s="56"/>
      <c r="O152" s="56"/>
      <c r="P152" s="56"/>
      <c r="Q152" s="56"/>
      <c r="R152" s="56"/>
      <c r="S152" s="56"/>
      <c r="T152" s="56"/>
      <c r="U152" s="56"/>
      <c r="V152" s="56"/>
      <c r="W152" s="56"/>
      <c r="X152" s="56"/>
      <c r="Y152" s="56"/>
      <c r="Z152" s="56"/>
      <c r="AA152" s="56"/>
      <c r="AB152" s="56"/>
      <c r="AC152" s="56"/>
      <c r="AD152" s="56"/>
      <c r="AE152" s="56"/>
      <c r="AF152" s="56"/>
      <c r="AG152" s="56"/>
      <c r="AH152" s="56"/>
      <c r="AI152" s="56"/>
      <c r="AJ152" s="56"/>
      <c r="AK152" s="56"/>
      <c r="AL152" s="56"/>
      <c r="AM152" s="56"/>
      <c r="AN152" s="56"/>
      <c r="AO152" s="56"/>
      <c r="AP152" s="56"/>
      <c r="AQ152" s="56"/>
      <c r="AR152" s="56"/>
      <c r="AS152" s="56"/>
      <c r="AT152" s="56"/>
      <c r="AU152" s="56"/>
      <c r="AV152" s="56"/>
      <c r="AW152" s="56"/>
      <c r="AX152" s="56"/>
      <c r="AY152" s="56"/>
      <c r="AZ152" s="56"/>
      <c r="BA152" s="56"/>
      <c r="BB152" s="56"/>
      <c r="BC152" s="56"/>
      <c r="BD152" s="56"/>
      <c r="BE152" s="56"/>
    </row>
    <row r="153" spans="3:57">
      <c r="C153" s="56"/>
      <c r="D153" s="56"/>
      <c r="E153" s="56"/>
      <c r="F153" s="56"/>
      <c r="G153" s="56"/>
      <c r="H153" s="56"/>
      <c r="I153" s="56"/>
      <c r="J153" s="56"/>
      <c r="K153" s="56"/>
      <c r="L153" s="56"/>
      <c r="M153" s="56"/>
      <c r="N153" s="56"/>
      <c r="O153" s="56"/>
      <c r="P153" s="56"/>
      <c r="Q153" s="56"/>
      <c r="R153" s="56"/>
      <c r="S153" s="56"/>
      <c r="T153" s="56"/>
      <c r="U153" s="56"/>
      <c r="V153" s="56"/>
      <c r="W153" s="56"/>
      <c r="X153" s="56"/>
      <c r="Y153" s="56"/>
      <c r="Z153" s="56"/>
      <c r="AA153" s="56"/>
      <c r="AB153" s="56"/>
      <c r="AC153" s="56"/>
      <c r="AD153" s="56"/>
      <c r="AE153" s="56"/>
      <c r="AF153" s="56"/>
      <c r="AG153" s="56"/>
      <c r="AH153" s="56"/>
      <c r="AI153" s="56"/>
      <c r="AJ153" s="56"/>
      <c r="AK153" s="56"/>
      <c r="AL153" s="56"/>
      <c r="AM153" s="56"/>
      <c r="AN153" s="56"/>
      <c r="AO153" s="56"/>
      <c r="AP153" s="56"/>
      <c r="AQ153" s="56"/>
      <c r="AR153" s="56"/>
      <c r="AS153" s="56"/>
      <c r="AT153" s="56"/>
      <c r="AU153" s="56"/>
      <c r="AV153" s="56"/>
      <c r="AW153" s="56"/>
      <c r="AX153" s="56"/>
      <c r="AY153" s="56"/>
      <c r="AZ153" s="56"/>
      <c r="BA153" s="56"/>
      <c r="BB153" s="56"/>
      <c r="BC153" s="56"/>
      <c r="BD153" s="56"/>
      <c r="BE153" s="56"/>
    </row>
    <row r="154" spans="3:57">
      <c r="C154" s="56"/>
      <c r="D154" s="56"/>
      <c r="E154" s="56"/>
      <c r="F154" s="56"/>
      <c r="G154" s="56"/>
      <c r="H154" s="56"/>
      <c r="I154" s="56"/>
      <c r="J154" s="56"/>
      <c r="K154" s="56"/>
      <c r="L154" s="56"/>
      <c r="M154" s="56"/>
      <c r="N154" s="56"/>
      <c r="O154" s="56"/>
      <c r="P154" s="56"/>
      <c r="Q154" s="56"/>
      <c r="R154" s="56"/>
      <c r="S154" s="56"/>
      <c r="T154" s="56"/>
      <c r="U154" s="56"/>
      <c r="V154" s="56"/>
      <c r="W154" s="56"/>
      <c r="X154" s="56"/>
      <c r="Y154" s="56"/>
      <c r="Z154" s="56"/>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row>
    <row r="155" spans="3:57">
      <c r="C155" s="56"/>
      <c r="D155" s="56"/>
      <c r="E155" s="56"/>
      <c r="F155" s="56"/>
      <c r="G155" s="56"/>
      <c r="H155" s="56"/>
      <c r="I155" s="56"/>
      <c r="J155" s="56"/>
      <c r="K155" s="56"/>
      <c r="L155" s="56"/>
      <c r="M155" s="56"/>
      <c r="N155" s="56"/>
      <c r="O155" s="56"/>
      <c r="P155" s="56"/>
      <c r="Q155" s="56"/>
      <c r="R155" s="56"/>
      <c r="S155" s="56"/>
      <c r="T155" s="56"/>
      <c r="U155" s="56"/>
      <c r="V155" s="56"/>
      <c r="W155" s="56"/>
      <c r="X155" s="56"/>
      <c r="Y155" s="56"/>
      <c r="Z155" s="56"/>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row>
    <row r="156" spans="3:57">
      <c r="C156" s="56"/>
      <c r="D156" s="56"/>
      <c r="E156" s="56"/>
      <c r="F156" s="56"/>
      <c r="G156" s="56"/>
      <c r="H156" s="56"/>
      <c r="I156" s="56"/>
      <c r="J156" s="56"/>
      <c r="K156" s="56"/>
      <c r="L156" s="56"/>
      <c r="M156" s="56"/>
      <c r="N156" s="56"/>
      <c r="O156" s="56"/>
      <c r="P156" s="56"/>
      <c r="Q156" s="56"/>
      <c r="R156" s="56"/>
      <c r="S156" s="56"/>
      <c r="T156" s="56"/>
      <c r="U156" s="56"/>
      <c r="V156" s="56"/>
      <c r="W156" s="56"/>
      <c r="X156" s="56"/>
      <c r="Y156" s="56"/>
      <c r="Z156" s="56"/>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row>
    <row r="157" spans="3:57">
      <c r="C157" s="56"/>
      <c r="D157" s="56"/>
      <c r="E157" s="56"/>
      <c r="F157" s="56"/>
      <c r="G157" s="56"/>
      <c r="H157" s="56"/>
      <c r="I157" s="56"/>
      <c r="J157" s="56"/>
      <c r="K157" s="56"/>
      <c r="L157" s="56"/>
      <c r="M157" s="56"/>
      <c r="N157" s="56"/>
      <c r="O157" s="56"/>
      <c r="P157" s="56"/>
      <c r="Q157" s="56"/>
      <c r="R157" s="56"/>
      <c r="S157" s="56"/>
      <c r="T157" s="56"/>
      <c r="U157" s="56"/>
      <c r="V157" s="56"/>
      <c r="W157" s="56"/>
      <c r="X157" s="56"/>
      <c r="Y157" s="56"/>
      <c r="Z157" s="56"/>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row>
    <row r="158" spans="3:57">
      <c r="C158" s="56"/>
      <c r="D158" s="56"/>
      <c r="E158" s="56"/>
      <c r="F158" s="56"/>
      <c r="G158" s="56"/>
      <c r="H158" s="56"/>
      <c r="I158" s="56"/>
      <c r="J158" s="56"/>
      <c r="K158" s="56"/>
      <c r="L158" s="56"/>
      <c r="M158" s="56"/>
      <c r="N158" s="56"/>
      <c r="O158" s="56"/>
      <c r="P158" s="56"/>
      <c r="Q158" s="56"/>
      <c r="R158" s="56"/>
      <c r="S158" s="56"/>
      <c r="T158" s="56"/>
      <c r="U158" s="56"/>
      <c r="V158" s="56"/>
      <c r="W158" s="56"/>
      <c r="X158" s="56"/>
      <c r="Y158" s="56"/>
      <c r="Z158" s="56"/>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row>
    <row r="159" spans="3:57">
      <c r="C159" s="56"/>
      <c r="D159" s="56"/>
      <c r="E159" s="56"/>
      <c r="F159" s="56"/>
      <c r="G159" s="56"/>
      <c r="H159" s="56"/>
      <c r="I159" s="56"/>
      <c r="J159" s="56"/>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row>
    <row r="160" spans="3:57">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row>
    <row r="161" spans="3:57">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row>
    <row r="162" spans="3:57">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row>
    <row r="163" spans="3:57">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row>
    <row r="164" spans="3:57">
      <c r="C164" s="56"/>
      <c r="D164" s="56"/>
      <c r="E164" s="56"/>
      <c r="F164" s="56"/>
      <c r="G164" s="56"/>
      <c r="H164" s="56"/>
      <c r="I164" s="56"/>
      <c r="J164" s="56"/>
      <c r="K164" s="56"/>
      <c r="L164" s="56"/>
      <c r="M164" s="56"/>
      <c r="N164" s="56"/>
      <c r="O164" s="56"/>
      <c r="P164" s="56"/>
      <c r="Q164" s="56"/>
      <c r="R164" s="56"/>
      <c r="S164" s="56"/>
      <c r="T164" s="56"/>
      <c r="U164" s="56"/>
      <c r="V164" s="56"/>
      <c r="W164" s="56"/>
      <c r="X164" s="56"/>
      <c r="Y164" s="56"/>
      <c r="Z164" s="56"/>
      <c r="AA164" s="56"/>
      <c r="AB164" s="56"/>
      <c r="AC164" s="56"/>
      <c r="AD164" s="56"/>
      <c r="AE164" s="56"/>
      <c r="AF164" s="56"/>
      <c r="AG164" s="56"/>
      <c r="AH164" s="56"/>
      <c r="AI164" s="56"/>
      <c r="AJ164" s="56"/>
      <c r="AK164" s="56"/>
      <c r="AL164" s="56"/>
      <c r="AM164" s="56"/>
      <c r="AN164" s="56"/>
      <c r="AO164" s="56"/>
      <c r="AP164" s="56"/>
      <c r="AQ164" s="56"/>
      <c r="AR164" s="56"/>
      <c r="AS164" s="56"/>
      <c r="AT164" s="56"/>
      <c r="AU164" s="56"/>
      <c r="AV164" s="56"/>
      <c r="AW164" s="56"/>
      <c r="AX164" s="56"/>
      <c r="AY164" s="56"/>
      <c r="AZ164" s="56"/>
      <c r="BA164" s="56"/>
      <c r="BB164" s="56"/>
      <c r="BC164" s="56"/>
      <c r="BD164" s="56"/>
      <c r="BE164" s="56"/>
    </row>
    <row r="165" spans="3:57">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c r="AL165" s="56"/>
      <c r="AM165" s="56"/>
      <c r="AN165" s="56"/>
      <c r="AO165" s="56"/>
      <c r="AP165" s="56"/>
      <c r="AQ165" s="56"/>
      <c r="AR165" s="56"/>
      <c r="AS165" s="56"/>
      <c r="AT165" s="56"/>
      <c r="AU165" s="56"/>
      <c r="AV165" s="56"/>
      <c r="AW165" s="56"/>
      <c r="AX165" s="56"/>
      <c r="AY165" s="56"/>
      <c r="AZ165" s="56"/>
      <c r="BA165" s="56"/>
      <c r="BB165" s="56"/>
      <c r="BC165" s="56"/>
      <c r="BD165" s="56"/>
      <c r="BE165" s="56"/>
    </row>
    <row r="166" spans="3:57">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c r="AL166" s="56"/>
      <c r="AM166" s="56"/>
      <c r="AN166" s="56"/>
      <c r="AO166" s="56"/>
      <c r="AP166" s="56"/>
      <c r="AQ166" s="56"/>
      <c r="AR166" s="56"/>
      <c r="AS166" s="56"/>
      <c r="AT166" s="56"/>
      <c r="AU166" s="56"/>
      <c r="AV166" s="56"/>
      <c r="AW166" s="56"/>
      <c r="AX166" s="56"/>
      <c r="AY166" s="56"/>
      <c r="AZ166" s="56"/>
      <c r="BA166" s="56"/>
      <c r="BB166" s="56"/>
      <c r="BC166" s="56"/>
      <c r="BD166" s="56"/>
      <c r="BE166" s="56"/>
    </row>
    <row r="167" spans="3:57">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c r="AA167" s="56"/>
      <c r="AB167" s="56"/>
      <c r="AC167" s="56"/>
      <c r="AD167" s="56"/>
      <c r="AE167" s="56"/>
      <c r="AF167" s="56"/>
      <c r="AG167" s="56"/>
      <c r="AH167" s="56"/>
      <c r="AI167" s="56"/>
      <c r="AJ167" s="56"/>
      <c r="AK167" s="56"/>
      <c r="AL167" s="56"/>
      <c r="AM167" s="56"/>
      <c r="AN167" s="56"/>
      <c r="AO167" s="56"/>
      <c r="AP167" s="56"/>
      <c r="AQ167" s="56"/>
      <c r="AR167" s="56"/>
      <c r="AS167" s="56"/>
      <c r="AT167" s="56"/>
      <c r="AU167" s="56"/>
      <c r="AV167" s="56"/>
      <c r="AW167" s="56"/>
      <c r="AX167" s="56"/>
      <c r="AY167" s="56"/>
      <c r="AZ167" s="56"/>
      <c r="BA167" s="56"/>
      <c r="BB167" s="56"/>
      <c r="BC167" s="56"/>
      <c r="BD167" s="56"/>
      <c r="BE167" s="56"/>
    </row>
    <row r="168" spans="3:57">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row>
    <row r="169" spans="3:57">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row>
    <row r="170" spans="3:57">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row>
    <row r="171" spans="3:57">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row>
    <row r="172" spans="3:57">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56"/>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row>
    <row r="173" spans="3:57">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row>
    <row r="174" spans="3:57">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56"/>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row>
  </sheetData>
  <mergeCells count="123">
    <mergeCell ref="BA29:BE29"/>
    <mergeCell ref="AF25:AK25"/>
    <mergeCell ref="AL25:AZ25"/>
    <mergeCell ref="BA25:BE25"/>
    <mergeCell ref="AF26:AK26"/>
    <mergeCell ref="AL26:AZ26"/>
    <mergeCell ref="BA26:BE26"/>
    <mergeCell ref="BA28:BE28"/>
    <mergeCell ref="AF32:AK32"/>
    <mergeCell ref="AL32:AZ32"/>
    <mergeCell ref="BA32:BE32"/>
    <mergeCell ref="AF30:AK30"/>
    <mergeCell ref="AL30:AZ30"/>
    <mergeCell ref="BA30:BE30"/>
    <mergeCell ref="AF31:AK31"/>
    <mergeCell ref="AL31:AZ31"/>
    <mergeCell ref="BA31:BE31"/>
    <mergeCell ref="BA24:BE24"/>
    <mergeCell ref="AF21:AK21"/>
    <mergeCell ref="AL21:AZ21"/>
    <mergeCell ref="BA21:BE21"/>
    <mergeCell ref="AF22:AK22"/>
    <mergeCell ref="AL22:AZ22"/>
    <mergeCell ref="BA22:BE22"/>
    <mergeCell ref="BA27:BE27"/>
    <mergeCell ref="AF28:AK28"/>
    <mergeCell ref="AL28:AZ28"/>
    <mergeCell ref="BA23:BE23"/>
    <mergeCell ref="AF24:AK24"/>
    <mergeCell ref="AL24:AZ24"/>
    <mergeCell ref="BA8:BE8"/>
    <mergeCell ref="AF9:AK9"/>
    <mergeCell ref="AL9:AZ9"/>
    <mergeCell ref="BA9:BE9"/>
    <mergeCell ref="AF10:AK10"/>
    <mergeCell ref="AL10:AZ10"/>
    <mergeCell ref="BA10:BE10"/>
    <mergeCell ref="BA15:BE15"/>
    <mergeCell ref="AF16:AK16"/>
    <mergeCell ref="AL16:AZ16"/>
    <mergeCell ref="BA16:BE16"/>
    <mergeCell ref="AF13:AK13"/>
    <mergeCell ref="AL13:AZ13"/>
    <mergeCell ref="BA13:BE13"/>
    <mergeCell ref="AF14:AK14"/>
    <mergeCell ref="AL14:AZ14"/>
    <mergeCell ref="BA14:BE14"/>
    <mergeCell ref="AF15:AK15"/>
    <mergeCell ref="AL15:AZ15"/>
    <mergeCell ref="AF8:AK8"/>
    <mergeCell ref="AL8:AZ8"/>
    <mergeCell ref="BA11:BE11"/>
    <mergeCell ref="AF12:AK12"/>
    <mergeCell ref="AL12:AZ12"/>
    <mergeCell ref="BA12:BE12"/>
    <mergeCell ref="BA19:BE19"/>
    <mergeCell ref="AF20:AK20"/>
    <mergeCell ref="AL20:AZ20"/>
    <mergeCell ref="BA20:BE20"/>
    <mergeCell ref="AF17:AK17"/>
    <mergeCell ref="AL17:AZ17"/>
    <mergeCell ref="BA17:BE17"/>
    <mergeCell ref="AF18:AK18"/>
    <mergeCell ref="AL18:AZ18"/>
    <mergeCell ref="BA18:BE18"/>
    <mergeCell ref="AF11:AK11"/>
    <mergeCell ref="AL11:AZ11"/>
    <mergeCell ref="A8:J40"/>
    <mergeCell ref="K8:N40"/>
    <mergeCell ref="O8:T40"/>
    <mergeCell ref="U8:Z40"/>
    <mergeCell ref="AA8:AE40"/>
    <mergeCell ref="AF33:AK33"/>
    <mergeCell ref="AL33:AZ33"/>
    <mergeCell ref="AF36:AK36"/>
    <mergeCell ref="AL36:AZ36"/>
    <mergeCell ref="AF19:AK19"/>
    <mergeCell ref="AL19:AZ19"/>
    <mergeCell ref="AF23:AK23"/>
    <mergeCell ref="AL23:AZ23"/>
    <mergeCell ref="AF27:AK27"/>
    <mergeCell ref="AL27:AZ27"/>
    <mergeCell ref="AF29:AK29"/>
    <mergeCell ref="AL29:AZ29"/>
    <mergeCell ref="A3:BE3"/>
    <mergeCell ref="A5:J6"/>
    <mergeCell ref="K5:N6"/>
    <mergeCell ref="O5:T6"/>
    <mergeCell ref="U5:Z6"/>
    <mergeCell ref="AA5:AE6"/>
    <mergeCell ref="AF5:AZ6"/>
    <mergeCell ref="BA6:BE6"/>
    <mergeCell ref="AL7:AZ7"/>
    <mergeCell ref="BA7:BE7"/>
    <mergeCell ref="A7:J7"/>
    <mergeCell ref="K7:N7"/>
    <mergeCell ref="O7:T7"/>
    <mergeCell ref="U7:Z7"/>
    <mergeCell ref="AA7:AE7"/>
    <mergeCell ref="AF7:AK7"/>
    <mergeCell ref="BA33:BE33"/>
    <mergeCell ref="AF34:AK34"/>
    <mergeCell ref="AL34:AZ34"/>
    <mergeCell ref="BA34:BE34"/>
    <mergeCell ref="AF35:AK35"/>
    <mergeCell ref="AL35:AZ35"/>
    <mergeCell ref="BA35:BE35"/>
    <mergeCell ref="BA36:BE36"/>
    <mergeCell ref="AF37:AK37"/>
    <mergeCell ref="AL37:AZ37"/>
    <mergeCell ref="BA37:BE37"/>
    <mergeCell ref="C45:BD46"/>
    <mergeCell ref="C47:BE48"/>
    <mergeCell ref="C49:BD49"/>
    <mergeCell ref="AF38:AK38"/>
    <mergeCell ref="AL38:AZ38"/>
    <mergeCell ref="BA38:BE38"/>
    <mergeCell ref="AF39:AK39"/>
    <mergeCell ref="AL39:AZ39"/>
    <mergeCell ref="BA39:BE39"/>
    <mergeCell ref="AF40:AK40"/>
    <mergeCell ref="AL40:AZ40"/>
    <mergeCell ref="BA40:BE40"/>
  </mergeCells>
  <phoneticPr fontId="2"/>
  <printOptions horizontalCentered="1"/>
  <pageMargins left="0.15748031496062992" right="0.15748031496062992" top="0.35433070866141736" bottom="0.27559055118110237" header="0.15748031496062992" footer="0.19685039370078741"/>
  <pageSetup paperSize="9" scale="47" fitToHeight="2"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0A4D7-F5D3-4289-AF95-99240D3B40D3}">
  <sheetPr>
    <tabColor rgb="FFFF0000"/>
  </sheetPr>
  <dimension ref="A1:BG55"/>
  <sheetViews>
    <sheetView view="pageBreakPreview" zoomScale="60" zoomScaleNormal="100" workbookViewId="0">
      <selection activeCell="AA11" sqref="AA11"/>
    </sheetView>
  </sheetViews>
  <sheetFormatPr defaultColWidth="3.5" defaultRowHeight="13.5"/>
  <cols>
    <col min="1" max="1" width="1.25" style="403" customWidth="1"/>
    <col min="2" max="2" width="3.125" style="461" customWidth="1"/>
    <col min="3" max="5" width="3.125" style="403" customWidth="1"/>
    <col min="6" max="6" width="7.625" style="403" customWidth="1"/>
    <col min="7" max="30" width="3.125" style="403" customWidth="1"/>
    <col min="31" max="33" width="3.25" style="403" customWidth="1"/>
    <col min="34" max="34" width="3.125" style="403" customWidth="1"/>
    <col min="35" max="35" width="1.25" style="403" customWidth="1"/>
    <col min="36" max="256" width="3.5" style="403"/>
    <col min="257" max="257" width="1.25" style="403" customWidth="1"/>
    <col min="258" max="286" width="3.125" style="403" customWidth="1"/>
    <col min="287" max="289" width="3.25" style="403" customWidth="1"/>
    <col min="290" max="290" width="3.125" style="403" customWidth="1"/>
    <col min="291" max="291" width="1.25" style="403" customWidth="1"/>
    <col min="292" max="512" width="3.5" style="403"/>
    <col min="513" max="513" width="1.25" style="403" customWidth="1"/>
    <col min="514" max="542" width="3.125" style="403" customWidth="1"/>
    <col min="543" max="545" width="3.25" style="403" customWidth="1"/>
    <col min="546" max="546" width="3.125" style="403" customWidth="1"/>
    <col min="547" max="547" width="1.25" style="403" customWidth="1"/>
    <col min="548" max="768" width="3.5" style="403"/>
    <col min="769" max="769" width="1.25" style="403" customWidth="1"/>
    <col min="770" max="798" width="3.125" style="403" customWidth="1"/>
    <col min="799" max="801" width="3.25" style="403" customWidth="1"/>
    <col min="802" max="802" width="3.125" style="403" customWidth="1"/>
    <col min="803" max="803" width="1.25" style="403" customWidth="1"/>
    <col min="804" max="1024" width="3.5" style="403"/>
    <col min="1025" max="1025" width="1.25" style="403" customWidth="1"/>
    <col min="1026" max="1054" width="3.125" style="403" customWidth="1"/>
    <col min="1055" max="1057" width="3.25" style="403" customWidth="1"/>
    <col min="1058" max="1058" width="3.125" style="403" customWidth="1"/>
    <col min="1059" max="1059" width="1.25" style="403" customWidth="1"/>
    <col min="1060" max="1280" width="3.5" style="403"/>
    <col min="1281" max="1281" width="1.25" style="403" customWidth="1"/>
    <col min="1282" max="1310" width="3.125" style="403" customWidth="1"/>
    <col min="1311" max="1313" width="3.25" style="403" customWidth="1"/>
    <col min="1314" max="1314" width="3.125" style="403" customWidth="1"/>
    <col min="1315" max="1315" width="1.25" style="403" customWidth="1"/>
    <col min="1316" max="1536" width="3.5" style="403"/>
    <col min="1537" max="1537" width="1.25" style="403" customWidth="1"/>
    <col min="1538" max="1566" width="3.125" style="403" customWidth="1"/>
    <col min="1567" max="1569" width="3.25" style="403" customWidth="1"/>
    <col min="1570" max="1570" width="3.125" style="403" customWidth="1"/>
    <col min="1571" max="1571" width="1.25" style="403" customWidth="1"/>
    <col min="1572" max="1792" width="3.5" style="403"/>
    <col min="1793" max="1793" width="1.25" style="403" customWidth="1"/>
    <col min="1794" max="1822" width="3.125" style="403" customWidth="1"/>
    <col min="1823" max="1825" width="3.25" style="403" customWidth="1"/>
    <col min="1826" max="1826" width="3.125" style="403" customWidth="1"/>
    <col min="1827" max="1827" width="1.25" style="403" customWidth="1"/>
    <col min="1828" max="2048" width="3.5" style="403"/>
    <col min="2049" max="2049" width="1.25" style="403" customWidth="1"/>
    <col min="2050" max="2078" width="3.125" style="403" customWidth="1"/>
    <col min="2079" max="2081" width="3.25" style="403" customWidth="1"/>
    <col min="2082" max="2082" width="3.125" style="403" customWidth="1"/>
    <col min="2083" max="2083" width="1.25" style="403" customWidth="1"/>
    <col min="2084" max="2304" width="3.5" style="403"/>
    <col min="2305" max="2305" width="1.25" style="403" customWidth="1"/>
    <col min="2306" max="2334" width="3.125" style="403" customWidth="1"/>
    <col min="2335" max="2337" width="3.25" style="403" customWidth="1"/>
    <col min="2338" max="2338" width="3.125" style="403" customWidth="1"/>
    <col min="2339" max="2339" width="1.25" style="403" customWidth="1"/>
    <col min="2340" max="2560" width="3.5" style="403"/>
    <col min="2561" max="2561" width="1.25" style="403" customWidth="1"/>
    <col min="2562" max="2590" width="3.125" style="403" customWidth="1"/>
    <col min="2591" max="2593" width="3.25" style="403" customWidth="1"/>
    <col min="2594" max="2594" width="3.125" style="403" customWidth="1"/>
    <col min="2595" max="2595" width="1.25" style="403" customWidth="1"/>
    <col min="2596" max="2816" width="3.5" style="403"/>
    <col min="2817" max="2817" width="1.25" style="403" customWidth="1"/>
    <col min="2818" max="2846" width="3.125" style="403" customWidth="1"/>
    <col min="2847" max="2849" width="3.25" style="403" customWidth="1"/>
    <col min="2850" max="2850" width="3.125" style="403" customWidth="1"/>
    <col min="2851" max="2851" width="1.25" style="403" customWidth="1"/>
    <col min="2852" max="3072" width="3.5" style="403"/>
    <col min="3073" max="3073" width="1.25" style="403" customWidth="1"/>
    <col min="3074" max="3102" width="3.125" style="403" customWidth="1"/>
    <col min="3103" max="3105" width="3.25" style="403" customWidth="1"/>
    <col min="3106" max="3106" width="3.125" style="403" customWidth="1"/>
    <col min="3107" max="3107" width="1.25" style="403" customWidth="1"/>
    <col min="3108" max="3328" width="3.5" style="403"/>
    <col min="3329" max="3329" width="1.25" style="403" customWidth="1"/>
    <col min="3330" max="3358" width="3.125" style="403" customWidth="1"/>
    <col min="3359" max="3361" width="3.25" style="403" customWidth="1"/>
    <col min="3362" max="3362" width="3.125" style="403" customWidth="1"/>
    <col min="3363" max="3363" width="1.25" style="403" customWidth="1"/>
    <col min="3364" max="3584" width="3.5" style="403"/>
    <col min="3585" max="3585" width="1.25" style="403" customWidth="1"/>
    <col min="3586" max="3614" width="3.125" style="403" customWidth="1"/>
    <col min="3615" max="3617" width="3.25" style="403" customWidth="1"/>
    <col min="3618" max="3618" width="3.125" style="403" customWidth="1"/>
    <col min="3619" max="3619" width="1.25" style="403" customWidth="1"/>
    <col min="3620" max="3840" width="3.5" style="403"/>
    <col min="3841" max="3841" width="1.25" style="403" customWidth="1"/>
    <col min="3842" max="3870" width="3.125" style="403" customWidth="1"/>
    <col min="3871" max="3873" width="3.25" style="403" customWidth="1"/>
    <col min="3874" max="3874" width="3.125" style="403" customWidth="1"/>
    <col min="3875" max="3875" width="1.25" style="403" customWidth="1"/>
    <col min="3876" max="4096" width="3.5" style="403"/>
    <col min="4097" max="4097" width="1.25" style="403" customWidth="1"/>
    <col min="4098" max="4126" width="3.125" style="403" customWidth="1"/>
    <col min="4127" max="4129" width="3.25" style="403" customWidth="1"/>
    <col min="4130" max="4130" width="3.125" style="403" customWidth="1"/>
    <col min="4131" max="4131" width="1.25" style="403" customWidth="1"/>
    <col min="4132" max="4352" width="3.5" style="403"/>
    <col min="4353" max="4353" width="1.25" style="403" customWidth="1"/>
    <col min="4354" max="4382" width="3.125" style="403" customWidth="1"/>
    <col min="4383" max="4385" width="3.25" style="403" customWidth="1"/>
    <col min="4386" max="4386" width="3.125" style="403" customWidth="1"/>
    <col min="4387" max="4387" width="1.25" style="403" customWidth="1"/>
    <col min="4388" max="4608" width="3.5" style="403"/>
    <col min="4609" max="4609" width="1.25" style="403" customWidth="1"/>
    <col min="4610" max="4638" width="3.125" style="403" customWidth="1"/>
    <col min="4639" max="4641" width="3.25" style="403" customWidth="1"/>
    <col min="4642" max="4642" width="3.125" style="403" customWidth="1"/>
    <col min="4643" max="4643" width="1.25" style="403" customWidth="1"/>
    <col min="4644" max="4864" width="3.5" style="403"/>
    <col min="4865" max="4865" width="1.25" style="403" customWidth="1"/>
    <col min="4866" max="4894" width="3.125" style="403" customWidth="1"/>
    <col min="4895" max="4897" width="3.25" style="403" customWidth="1"/>
    <col min="4898" max="4898" width="3.125" style="403" customWidth="1"/>
    <col min="4899" max="4899" width="1.25" style="403" customWidth="1"/>
    <col min="4900" max="5120" width="3.5" style="403"/>
    <col min="5121" max="5121" width="1.25" style="403" customWidth="1"/>
    <col min="5122" max="5150" width="3.125" style="403" customWidth="1"/>
    <col min="5151" max="5153" width="3.25" style="403" customWidth="1"/>
    <col min="5154" max="5154" width="3.125" style="403" customWidth="1"/>
    <col min="5155" max="5155" width="1.25" style="403" customWidth="1"/>
    <col min="5156" max="5376" width="3.5" style="403"/>
    <col min="5377" max="5377" width="1.25" style="403" customWidth="1"/>
    <col min="5378" max="5406" width="3.125" style="403" customWidth="1"/>
    <col min="5407" max="5409" width="3.25" style="403" customWidth="1"/>
    <col min="5410" max="5410" width="3.125" style="403" customWidth="1"/>
    <col min="5411" max="5411" width="1.25" style="403" customWidth="1"/>
    <col min="5412" max="5632" width="3.5" style="403"/>
    <col min="5633" max="5633" width="1.25" style="403" customWidth="1"/>
    <col min="5634" max="5662" width="3.125" style="403" customWidth="1"/>
    <col min="5663" max="5665" width="3.25" style="403" customWidth="1"/>
    <col min="5666" max="5666" width="3.125" style="403" customWidth="1"/>
    <col min="5667" max="5667" width="1.25" style="403" customWidth="1"/>
    <col min="5668" max="5888" width="3.5" style="403"/>
    <col min="5889" max="5889" width="1.25" style="403" customWidth="1"/>
    <col min="5890" max="5918" width="3.125" style="403" customWidth="1"/>
    <col min="5919" max="5921" width="3.25" style="403" customWidth="1"/>
    <col min="5922" max="5922" width="3.125" style="403" customWidth="1"/>
    <col min="5923" max="5923" width="1.25" style="403" customWidth="1"/>
    <col min="5924" max="6144" width="3.5" style="403"/>
    <col min="6145" max="6145" width="1.25" style="403" customWidth="1"/>
    <col min="6146" max="6174" width="3.125" style="403" customWidth="1"/>
    <col min="6175" max="6177" width="3.25" style="403" customWidth="1"/>
    <col min="6178" max="6178" width="3.125" style="403" customWidth="1"/>
    <col min="6179" max="6179" width="1.25" style="403" customWidth="1"/>
    <col min="6180" max="6400" width="3.5" style="403"/>
    <col min="6401" max="6401" width="1.25" style="403" customWidth="1"/>
    <col min="6402" max="6430" width="3.125" style="403" customWidth="1"/>
    <col min="6431" max="6433" width="3.25" style="403" customWidth="1"/>
    <col min="6434" max="6434" width="3.125" style="403" customWidth="1"/>
    <col min="6435" max="6435" width="1.25" style="403" customWidth="1"/>
    <col min="6436" max="6656" width="3.5" style="403"/>
    <col min="6657" max="6657" width="1.25" style="403" customWidth="1"/>
    <col min="6658" max="6686" width="3.125" style="403" customWidth="1"/>
    <col min="6687" max="6689" width="3.25" style="403" customWidth="1"/>
    <col min="6690" max="6690" width="3.125" style="403" customWidth="1"/>
    <col min="6691" max="6691" width="1.25" style="403" customWidth="1"/>
    <col min="6692" max="6912" width="3.5" style="403"/>
    <col min="6913" max="6913" width="1.25" style="403" customWidth="1"/>
    <col min="6914" max="6942" width="3.125" style="403" customWidth="1"/>
    <col min="6943" max="6945" width="3.25" style="403" customWidth="1"/>
    <col min="6946" max="6946" width="3.125" style="403" customWidth="1"/>
    <col min="6947" max="6947" width="1.25" style="403" customWidth="1"/>
    <col min="6948" max="7168" width="3.5" style="403"/>
    <col min="7169" max="7169" width="1.25" style="403" customWidth="1"/>
    <col min="7170" max="7198" width="3.125" style="403" customWidth="1"/>
    <col min="7199" max="7201" width="3.25" style="403" customWidth="1"/>
    <col min="7202" max="7202" width="3.125" style="403" customWidth="1"/>
    <col min="7203" max="7203" width="1.25" style="403" customWidth="1"/>
    <col min="7204" max="7424" width="3.5" style="403"/>
    <col min="7425" max="7425" width="1.25" style="403" customWidth="1"/>
    <col min="7426" max="7454" width="3.125" style="403" customWidth="1"/>
    <col min="7455" max="7457" width="3.25" style="403" customWidth="1"/>
    <col min="7458" max="7458" width="3.125" style="403" customWidth="1"/>
    <col min="7459" max="7459" width="1.25" style="403" customWidth="1"/>
    <col min="7460" max="7680" width="3.5" style="403"/>
    <col min="7681" max="7681" width="1.25" style="403" customWidth="1"/>
    <col min="7682" max="7710" width="3.125" style="403" customWidth="1"/>
    <col min="7711" max="7713" width="3.25" style="403" customWidth="1"/>
    <col min="7714" max="7714" width="3.125" style="403" customWidth="1"/>
    <col min="7715" max="7715" width="1.25" style="403" customWidth="1"/>
    <col min="7716" max="7936" width="3.5" style="403"/>
    <col min="7937" max="7937" width="1.25" style="403" customWidth="1"/>
    <col min="7938" max="7966" width="3.125" style="403" customWidth="1"/>
    <col min="7967" max="7969" width="3.25" style="403" customWidth="1"/>
    <col min="7970" max="7970" width="3.125" style="403" customWidth="1"/>
    <col min="7971" max="7971" width="1.25" style="403" customWidth="1"/>
    <col min="7972" max="8192" width="3.5" style="403"/>
    <col min="8193" max="8193" width="1.25" style="403" customWidth="1"/>
    <col min="8194" max="8222" width="3.125" style="403" customWidth="1"/>
    <col min="8223" max="8225" width="3.25" style="403" customWidth="1"/>
    <col min="8226" max="8226" width="3.125" style="403" customWidth="1"/>
    <col min="8227" max="8227" width="1.25" style="403" customWidth="1"/>
    <col min="8228" max="8448" width="3.5" style="403"/>
    <col min="8449" max="8449" width="1.25" style="403" customWidth="1"/>
    <col min="8450" max="8478" width="3.125" style="403" customWidth="1"/>
    <col min="8479" max="8481" width="3.25" style="403" customWidth="1"/>
    <col min="8482" max="8482" width="3.125" style="403" customWidth="1"/>
    <col min="8483" max="8483" width="1.25" style="403" customWidth="1"/>
    <col min="8484" max="8704" width="3.5" style="403"/>
    <col min="8705" max="8705" width="1.25" style="403" customWidth="1"/>
    <col min="8706" max="8734" width="3.125" style="403" customWidth="1"/>
    <col min="8735" max="8737" width="3.25" style="403" customWidth="1"/>
    <col min="8738" max="8738" width="3.125" style="403" customWidth="1"/>
    <col min="8739" max="8739" width="1.25" style="403" customWidth="1"/>
    <col min="8740" max="8960" width="3.5" style="403"/>
    <col min="8961" max="8961" width="1.25" style="403" customWidth="1"/>
    <col min="8962" max="8990" width="3.125" style="403" customWidth="1"/>
    <col min="8991" max="8993" width="3.25" style="403" customWidth="1"/>
    <col min="8994" max="8994" width="3.125" style="403" customWidth="1"/>
    <col min="8995" max="8995" width="1.25" style="403" customWidth="1"/>
    <col min="8996" max="9216" width="3.5" style="403"/>
    <col min="9217" max="9217" width="1.25" style="403" customWidth="1"/>
    <col min="9218" max="9246" width="3.125" style="403" customWidth="1"/>
    <col min="9247" max="9249" width="3.25" style="403" customWidth="1"/>
    <col min="9250" max="9250" width="3.125" style="403" customWidth="1"/>
    <col min="9251" max="9251" width="1.25" style="403" customWidth="1"/>
    <col min="9252" max="9472" width="3.5" style="403"/>
    <col min="9473" max="9473" width="1.25" style="403" customWidth="1"/>
    <col min="9474" max="9502" width="3.125" style="403" customWidth="1"/>
    <col min="9503" max="9505" width="3.25" style="403" customWidth="1"/>
    <col min="9506" max="9506" width="3.125" style="403" customWidth="1"/>
    <col min="9507" max="9507" width="1.25" style="403" customWidth="1"/>
    <col min="9508" max="9728" width="3.5" style="403"/>
    <col min="9729" max="9729" width="1.25" style="403" customWidth="1"/>
    <col min="9730" max="9758" width="3.125" style="403" customWidth="1"/>
    <col min="9759" max="9761" width="3.25" style="403" customWidth="1"/>
    <col min="9762" max="9762" width="3.125" style="403" customWidth="1"/>
    <col min="9763" max="9763" width="1.25" style="403" customWidth="1"/>
    <col min="9764" max="9984" width="3.5" style="403"/>
    <col min="9985" max="9985" width="1.25" style="403" customWidth="1"/>
    <col min="9986" max="10014" width="3.125" style="403" customWidth="1"/>
    <col min="10015" max="10017" width="3.25" style="403" customWidth="1"/>
    <col min="10018" max="10018" width="3.125" style="403" customWidth="1"/>
    <col min="10019" max="10019" width="1.25" style="403" customWidth="1"/>
    <col min="10020" max="10240" width="3.5" style="403"/>
    <col min="10241" max="10241" width="1.25" style="403" customWidth="1"/>
    <col min="10242" max="10270" width="3.125" style="403" customWidth="1"/>
    <col min="10271" max="10273" width="3.25" style="403" customWidth="1"/>
    <col min="10274" max="10274" width="3.125" style="403" customWidth="1"/>
    <col min="10275" max="10275" width="1.25" style="403" customWidth="1"/>
    <col min="10276" max="10496" width="3.5" style="403"/>
    <col min="10497" max="10497" width="1.25" style="403" customWidth="1"/>
    <col min="10498" max="10526" width="3.125" style="403" customWidth="1"/>
    <col min="10527" max="10529" width="3.25" style="403" customWidth="1"/>
    <col min="10530" max="10530" width="3.125" style="403" customWidth="1"/>
    <col min="10531" max="10531" width="1.25" style="403" customWidth="1"/>
    <col min="10532" max="10752" width="3.5" style="403"/>
    <col min="10753" max="10753" width="1.25" style="403" customWidth="1"/>
    <col min="10754" max="10782" width="3.125" style="403" customWidth="1"/>
    <col min="10783" max="10785" width="3.25" style="403" customWidth="1"/>
    <col min="10786" max="10786" width="3.125" style="403" customWidth="1"/>
    <col min="10787" max="10787" width="1.25" style="403" customWidth="1"/>
    <col min="10788" max="11008" width="3.5" style="403"/>
    <col min="11009" max="11009" width="1.25" style="403" customWidth="1"/>
    <col min="11010" max="11038" width="3.125" style="403" customWidth="1"/>
    <col min="11039" max="11041" width="3.25" style="403" customWidth="1"/>
    <col min="11042" max="11042" width="3.125" style="403" customWidth="1"/>
    <col min="11043" max="11043" width="1.25" style="403" customWidth="1"/>
    <col min="11044" max="11264" width="3.5" style="403"/>
    <col min="11265" max="11265" width="1.25" style="403" customWidth="1"/>
    <col min="11266" max="11294" width="3.125" style="403" customWidth="1"/>
    <col min="11295" max="11297" width="3.25" style="403" customWidth="1"/>
    <col min="11298" max="11298" width="3.125" style="403" customWidth="1"/>
    <col min="11299" max="11299" width="1.25" style="403" customWidth="1"/>
    <col min="11300" max="11520" width="3.5" style="403"/>
    <col min="11521" max="11521" width="1.25" style="403" customWidth="1"/>
    <col min="11522" max="11550" width="3.125" style="403" customWidth="1"/>
    <col min="11551" max="11553" width="3.25" style="403" customWidth="1"/>
    <col min="11554" max="11554" width="3.125" style="403" customWidth="1"/>
    <col min="11555" max="11555" width="1.25" style="403" customWidth="1"/>
    <col min="11556" max="11776" width="3.5" style="403"/>
    <col min="11777" max="11777" width="1.25" style="403" customWidth="1"/>
    <col min="11778" max="11806" width="3.125" style="403" customWidth="1"/>
    <col min="11807" max="11809" width="3.25" style="403" customWidth="1"/>
    <col min="11810" max="11810" width="3.125" style="403" customWidth="1"/>
    <col min="11811" max="11811" width="1.25" style="403" customWidth="1"/>
    <col min="11812" max="12032" width="3.5" style="403"/>
    <col min="12033" max="12033" width="1.25" style="403" customWidth="1"/>
    <col min="12034" max="12062" width="3.125" style="403" customWidth="1"/>
    <col min="12063" max="12065" width="3.25" style="403" customWidth="1"/>
    <col min="12066" max="12066" width="3.125" style="403" customWidth="1"/>
    <col min="12067" max="12067" width="1.25" style="403" customWidth="1"/>
    <col min="12068" max="12288" width="3.5" style="403"/>
    <col min="12289" max="12289" width="1.25" style="403" customWidth="1"/>
    <col min="12290" max="12318" width="3.125" style="403" customWidth="1"/>
    <col min="12319" max="12321" width="3.25" style="403" customWidth="1"/>
    <col min="12322" max="12322" width="3.125" style="403" customWidth="1"/>
    <col min="12323" max="12323" width="1.25" style="403" customWidth="1"/>
    <col min="12324" max="12544" width="3.5" style="403"/>
    <col min="12545" max="12545" width="1.25" style="403" customWidth="1"/>
    <col min="12546" max="12574" width="3.125" style="403" customWidth="1"/>
    <col min="12575" max="12577" width="3.25" style="403" customWidth="1"/>
    <col min="12578" max="12578" width="3.125" style="403" customWidth="1"/>
    <col min="12579" max="12579" width="1.25" style="403" customWidth="1"/>
    <col min="12580" max="12800" width="3.5" style="403"/>
    <col min="12801" max="12801" width="1.25" style="403" customWidth="1"/>
    <col min="12802" max="12830" width="3.125" style="403" customWidth="1"/>
    <col min="12831" max="12833" width="3.25" style="403" customWidth="1"/>
    <col min="12834" max="12834" width="3.125" style="403" customWidth="1"/>
    <col min="12835" max="12835" width="1.25" style="403" customWidth="1"/>
    <col min="12836" max="13056" width="3.5" style="403"/>
    <col min="13057" max="13057" width="1.25" style="403" customWidth="1"/>
    <col min="13058" max="13086" width="3.125" style="403" customWidth="1"/>
    <col min="13087" max="13089" width="3.25" style="403" customWidth="1"/>
    <col min="13090" max="13090" width="3.125" style="403" customWidth="1"/>
    <col min="13091" max="13091" width="1.25" style="403" customWidth="1"/>
    <col min="13092" max="13312" width="3.5" style="403"/>
    <col min="13313" max="13313" width="1.25" style="403" customWidth="1"/>
    <col min="13314" max="13342" width="3.125" style="403" customWidth="1"/>
    <col min="13343" max="13345" width="3.25" style="403" customWidth="1"/>
    <col min="13346" max="13346" width="3.125" style="403" customWidth="1"/>
    <col min="13347" max="13347" width="1.25" style="403" customWidth="1"/>
    <col min="13348" max="13568" width="3.5" style="403"/>
    <col min="13569" max="13569" width="1.25" style="403" customWidth="1"/>
    <col min="13570" max="13598" width="3.125" style="403" customWidth="1"/>
    <col min="13599" max="13601" width="3.25" style="403" customWidth="1"/>
    <col min="13602" max="13602" width="3.125" style="403" customWidth="1"/>
    <col min="13603" max="13603" width="1.25" style="403" customWidth="1"/>
    <col min="13604" max="13824" width="3.5" style="403"/>
    <col min="13825" max="13825" width="1.25" style="403" customWidth="1"/>
    <col min="13826" max="13854" width="3.125" style="403" customWidth="1"/>
    <col min="13855" max="13857" width="3.25" style="403" customWidth="1"/>
    <col min="13858" max="13858" width="3.125" style="403" customWidth="1"/>
    <col min="13859" max="13859" width="1.25" style="403" customWidth="1"/>
    <col min="13860" max="14080" width="3.5" style="403"/>
    <col min="14081" max="14081" width="1.25" style="403" customWidth="1"/>
    <col min="14082" max="14110" width="3.125" style="403" customWidth="1"/>
    <col min="14111" max="14113" width="3.25" style="403" customWidth="1"/>
    <col min="14114" max="14114" width="3.125" style="403" customWidth="1"/>
    <col min="14115" max="14115" width="1.25" style="403" customWidth="1"/>
    <col min="14116" max="14336" width="3.5" style="403"/>
    <col min="14337" max="14337" width="1.25" style="403" customWidth="1"/>
    <col min="14338" max="14366" width="3.125" style="403" customWidth="1"/>
    <col min="14367" max="14369" width="3.25" style="403" customWidth="1"/>
    <col min="14370" max="14370" width="3.125" style="403" customWidth="1"/>
    <col min="14371" max="14371" width="1.25" style="403" customWidth="1"/>
    <col min="14372" max="14592" width="3.5" style="403"/>
    <col min="14593" max="14593" width="1.25" style="403" customWidth="1"/>
    <col min="14594" max="14622" width="3.125" style="403" customWidth="1"/>
    <col min="14623" max="14625" width="3.25" style="403" customWidth="1"/>
    <col min="14626" max="14626" width="3.125" style="403" customWidth="1"/>
    <col min="14627" max="14627" width="1.25" style="403" customWidth="1"/>
    <col min="14628" max="14848" width="3.5" style="403"/>
    <col min="14849" max="14849" width="1.25" style="403" customWidth="1"/>
    <col min="14850" max="14878" width="3.125" style="403" customWidth="1"/>
    <col min="14879" max="14881" width="3.25" style="403" customWidth="1"/>
    <col min="14882" max="14882" width="3.125" style="403" customWidth="1"/>
    <col min="14883" max="14883" width="1.25" style="403" customWidth="1"/>
    <col min="14884" max="15104" width="3.5" style="403"/>
    <col min="15105" max="15105" width="1.25" style="403" customWidth="1"/>
    <col min="15106" max="15134" width="3.125" style="403" customWidth="1"/>
    <col min="15135" max="15137" width="3.25" style="403" customWidth="1"/>
    <col min="15138" max="15138" width="3.125" style="403" customWidth="1"/>
    <col min="15139" max="15139" width="1.25" style="403" customWidth="1"/>
    <col min="15140" max="15360" width="3.5" style="403"/>
    <col min="15361" max="15361" width="1.25" style="403" customWidth="1"/>
    <col min="15362" max="15390" width="3.125" style="403" customWidth="1"/>
    <col min="15391" max="15393" width="3.25" style="403" customWidth="1"/>
    <col min="15394" max="15394" width="3.125" style="403" customWidth="1"/>
    <col min="15395" max="15395" width="1.25" style="403" customWidth="1"/>
    <col min="15396" max="15616" width="3.5" style="403"/>
    <col min="15617" max="15617" width="1.25" style="403" customWidth="1"/>
    <col min="15618" max="15646" width="3.125" style="403" customWidth="1"/>
    <col min="15647" max="15649" width="3.25" style="403" customWidth="1"/>
    <col min="15650" max="15650" width="3.125" style="403" customWidth="1"/>
    <col min="15651" max="15651" width="1.25" style="403" customWidth="1"/>
    <col min="15652" max="15872" width="3.5" style="403"/>
    <col min="15873" max="15873" width="1.25" style="403" customWidth="1"/>
    <col min="15874" max="15902" width="3.125" style="403" customWidth="1"/>
    <col min="15903" max="15905" width="3.25" style="403" customWidth="1"/>
    <col min="15906" max="15906" width="3.125" style="403" customWidth="1"/>
    <col min="15907" max="15907" width="1.25" style="403" customWidth="1"/>
    <col min="15908" max="16128" width="3.5" style="403"/>
    <col min="16129" max="16129" width="1.25" style="403" customWidth="1"/>
    <col min="16130" max="16158" width="3.125" style="403" customWidth="1"/>
    <col min="16159" max="16161" width="3.25" style="403" customWidth="1"/>
    <col min="16162" max="16162" width="3.125" style="403" customWidth="1"/>
    <col min="16163" max="16163" width="1.25" style="403" customWidth="1"/>
    <col min="16164" max="16384" width="3.5" style="403"/>
  </cols>
  <sheetData>
    <row r="1" spans="2:59" s="397" customFormat="1">
      <c r="B1" s="397" t="s">
        <v>852</v>
      </c>
    </row>
    <row r="2" spans="2:59" s="397" customFormat="1">
      <c r="Y2" s="398"/>
      <c r="Z2" s="1635"/>
      <c r="AA2" s="1635"/>
      <c r="AB2" s="398" t="s">
        <v>141</v>
      </c>
      <c r="AC2" s="1635"/>
      <c r="AD2" s="1635"/>
      <c r="AE2" s="398" t="s">
        <v>759</v>
      </c>
      <c r="AF2" s="1635"/>
      <c r="AG2" s="1635"/>
      <c r="AH2" s="398" t="s">
        <v>104</v>
      </c>
    </row>
    <row r="3" spans="2:59" s="397" customFormat="1">
      <c r="AH3" s="398"/>
    </row>
    <row r="4" spans="2:59" s="397" customFormat="1" ht="17.25">
      <c r="B4" s="1636" t="s">
        <v>760</v>
      </c>
      <c r="C4" s="1636"/>
      <c r="D4" s="1636"/>
      <c r="E4" s="1636"/>
      <c r="F4" s="1636"/>
      <c r="G4" s="1636"/>
      <c r="H4" s="1636"/>
      <c r="I4" s="1636"/>
      <c r="J4" s="1636"/>
      <c r="K4" s="1636"/>
      <c r="L4" s="1636"/>
      <c r="M4" s="1636"/>
      <c r="N4" s="1636"/>
      <c r="O4" s="1636"/>
      <c r="P4" s="1636"/>
      <c r="Q4" s="1636"/>
      <c r="R4" s="1636"/>
      <c r="S4" s="1636"/>
      <c r="T4" s="1636"/>
      <c r="U4" s="1636"/>
      <c r="V4" s="1636"/>
      <c r="W4" s="1636"/>
      <c r="X4" s="1636"/>
      <c r="Y4" s="1636"/>
      <c r="Z4" s="1636"/>
      <c r="AA4" s="1636"/>
      <c r="AB4" s="1636"/>
      <c r="AC4" s="1636"/>
      <c r="AD4" s="1636"/>
      <c r="AE4" s="1636"/>
      <c r="AF4" s="1636"/>
      <c r="AG4" s="1636"/>
      <c r="AH4" s="1636"/>
    </row>
    <row r="5" spans="2:59" s="397" customFormat="1"/>
    <row r="6" spans="2:59" s="397" customFormat="1" ht="21" customHeight="1">
      <c r="B6" s="1637" t="s">
        <v>761</v>
      </c>
      <c r="C6" s="1637"/>
      <c r="D6" s="1637"/>
      <c r="E6" s="1637"/>
      <c r="F6" s="1638"/>
      <c r="G6" s="400"/>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2"/>
    </row>
    <row r="7" spans="2:59" ht="21" customHeight="1">
      <c r="B7" s="1638" t="s">
        <v>762</v>
      </c>
      <c r="C7" s="1639"/>
      <c r="D7" s="1639"/>
      <c r="E7" s="1639"/>
      <c r="F7" s="1640"/>
      <c r="G7" s="1641" t="s">
        <v>763</v>
      </c>
      <c r="H7" s="1642"/>
      <c r="I7" s="1642"/>
      <c r="J7" s="1642"/>
      <c r="K7" s="1642"/>
      <c r="L7" s="1642"/>
      <c r="M7" s="1642"/>
      <c r="N7" s="1642"/>
      <c r="O7" s="1642"/>
      <c r="P7" s="1642"/>
      <c r="Q7" s="1642"/>
      <c r="R7" s="1642"/>
      <c r="S7" s="1642"/>
      <c r="T7" s="1642"/>
      <c r="U7" s="1642"/>
      <c r="V7" s="1642"/>
      <c r="W7" s="1642"/>
      <c r="X7" s="1642"/>
      <c r="Y7" s="1642"/>
      <c r="Z7" s="1642"/>
      <c r="AA7" s="1642"/>
      <c r="AB7" s="1642"/>
      <c r="AC7" s="1642"/>
      <c r="AD7" s="1642"/>
      <c r="AE7" s="1642"/>
      <c r="AF7" s="1642"/>
      <c r="AG7" s="1642"/>
      <c r="AH7" s="1643"/>
    </row>
    <row r="8" spans="2:59" ht="21" customHeight="1">
      <c r="B8" s="1627" t="s">
        <v>764</v>
      </c>
      <c r="C8" s="1628"/>
      <c r="D8" s="1628"/>
      <c r="E8" s="1628"/>
      <c r="F8" s="1629"/>
      <c r="G8" s="407"/>
      <c r="H8" s="1628" t="s">
        <v>765</v>
      </c>
      <c r="I8" s="1628"/>
      <c r="J8" s="1628"/>
      <c r="K8" s="1628"/>
      <c r="L8" s="1628"/>
      <c r="M8" s="1628"/>
      <c r="N8" s="1628"/>
      <c r="O8" s="1628"/>
      <c r="P8" s="1628"/>
      <c r="Q8" s="1628"/>
      <c r="R8" s="1628"/>
      <c r="S8" s="1628"/>
      <c r="T8" s="408"/>
      <c r="U8" s="409"/>
      <c r="V8" s="405" t="s">
        <v>766</v>
      </c>
      <c r="W8" s="405"/>
      <c r="X8" s="410"/>
      <c r="Y8" s="410"/>
      <c r="Z8" s="410"/>
      <c r="AA8" s="410"/>
      <c r="AB8" s="410"/>
      <c r="AC8" s="410"/>
      <c r="AD8" s="410"/>
      <c r="AE8" s="410"/>
      <c r="AF8" s="410"/>
      <c r="AG8" s="410"/>
      <c r="AH8" s="411"/>
    </row>
    <row r="9" spans="2:59" ht="21" customHeight="1">
      <c r="B9" s="1630"/>
      <c r="C9" s="1631"/>
      <c r="D9" s="1631"/>
      <c r="E9" s="1631"/>
      <c r="F9" s="1631"/>
      <c r="G9" s="413"/>
      <c r="H9" s="397" t="s">
        <v>767</v>
      </c>
      <c r="I9" s="414"/>
      <c r="J9" s="414"/>
      <c r="K9" s="414"/>
      <c r="L9" s="414"/>
      <c r="M9" s="414"/>
      <c r="N9" s="414"/>
      <c r="O9" s="414"/>
      <c r="P9" s="414"/>
      <c r="Q9" s="414"/>
      <c r="R9" s="414"/>
      <c r="S9" s="415"/>
      <c r="T9" s="408"/>
      <c r="U9" s="399"/>
      <c r="V9" s="397"/>
      <c r="W9" s="397"/>
      <c r="X9" s="416"/>
      <c r="Y9" s="416"/>
      <c r="Z9" s="416"/>
      <c r="AA9" s="416"/>
      <c r="AB9" s="416"/>
      <c r="AC9" s="416"/>
      <c r="AD9" s="416"/>
      <c r="AE9" s="416"/>
      <c r="AF9" s="416"/>
      <c r="AG9" s="416"/>
      <c r="AH9" s="417"/>
    </row>
    <row r="10" spans="2:59" ht="21" customHeight="1">
      <c r="B10" s="1627" t="s">
        <v>768</v>
      </c>
      <c r="C10" s="1628"/>
      <c r="D10" s="1628"/>
      <c r="E10" s="1628"/>
      <c r="F10" s="1629"/>
      <c r="G10" s="407"/>
      <c r="H10" s="405" t="s">
        <v>769</v>
      </c>
      <c r="I10" s="418"/>
      <c r="J10" s="418"/>
      <c r="K10" s="418"/>
      <c r="L10" s="418"/>
      <c r="M10" s="418"/>
      <c r="N10" s="418"/>
      <c r="O10" s="418"/>
      <c r="P10" s="418"/>
      <c r="Q10" s="418"/>
      <c r="R10" s="418"/>
      <c r="S10" s="414"/>
      <c r="T10" s="418"/>
      <c r="U10" s="409"/>
      <c r="V10" s="409"/>
      <c r="W10" s="409"/>
      <c r="X10" s="405"/>
      <c r="Y10" s="410"/>
      <c r="Z10" s="410"/>
      <c r="AA10" s="410"/>
      <c r="AB10" s="410"/>
      <c r="AC10" s="410"/>
      <c r="AD10" s="410"/>
      <c r="AE10" s="410"/>
      <c r="AF10" s="410"/>
      <c r="AG10" s="410"/>
      <c r="AH10" s="411"/>
    </row>
    <row r="11" spans="2:59" ht="21" customHeight="1">
      <c r="B11" s="1632"/>
      <c r="C11" s="1633"/>
      <c r="D11" s="1633"/>
      <c r="E11" s="1633"/>
      <c r="F11" s="1634"/>
      <c r="G11" s="422"/>
      <c r="H11" s="420" t="s">
        <v>770</v>
      </c>
      <c r="I11" s="415"/>
      <c r="J11" s="415"/>
      <c r="K11" s="415"/>
      <c r="L11" s="415"/>
      <c r="M11" s="415"/>
      <c r="N11" s="415"/>
      <c r="O11" s="415"/>
      <c r="P11" s="415"/>
      <c r="Q11" s="415"/>
      <c r="R11" s="415"/>
      <c r="S11" s="415"/>
      <c r="T11" s="415"/>
      <c r="U11" s="423"/>
      <c r="V11" s="423"/>
      <c r="W11" s="423"/>
      <c r="X11" s="423"/>
      <c r="Y11" s="423"/>
      <c r="Z11" s="423"/>
      <c r="AA11" s="423"/>
      <c r="AB11" s="423"/>
      <c r="AC11" s="423"/>
      <c r="AD11" s="423"/>
      <c r="AE11" s="423"/>
      <c r="AF11" s="423"/>
      <c r="AG11" s="423"/>
      <c r="AH11" s="424"/>
    </row>
    <row r="12" spans="2:59" ht="13.5" customHeight="1">
      <c r="B12" s="397"/>
      <c r="C12" s="397"/>
      <c r="D12" s="397"/>
      <c r="E12" s="397"/>
      <c r="F12" s="397"/>
      <c r="G12" s="399"/>
      <c r="H12" s="397"/>
      <c r="I12" s="414"/>
      <c r="J12" s="414"/>
      <c r="K12" s="414"/>
      <c r="L12" s="414"/>
      <c r="M12" s="414"/>
      <c r="N12" s="414"/>
      <c r="O12" s="414"/>
      <c r="P12" s="414"/>
      <c r="Q12" s="414"/>
      <c r="R12" s="414"/>
      <c r="S12" s="414"/>
      <c r="T12" s="414"/>
      <c r="U12" s="416"/>
      <c r="V12" s="416"/>
      <c r="W12" s="416"/>
      <c r="X12" s="416"/>
      <c r="Y12" s="416"/>
      <c r="Z12" s="416"/>
      <c r="AA12" s="416"/>
      <c r="AB12" s="416"/>
      <c r="AC12" s="416"/>
      <c r="AD12" s="416"/>
      <c r="AE12" s="416"/>
      <c r="AF12" s="416"/>
      <c r="AG12" s="416"/>
      <c r="AH12" s="416"/>
    </row>
    <row r="13" spans="2:59" ht="21" customHeight="1">
      <c r="B13" s="404" t="s">
        <v>771</v>
      </c>
      <c r="C13" s="405"/>
      <c r="D13" s="405"/>
      <c r="E13" s="405"/>
      <c r="F13" s="405"/>
      <c r="G13" s="409"/>
      <c r="H13" s="405"/>
      <c r="I13" s="418"/>
      <c r="J13" s="418"/>
      <c r="K13" s="418"/>
      <c r="L13" s="418"/>
      <c r="M13" s="418"/>
      <c r="N13" s="418"/>
      <c r="O13" s="418"/>
      <c r="P13" s="418"/>
      <c r="Q13" s="418"/>
      <c r="R13" s="418"/>
      <c r="S13" s="418"/>
      <c r="T13" s="418"/>
      <c r="U13" s="410"/>
      <c r="V13" s="410"/>
      <c r="W13" s="410"/>
      <c r="X13" s="410"/>
      <c r="Y13" s="410"/>
      <c r="Z13" s="410"/>
      <c r="AA13" s="410"/>
      <c r="AB13" s="410"/>
      <c r="AC13" s="410"/>
      <c r="AD13" s="410"/>
      <c r="AE13" s="410"/>
      <c r="AF13" s="410"/>
      <c r="AG13" s="410"/>
      <c r="AH13" s="411"/>
    </row>
    <row r="14" spans="2:59" ht="21" customHeight="1">
      <c r="B14" s="412"/>
      <c r="C14" s="397" t="s">
        <v>772</v>
      </c>
      <c r="D14" s="397"/>
      <c r="E14" s="397"/>
      <c r="F14" s="397"/>
      <c r="G14" s="399"/>
      <c r="H14" s="397"/>
      <c r="I14" s="414"/>
      <c r="J14" s="414"/>
      <c r="K14" s="414"/>
      <c r="L14" s="414"/>
      <c r="M14" s="414"/>
      <c r="N14" s="414"/>
      <c r="O14" s="414"/>
      <c r="P14" s="414"/>
      <c r="Q14" s="414"/>
      <c r="R14" s="414"/>
      <c r="S14" s="414"/>
      <c r="T14" s="414"/>
      <c r="U14" s="416"/>
      <c r="V14" s="416"/>
      <c r="W14" s="416"/>
      <c r="X14" s="416"/>
      <c r="Y14" s="416"/>
      <c r="Z14" s="416"/>
      <c r="AA14" s="416"/>
      <c r="AB14" s="416"/>
      <c r="AC14" s="416"/>
      <c r="AD14" s="416"/>
      <c r="AE14" s="416"/>
      <c r="AF14" s="416"/>
      <c r="AG14" s="416"/>
      <c r="AH14" s="417"/>
    </row>
    <row r="15" spans="2:59" ht="21" customHeight="1">
      <c r="B15" s="425"/>
      <c r="C15" s="1610" t="s">
        <v>773</v>
      </c>
      <c r="D15" s="1610"/>
      <c r="E15" s="1610"/>
      <c r="F15" s="1610"/>
      <c r="G15" s="1610"/>
      <c r="H15" s="1610"/>
      <c r="I15" s="1610"/>
      <c r="J15" s="1610"/>
      <c r="K15" s="1610"/>
      <c r="L15" s="1610"/>
      <c r="M15" s="1610"/>
      <c r="N15" s="1610"/>
      <c r="O15" s="1610"/>
      <c r="P15" s="1610"/>
      <c r="Q15" s="1610"/>
      <c r="R15" s="1610"/>
      <c r="S15" s="1610"/>
      <c r="T15" s="1610"/>
      <c r="U15" s="1610"/>
      <c r="V15" s="1610"/>
      <c r="W15" s="1610"/>
      <c r="X15" s="1610"/>
      <c r="Y15" s="1610"/>
      <c r="Z15" s="1610"/>
      <c r="AA15" s="1613" t="s">
        <v>774</v>
      </c>
      <c r="AB15" s="1613"/>
      <c r="AC15" s="1613"/>
      <c r="AD15" s="1613"/>
      <c r="AE15" s="1613"/>
      <c r="AF15" s="1613"/>
      <c r="AG15" s="1613"/>
      <c r="AH15" s="417"/>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row>
    <row r="16" spans="2:59" ht="21" customHeight="1">
      <c r="B16" s="425"/>
      <c r="C16" s="1614"/>
      <c r="D16" s="1614"/>
      <c r="E16" s="1614"/>
      <c r="F16" s="1614"/>
      <c r="G16" s="1614"/>
      <c r="H16" s="1614"/>
      <c r="I16" s="1614"/>
      <c r="J16" s="1614"/>
      <c r="K16" s="1614"/>
      <c r="L16" s="1614"/>
      <c r="M16" s="1614"/>
      <c r="N16" s="1614"/>
      <c r="O16" s="1614"/>
      <c r="P16" s="1614"/>
      <c r="Q16" s="1614"/>
      <c r="R16" s="1614"/>
      <c r="S16" s="1614"/>
      <c r="T16" s="1614"/>
      <c r="U16" s="1614"/>
      <c r="V16" s="1614"/>
      <c r="W16" s="1614"/>
      <c r="X16" s="1614"/>
      <c r="Y16" s="1614"/>
      <c r="Z16" s="1614"/>
      <c r="AA16" s="427"/>
      <c r="AB16" s="427"/>
      <c r="AC16" s="427"/>
      <c r="AD16" s="427"/>
      <c r="AE16" s="427"/>
      <c r="AF16" s="427"/>
      <c r="AG16" s="427"/>
      <c r="AH16" s="417"/>
      <c r="AK16" s="426"/>
      <c r="AL16" s="426"/>
      <c r="AM16" s="426"/>
      <c r="AN16" s="426"/>
      <c r="AO16" s="426"/>
      <c r="AP16" s="426"/>
      <c r="AQ16" s="426"/>
      <c r="AR16" s="426"/>
      <c r="AS16" s="426"/>
      <c r="AT16" s="426"/>
      <c r="AU16" s="426"/>
      <c r="AV16" s="426"/>
      <c r="AW16" s="426"/>
      <c r="AX16" s="426"/>
      <c r="AY16" s="426"/>
      <c r="AZ16" s="426"/>
      <c r="BA16" s="426"/>
      <c r="BB16" s="426"/>
      <c r="BC16" s="426"/>
      <c r="BD16" s="426"/>
      <c r="BE16" s="426"/>
      <c r="BF16" s="426"/>
      <c r="BG16" s="426"/>
    </row>
    <row r="17" spans="2:59" ht="9" customHeight="1">
      <c r="B17" s="425"/>
      <c r="C17" s="428"/>
      <c r="D17" s="428"/>
      <c r="E17" s="428"/>
      <c r="F17" s="428"/>
      <c r="G17" s="428"/>
      <c r="H17" s="428"/>
      <c r="I17" s="428"/>
      <c r="J17" s="428"/>
      <c r="K17" s="428"/>
      <c r="L17" s="428"/>
      <c r="M17" s="428"/>
      <c r="N17" s="428"/>
      <c r="O17" s="428"/>
      <c r="P17" s="428"/>
      <c r="Q17" s="428"/>
      <c r="R17" s="428"/>
      <c r="S17" s="428"/>
      <c r="T17" s="428"/>
      <c r="U17" s="428"/>
      <c r="V17" s="428"/>
      <c r="W17" s="428"/>
      <c r="X17" s="428"/>
      <c r="Y17" s="428"/>
      <c r="Z17" s="428"/>
      <c r="AA17" s="410"/>
      <c r="AB17" s="410"/>
      <c r="AC17" s="410"/>
      <c r="AD17" s="410"/>
      <c r="AE17" s="410"/>
      <c r="AF17" s="410"/>
      <c r="AG17" s="410"/>
      <c r="AH17" s="417"/>
      <c r="AK17" s="429"/>
      <c r="AL17" s="429"/>
      <c r="AM17" s="429"/>
      <c r="AN17" s="429"/>
      <c r="AO17" s="429"/>
      <c r="AP17" s="429"/>
      <c r="AQ17" s="429"/>
      <c r="AR17" s="429"/>
      <c r="AS17" s="429"/>
      <c r="AT17" s="429"/>
      <c r="AU17" s="429"/>
      <c r="AV17" s="429"/>
      <c r="AW17" s="429"/>
      <c r="AX17" s="429"/>
      <c r="AY17" s="429"/>
      <c r="AZ17" s="429"/>
      <c r="BA17" s="429"/>
      <c r="BB17" s="429"/>
      <c r="BC17" s="429"/>
      <c r="BD17" s="429"/>
      <c r="BE17" s="429"/>
      <c r="BF17" s="429"/>
      <c r="BG17" s="429"/>
    </row>
    <row r="18" spans="2:59" ht="21" customHeight="1">
      <c r="B18" s="425"/>
      <c r="C18" s="430" t="s">
        <v>775</v>
      </c>
      <c r="D18" s="431"/>
      <c r="E18" s="431"/>
      <c r="F18" s="431"/>
      <c r="G18" s="432"/>
      <c r="H18" s="416"/>
      <c r="I18" s="416"/>
      <c r="J18" s="416"/>
      <c r="K18" s="416"/>
      <c r="L18" s="416"/>
      <c r="M18" s="416"/>
      <c r="N18" s="416"/>
      <c r="O18" s="416"/>
      <c r="P18" s="416"/>
      <c r="Q18" s="416"/>
      <c r="R18" s="416"/>
      <c r="S18" s="416"/>
      <c r="T18" s="416"/>
      <c r="U18" s="416"/>
      <c r="V18" s="416"/>
      <c r="W18" s="416"/>
      <c r="X18" s="416"/>
      <c r="Y18" s="416"/>
      <c r="Z18" s="416"/>
      <c r="AA18" s="416"/>
      <c r="AB18" s="416"/>
      <c r="AC18" s="416"/>
      <c r="AD18" s="416"/>
      <c r="AE18" s="416"/>
      <c r="AF18" s="416"/>
      <c r="AG18" s="416"/>
      <c r="AH18" s="417"/>
    </row>
    <row r="19" spans="2:59" ht="21" customHeight="1">
      <c r="B19" s="425"/>
      <c r="C19" s="1610" t="s">
        <v>776</v>
      </c>
      <c r="D19" s="1610"/>
      <c r="E19" s="1610"/>
      <c r="F19" s="1610"/>
      <c r="G19" s="1610"/>
      <c r="H19" s="1610"/>
      <c r="I19" s="1610"/>
      <c r="J19" s="1610"/>
      <c r="K19" s="1610"/>
      <c r="L19" s="1610"/>
      <c r="M19" s="1610"/>
      <c r="N19" s="1610"/>
      <c r="O19" s="1610"/>
      <c r="P19" s="1610"/>
      <c r="Q19" s="1610"/>
      <c r="R19" s="1610"/>
      <c r="S19" s="1610"/>
      <c r="T19" s="1610"/>
      <c r="U19" s="1610"/>
      <c r="V19" s="1610"/>
      <c r="W19" s="1610"/>
      <c r="X19" s="1610"/>
      <c r="Y19" s="1610"/>
      <c r="Z19" s="1610"/>
      <c r="AA19" s="1613" t="s">
        <v>774</v>
      </c>
      <c r="AB19" s="1613"/>
      <c r="AC19" s="1613"/>
      <c r="AD19" s="1613"/>
      <c r="AE19" s="1613"/>
      <c r="AF19" s="1613"/>
      <c r="AG19" s="1613"/>
      <c r="AH19" s="417"/>
    </row>
    <row r="20" spans="2:59" ht="20.100000000000001" customHeight="1">
      <c r="B20" s="433"/>
      <c r="C20" s="1610"/>
      <c r="D20" s="1610"/>
      <c r="E20" s="1610"/>
      <c r="F20" s="1610"/>
      <c r="G20" s="1610"/>
      <c r="H20" s="1610"/>
      <c r="I20" s="1610"/>
      <c r="J20" s="1610"/>
      <c r="K20" s="1610"/>
      <c r="L20" s="1610"/>
      <c r="M20" s="1610"/>
      <c r="N20" s="1610"/>
      <c r="O20" s="1610"/>
      <c r="P20" s="1610"/>
      <c r="Q20" s="1610"/>
      <c r="R20" s="1610"/>
      <c r="S20" s="1610"/>
      <c r="T20" s="1610"/>
      <c r="U20" s="1610"/>
      <c r="V20" s="1610"/>
      <c r="W20" s="1610"/>
      <c r="X20" s="1610"/>
      <c r="Y20" s="1610"/>
      <c r="Z20" s="1614"/>
      <c r="AA20" s="434"/>
      <c r="AB20" s="434"/>
      <c r="AC20" s="434"/>
      <c r="AD20" s="434"/>
      <c r="AE20" s="434"/>
      <c r="AF20" s="434"/>
      <c r="AG20" s="434"/>
      <c r="AH20" s="435"/>
    </row>
    <row r="21" spans="2:59" s="397" customFormat="1" ht="20.100000000000001" customHeight="1">
      <c r="B21" s="433"/>
      <c r="C21" s="1615" t="s">
        <v>777</v>
      </c>
      <c r="D21" s="1616"/>
      <c r="E21" s="1616"/>
      <c r="F21" s="1616"/>
      <c r="G21" s="1616"/>
      <c r="H21" s="1616"/>
      <c r="I21" s="1616"/>
      <c r="J21" s="1616"/>
      <c r="K21" s="1616"/>
      <c r="L21" s="1616"/>
      <c r="M21" s="407"/>
      <c r="N21" s="405" t="s">
        <v>778</v>
      </c>
      <c r="O21" s="405"/>
      <c r="P21" s="405"/>
      <c r="Q21" s="418"/>
      <c r="R21" s="418"/>
      <c r="S21" s="418"/>
      <c r="T21" s="418"/>
      <c r="U21" s="418"/>
      <c r="V21" s="418"/>
      <c r="W21" s="409"/>
      <c r="X21" s="405" t="s">
        <v>779</v>
      </c>
      <c r="Y21" s="436"/>
      <c r="Z21" s="436"/>
      <c r="AA21" s="418"/>
      <c r="AB21" s="418"/>
      <c r="AC21" s="418"/>
      <c r="AD21" s="418"/>
      <c r="AE21" s="418"/>
      <c r="AF21" s="418"/>
      <c r="AG21" s="437"/>
      <c r="AH21" s="417"/>
    </row>
    <row r="22" spans="2:59" s="397" customFormat="1" ht="20.100000000000001" customHeight="1">
      <c r="B22" s="425"/>
      <c r="C22" s="1617"/>
      <c r="D22" s="1618"/>
      <c r="E22" s="1618"/>
      <c r="F22" s="1618"/>
      <c r="G22" s="1618"/>
      <c r="H22" s="1618"/>
      <c r="I22" s="1618"/>
      <c r="J22" s="1618"/>
      <c r="K22" s="1618"/>
      <c r="L22" s="1618"/>
      <c r="M22" s="422"/>
      <c r="N22" s="420" t="s">
        <v>780</v>
      </c>
      <c r="O22" s="420"/>
      <c r="P22" s="420"/>
      <c r="Q22" s="415"/>
      <c r="R22" s="415"/>
      <c r="S22" s="415"/>
      <c r="T22" s="415"/>
      <c r="U22" s="415"/>
      <c r="V22" s="415"/>
      <c r="W22" s="439"/>
      <c r="X22" s="420" t="s">
        <v>781</v>
      </c>
      <c r="Y22" s="440"/>
      <c r="Z22" s="440"/>
      <c r="AA22" s="415"/>
      <c r="AB22" s="415"/>
      <c r="AC22" s="415"/>
      <c r="AD22" s="415"/>
      <c r="AE22" s="415"/>
      <c r="AF22" s="415"/>
      <c r="AG22" s="430"/>
      <c r="AH22" s="417"/>
    </row>
    <row r="23" spans="2:59" s="397" customFormat="1" ht="9" customHeight="1">
      <c r="B23" s="425"/>
      <c r="C23" s="438"/>
      <c r="D23" s="438"/>
      <c r="E23" s="438"/>
      <c r="F23" s="438"/>
      <c r="G23" s="438"/>
      <c r="H23" s="438"/>
      <c r="I23" s="438"/>
      <c r="J23" s="438"/>
      <c r="K23" s="438"/>
      <c r="L23" s="438"/>
      <c r="M23" s="438"/>
      <c r="N23" s="438"/>
      <c r="O23" s="438"/>
      <c r="P23" s="438"/>
      <c r="Q23" s="438"/>
      <c r="R23" s="438"/>
      <c r="S23" s="438"/>
      <c r="T23" s="438"/>
      <c r="U23" s="438"/>
      <c r="V23" s="438"/>
      <c r="W23" s="438"/>
      <c r="X23" s="438"/>
      <c r="Y23" s="438"/>
      <c r="Z23" s="438"/>
      <c r="AA23" s="408"/>
      <c r="AC23" s="414"/>
      <c r="AD23" s="414"/>
      <c r="AE23" s="414"/>
      <c r="AF23" s="414"/>
      <c r="AG23" s="414"/>
      <c r="AH23" s="417"/>
    </row>
    <row r="24" spans="2:59" s="397" customFormat="1" ht="21" customHeight="1">
      <c r="B24" s="425"/>
      <c r="C24" s="1619" t="s">
        <v>782</v>
      </c>
      <c r="D24" s="1619"/>
      <c r="E24" s="1619"/>
      <c r="F24" s="1619"/>
      <c r="G24" s="1619"/>
      <c r="H24" s="1619"/>
      <c r="I24" s="1619"/>
      <c r="J24" s="1619"/>
      <c r="K24" s="1619"/>
      <c r="L24" s="1619"/>
      <c r="M24" s="1619"/>
      <c r="N24" s="1619"/>
      <c r="O24" s="1619"/>
      <c r="P24" s="1619"/>
      <c r="Q24" s="1619"/>
      <c r="R24" s="1619"/>
      <c r="S24" s="1619"/>
      <c r="T24" s="1619"/>
      <c r="U24" s="1619"/>
      <c r="V24" s="1619"/>
      <c r="W24" s="1619"/>
      <c r="X24" s="1619"/>
      <c r="Y24" s="1619"/>
      <c r="Z24" s="1619"/>
      <c r="AA24" s="416"/>
      <c r="AB24" s="416"/>
      <c r="AC24" s="416"/>
      <c r="AD24" s="416"/>
      <c r="AE24" s="416"/>
      <c r="AF24" s="416"/>
      <c r="AG24" s="416"/>
      <c r="AH24" s="417"/>
    </row>
    <row r="25" spans="2:59" s="397" customFormat="1" ht="21" customHeight="1">
      <c r="B25" s="433"/>
      <c r="C25" s="1626"/>
      <c r="D25" s="1626"/>
      <c r="E25" s="1626"/>
      <c r="F25" s="1626"/>
      <c r="G25" s="1626"/>
      <c r="H25" s="1626"/>
      <c r="I25" s="1626"/>
      <c r="J25" s="1626"/>
      <c r="K25" s="1626"/>
      <c r="L25" s="1626"/>
      <c r="M25" s="1626"/>
      <c r="N25" s="1626"/>
      <c r="O25" s="1626"/>
      <c r="P25" s="1626"/>
      <c r="Q25" s="1626"/>
      <c r="R25" s="1626"/>
      <c r="S25" s="1626"/>
      <c r="T25" s="1626"/>
      <c r="U25" s="1626"/>
      <c r="V25" s="1626"/>
      <c r="W25" s="1626"/>
      <c r="X25" s="1626"/>
      <c r="Y25" s="1626"/>
      <c r="Z25" s="1626"/>
      <c r="AA25" s="433"/>
      <c r="AB25" s="414"/>
      <c r="AC25" s="414"/>
      <c r="AD25" s="414"/>
      <c r="AE25" s="414"/>
      <c r="AF25" s="414"/>
      <c r="AG25" s="414"/>
      <c r="AH25" s="441"/>
    </row>
    <row r="26" spans="2:59" s="397" customFormat="1">
      <c r="B26" s="433"/>
      <c r="C26" s="414"/>
      <c r="D26" s="414"/>
      <c r="E26" s="414"/>
      <c r="F26" s="414"/>
      <c r="G26" s="414"/>
      <c r="H26" s="414"/>
      <c r="I26" s="414"/>
      <c r="J26" s="414"/>
      <c r="K26" s="414"/>
      <c r="L26" s="414"/>
      <c r="M26" s="414"/>
      <c r="N26" s="414"/>
      <c r="O26" s="414"/>
      <c r="P26" s="414"/>
      <c r="Q26" s="414"/>
      <c r="R26" s="414"/>
      <c r="S26" s="414"/>
      <c r="T26" s="414"/>
      <c r="U26" s="414"/>
      <c r="V26" s="414"/>
      <c r="W26" s="414"/>
      <c r="X26" s="414"/>
      <c r="Y26" s="414"/>
      <c r="Z26" s="414"/>
      <c r="AA26" s="414"/>
      <c r="AB26" s="414"/>
      <c r="AC26" s="414"/>
      <c r="AD26" s="414"/>
      <c r="AE26" s="414"/>
      <c r="AF26" s="414"/>
      <c r="AG26" s="414"/>
      <c r="AH26" s="441"/>
    </row>
    <row r="27" spans="2:59" s="397" customFormat="1">
      <c r="B27" s="425"/>
      <c r="C27" s="1610" t="s">
        <v>783</v>
      </c>
      <c r="D27" s="1610"/>
      <c r="E27" s="1610"/>
      <c r="F27" s="1610"/>
      <c r="G27" s="1610"/>
      <c r="H27" s="1610"/>
      <c r="I27" s="1610"/>
      <c r="J27" s="1610"/>
      <c r="K27" s="1620"/>
      <c r="L27" s="1620"/>
      <c r="M27" s="1620"/>
      <c r="N27" s="1620"/>
      <c r="O27" s="1620"/>
      <c r="P27" s="1620"/>
      <c r="Q27" s="1620"/>
      <c r="R27" s="1620" t="s">
        <v>141</v>
      </c>
      <c r="S27" s="1620"/>
      <c r="T27" s="1620"/>
      <c r="U27" s="1620"/>
      <c r="V27" s="1620"/>
      <c r="W27" s="1620"/>
      <c r="X27" s="1620"/>
      <c r="Y27" s="1620"/>
      <c r="Z27" s="1620" t="s">
        <v>142</v>
      </c>
      <c r="AA27" s="1620"/>
      <c r="AB27" s="1620"/>
      <c r="AC27" s="1620"/>
      <c r="AD27" s="1620"/>
      <c r="AE27" s="1620"/>
      <c r="AF27" s="1620"/>
      <c r="AG27" s="1622" t="s">
        <v>104</v>
      </c>
      <c r="AH27" s="417"/>
    </row>
    <row r="28" spans="2:59" s="397" customFormat="1">
      <c r="B28" s="425"/>
      <c r="C28" s="1610"/>
      <c r="D28" s="1610"/>
      <c r="E28" s="1610"/>
      <c r="F28" s="1610"/>
      <c r="G28" s="1610"/>
      <c r="H28" s="1610"/>
      <c r="I28" s="1610"/>
      <c r="J28" s="1610"/>
      <c r="K28" s="1621"/>
      <c r="L28" s="1621"/>
      <c r="M28" s="1621"/>
      <c r="N28" s="1621"/>
      <c r="O28" s="1621"/>
      <c r="P28" s="1621"/>
      <c r="Q28" s="1621"/>
      <c r="R28" s="1621"/>
      <c r="S28" s="1621"/>
      <c r="T28" s="1621"/>
      <c r="U28" s="1621"/>
      <c r="V28" s="1621"/>
      <c r="W28" s="1621"/>
      <c r="X28" s="1621"/>
      <c r="Y28" s="1621"/>
      <c r="Z28" s="1621"/>
      <c r="AA28" s="1621"/>
      <c r="AB28" s="1621"/>
      <c r="AC28" s="1621"/>
      <c r="AD28" s="1621"/>
      <c r="AE28" s="1621"/>
      <c r="AF28" s="1621"/>
      <c r="AG28" s="1623"/>
      <c r="AH28" s="417"/>
    </row>
    <row r="29" spans="2:59" s="397" customFormat="1">
      <c r="B29" s="419"/>
      <c r="C29" s="420"/>
      <c r="D29" s="420"/>
      <c r="E29" s="420"/>
      <c r="F29" s="420"/>
      <c r="G29" s="420"/>
      <c r="H29" s="420"/>
      <c r="I29" s="420"/>
      <c r="J29" s="420"/>
      <c r="K29" s="420"/>
      <c r="L29" s="420"/>
      <c r="M29" s="420"/>
      <c r="N29" s="420"/>
      <c r="O29" s="420"/>
      <c r="P29" s="420"/>
      <c r="Q29" s="420"/>
      <c r="R29" s="420"/>
      <c r="S29" s="420"/>
      <c r="T29" s="420"/>
      <c r="U29" s="420"/>
      <c r="V29" s="420"/>
      <c r="W29" s="420"/>
      <c r="X29" s="420"/>
      <c r="Y29" s="420"/>
      <c r="Z29" s="420"/>
      <c r="AA29" s="420"/>
      <c r="AB29" s="420"/>
      <c r="AC29" s="420"/>
      <c r="AD29" s="420"/>
      <c r="AE29" s="420"/>
      <c r="AF29" s="420"/>
      <c r="AG29" s="420"/>
      <c r="AH29" s="421"/>
    </row>
    <row r="30" spans="2:59" s="397" customFormat="1"/>
    <row r="31" spans="2:59" s="397" customFormat="1" ht="21" customHeight="1">
      <c r="B31" s="404" t="s">
        <v>784</v>
      </c>
      <c r="C31" s="405"/>
      <c r="D31" s="405"/>
      <c r="E31" s="405"/>
      <c r="F31" s="405"/>
      <c r="G31" s="405"/>
      <c r="H31" s="405"/>
      <c r="I31" s="405"/>
      <c r="J31" s="405"/>
      <c r="K31" s="405"/>
      <c r="L31" s="405"/>
      <c r="M31" s="405"/>
      <c r="N31" s="405"/>
      <c r="O31" s="405"/>
      <c r="P31" s="405"/>
      <c r="Q31" s="405"/>
      <c r="R31" s="405"/>
      <c r="S31" s="405"/>
      <c r="T31" s="405"/>
      <c r="U31" s="405"/>
      <c r="V31" s="405"/>
      <c r="W31" s="405"/>
      <c r="X31" s="405"/>
      <c r="Y31" s="405"/>
      <c r="Z31" s="405"/>
      <c r="AA31" s="405"/>
      <c r="AB31" s="405"/>
      <c r="AC31" s="405"/>
      <c r="AD31" s="405"/>
      <c r="AE31" s="405"/>
      <c r="AF31" s="405"/>
      <c r="AG31" s="405"/>
      <c r="AH31" s="406"/>
    </row>
    <row r="32" spans="2:59" s="397" customFormat="1" ht="21" customHeight="1">
      <c r="B32" s="425"/>
      <c r="C32" s="1624" t="s">
        <v>785</v>
      </c>
      <c r="D32" s="1624"/>
      <c r="E32" s="1624"/>
      <c r="F32" s="1624"/>
      <c r="G32" s="1624"/>
      <c r="H32" s="1624"/>
      <c r="I32" s="1624"/>
      <c r="J32" s="1624"/>
      <c r="K32" s="1624"/>
      <c r="L32" s="1624"/>
      <c r="M32" s="1624"/>
      <c r="N32" s="1624"/>
      <c r="O32" s="1624"/>
      <c r="P32" s="1624"/>
      <c r="Q32" s="1624"/>
      <c r="R32" s="1624"/>
      <c r="S32" s="1624"/>
      <c r="T32" s="1624"/>
      <c r="U32" s="1624"/>
      <c r="V32" s="1624"/>
      <c r="W32" s="1624"/>
      <c r="X32" s="1624"/>
      <c r="Y32" s="1624"/>
      <c r="Z32" s="1624"/>
      <c r="AA32" s="1624"/>
      <c r="AB32" s="1624"/>
      <c r="AC32" s="1624"/>
      <c r="AD32" s="1624"/>
      <c r="AE32" s="1624"/>
      <c r="AF32" s="416"/>
      <c r="AG32" s="416"/>
      <c r="AH32" s="417"/>
    </row>
    <row r="33" spans="1:40" s="397" customFormat="1" ht="21" customHeight="1">
      <c r="B33" s="443"/>
      <c r="C33" s="1625" t="s">
        <v>773</v>
      </c>
      <c r="D33" s="1610"/>
      <c r="E33" s="1610"/>
      <c r="F33" s="1610"/>
      <c r="G33" s="1610"/>
      <c r="H33" s="1610"/>
      <c r="I33" s="1610"/>
      <c r="J33" s="1610"/>
      <c r="K33" s="1610"/>
      <c r="L33" s="1610"/>
      <c r="M33" s="1610"/>
      <c r="N33" s="1610"/>
      <c r="O33" s="1610"/>
      <c r="P33" s="1610"/>
      <c r="Q33" s="1610"/>
      <c r="R33" s="1610"/>
      <c r="S33" s="1610"/>
      <c r="T33" s="1610"/>
      <c r="U33" s="1610"/>
      <c r="V33" s="1610"/>
      <c r="W33" s="1610"/>
      <c r="X33" s="1610"/>
      <c r="Y33" s="1610"/>
      <c r="Z33" s="1610"/>
      <c r="AA33" s="1613" t="s">
        <v>774</v>
      </c>
      <c r="AB33" s="1613"/>
      <c r="AC33" s="1613"/>
      <c r="AD33" s="1613"/>
      <c r="AE33" s="1613"/>
      <c r="AF33" s="1613"/>
      <c r="AG33" s="1613"/>
      <c r="AH33" s="444"/>
    </row>
    <row r="34" spans="1:40" s="397" customFormat="1" ht="21" customHeight="1">
      <c r="B34" s="445"/>
      <c r="C34" s="1625"/>
      <c r="D34" s="1610"/>
      <c r="E34" s="1610"/>
      <c r="F34" s="1610"/>
      <c r="G34" s="1610"/>
      <c r="H34" s="1610"/>
      <c r="I34" s="1610"/>
      <c r="J34" s="1610"/>
      <c r="K34" s="1610"/>
      <c r="L34" s="1610"/>
      <c r="M34" s="1610"/>
      <c r="N34" s="1610"/>
      <c r="O34" s="1610"/>
      <c r="P34" s="1610"/>
      <c r="Q34" s="1610"/>
      <c r="R34" s="1610"/>
      <c r="S34" s="1610"/>
      <c r="T34" s="1610"/>
      <c r="U34" s="1610"/>
      <c r="V34" s="1610"/>
      <c r="W34" s="1610"/>
      <c r="X34" s="1610"/>
      <c r="Y34" s="1610"/>
      <c r="Z34" s="1610"/>
      <c r="AA34" s="446"/>
      <c r="AB34" s="434"/>
      <c r="AC34" s="434"/>
      <c r="AD34" s="434"/>
      <c r="AE34" s="434"/>
      <c r="AF34" s="434"/>
      <c r="AG34" s="447"/>
      <c r="AH34" s="444"/>
    </row>
    <row r="35" spans="1:40" s="397" customFormat="1">
      <c r="B35" s="433"/>
      <c r="C35" s="448"/>
      <c r="D35" s="448"/>
      <c r="E35" s="448"/>
      <c r="F35" s="448"/>
      <c r="G35" s="448"/>
      <c r="H35" s="448"/>
      <c r="I35" s="448"/>
      <c r="J35" s="448"/>
      <c r="K35" s="448"/>
      <c r="L35" s="448"/>
      <c r="M35" s="448"/>
      <c r="N35" s="448"/>
      <c r="O35" s="448"/>
      <c r="P35" s="448"/>
      <c r="Q35" s="448"/>
      <c r="R35" s="448"/>
      <c r="S35" s="448"/>
      <c r="T35" s="448"/>
      <c r="U35" s="448"/>
      <c r="V35" s="448"/>
      <c r="W35" s="448"/>
      <c r="X35" s="448"/>
      <c r="Y35" s="448"/>
      <c r="Z35" s="448"/>
      <c r="AA35" s="416"/>
      <c r="AB35" s="416"/>
      <c r="AC35" s="416"/>
      <c r="AD35" s="416"/>
      <c r="AE35" s="416"/>
      <c r="AF35" s="416"/>
      <c r="AG35" s="416"/>
      <c r="AH35" s="417"/>
    </row>
    <row r="36" spans="1:40" s="397" customFormat="1" ht="20.100000000000001" customHeight="1">
      <c r="B36" s="433"/>
      <c r="C36" s="1615" t="s">
        <v>777</v>
      </c>
      <c r="D36" s="1616"/>
      <c r="E36" s="1616"/>
      <c r="F36" s="1616"/>
      <c r="G36" s="1616"/>
      <c r="H36" s="1616"/>
      <c r="I36" s="1616"/>
      <c r="J36" s="1616"/>
      <c r="K36" s="1616"/>
      <c r="L36" s="1616"/>
      <c r="M36" s="407"/>
      <c r="N36" s="405" t="s">
        <v>786</v>
      </c>
      <c r="O36" s="405"/>
      <c r="P36" s="405"/>
      <c r="Q36" s="418"/>
      <c r="R36" s="418"/>
      <c r="S36" s="418"/>
      <c r="T36" s="418"/>
      <c r="U36" s="418"/>
      <c r="V36" s="418"/>
      <c r="W36" s="409"/>
      <c r="X36" s="405" t="s">
        <v>779</v>
      </c>
      <c r="Y36" s="436"/>
      <c r="Z36" s="436"/>
      <c r="AA36" s="418"/>
      <c r="AB36" s="418"/>
      <c r="AC36" s="418"/>
      <c r="AD36" s="418"/>
      <c r="AE36" s="418"/>
      <c r="AF36" s="418"/>
      <c r="AG36" s="418"/>
      <c r="AH36" s="444"/>
    </row>
    <row r="37" spans="1:40" s="397" customFormat="1" ht="20.100000000000001" customHeight="1">
      <c r="B37" s="433"/>
      <c r="C37" s="1617"/>
      <c r="D37" s="1618"/>
      <c r="E37" s="1618"/>
      <c r="F37" s="1618"/>
      <c r="G37" s="1618"/>
      <c r="H37" s="1618"/>
      <c r="I37" s="1618"/>
      <c r="J37" s="1618"/>
      <c r="K37" s="1618"/>
      <c r="L37" s="1618"/>
      <c r="M37" s="422"/>
      <c r="N37" s="420" t="s">
        <v>787</v>
      </c>
      <c r="O37" s="420"/>
      <c r="P37" s="420"/>
      <c r="Q37" s="415"/>
      <c r="R37" s="415"/>
      <c r="S37" s="415"/>
      <c r="T37" s="415"/>
      <c r="U37" s="415"/>
      <c r="V37" s="415"/>
      <c r="W37" s="415"/>
      <c r="X37" s="415"/>
      <c r="Y37" s="439"/>
      <c r="Z37" s="420"/>
      <c r="AA37" s="415"/>
      <c r="AB37" s="440"/>
      <c r="AC37" s="440"/>
      <c r="AD37" s="440"/>
      <c r="AE37" s="440"/>
      <c r="AF37" s="440"/>
      <c r="AG37" s="415"/>
      <c r="AH37" s="444"/>
    </row>
    <row r="38" spans="1:40" s="397" customFormat="1">
      <c r="B38" s="433"/>
      <c r="C38" s="448"/>
      <c r="D38" s="448"/>
      <c r="E38" s="448"/>
      <c r="F38" s="448"/>
      <c r="G38" s="448"/>
      <c r="H38" s="448"/>
      <c r="I38" s="448"/>
      <c r="J38" s="448"/>
      <c r="K38" s="448"/>
      <c r="L38" s="448"/>
      <c r="M38" s="399"/>
      <c r="Q38" s="414"/>
      <c r="R38" s="414"/>
      <c r="S38" s="414"/>
      <c r="T38" s="414"/>
      <c r="U38" s="414"/>
      <c r="V38" s="414"/>
      <c r="W38" s="414"/>
      <c r="X38" s="414"/>
      <c r="Y38" s="399"/>
      <c r="AA38" s="414"/>
      <c r="AB38" s="414"/>
      <c r="AC38" s="414"/>
      <c r="AD38" s="414"/>
      <c r="AE38" s="414"/>
      <c r="AF38" s="414"/>
      <c r="AG38" s="414"/>
      <c r="AH38" s="417"/>
    </row>
    <row r="39" spans="1:40" s="397" customFormat="1" ht="21" customHeight="1">
      <c r="B39" s="425"/>
      <c r="C39" s="1610" t="s">
        <v>788</v>
      </c>
      <c r="D39" s="1610"/>
      <c r="E39" s="1610"/>
      <c r="F39" s="1610"/>
      <c r="G39" s="1610"/>
      <c r="H39" s="1610"/>
      <c r="I39" s="1610"/>
      <c r="J39" s="1610"/>
      <c r="K39" s="1611"/>
      <c r="L39" s="1612"/>
      <c r="M39" s="1612"/>
      <c r="N39" s="1612"/>
      <c r="O39" s="1612"/>
      <c r="P39" s="1612"/>
      <c r="Q39" s="1612"/>
      <c r="R39" s="449" t="s">
        <v>141</v>
      </c>
      <c r="S39" s="1612"/>
      <c r="T39" s="1612"/>
      <c r="U39" s="1612"/>
      <c r="V39" s="1612"/>
      <c r="W39" s="1612"/>
      <c r="X39" s="1612"/>
      <c r="Y39" s="1612"/>
      <c r="Z39" s="449" t="s">
        <v>142</v>
      </c>
      <c r="AA39" s="1612"/>
      <c r="AB39" s="1612"/>
      <c r="AC39" s="1612"/>
      <c r="AD39" s="1612"/>
      <c r="AE39" s="1612"/>
      <c r="AF39" s="1612"/>
      <c r="AG39" s="450" t="s">
        <v>104</v>
      </c>
      <c r="AH39" s="451"/>
    </row>
    <row r="40" spans="1:40" s="397" customFormat="1">
      <c r="B40" s="452"/>
      <c r="C40" s="438"/>
      <c r="D40" s="438"/>
      <c r="E40" s="438"/>
      <c r="F40" s="438"/>
      <c r="G40" s="438"/>
      <c r="H40" s="438"/>
      <c r="I40" s="438"/>
      <c r="J40" s="438"/>
      <c r="K40" s="442"/>
      <c r="L40" s="442"/>
      <c r="M40" s="442"/>
      <c r="N40" s="442"/>
      <c r="O40" s="442"/>
      <c r="P40" s="442"/>
      <c r="Q40" s="442"/>
      <c r="R40" s="442"/>
      <c r="S40" s="442"/>
      <c r="T40" s="442"/>
      <c r="U40" s="442"/>
      <c r="V40" s="442"/>
      <c r="W40" s="442"/>
      <c r="X40" s="442"/>
      <c r="Y40" s="442"/>
      <c r="Z40" s="442"/>
      <c r="AA40" s="442"/>
      <c r="AB40" s="442"/>
      <c r="AC40" s="442"/>
      <c r="AD40" s="442"/>
      <c r="AE40" s="442"/>
      <c r="AF40" s="442"/>
      <c r="AG40" s="442"/>
      <c r="AH40" s="453"/>
    </row>
    <row r="41" spans="1:40" s="397" customFormat="1">
      <c r="B41" s="448"/>
      <c r="C41" s="448"/>
      <c r="D41" s="448"/>
      <c r="E41" s="448"/>
      <c r="F41" s="448"/>
      <c r="X41" s="454"/>
      <c r="Y41" s="454"/>
    </row>
    <row r="42" spans="1:40" s="397" customFormat="1">
      <c r="B42" s="1607" t="s">
        <v>789</v>
      </c>
      <c r="C42" s="1607"/>
      <c r="D42" s="455" t="s">
        <v>790</v>
      </c>
      <c r="E42" s="456"/>
      <c r="F42" s="456"/>
      <c r="G42" s="456"/>
      <c r="H42" s="456"/>
      <c r="I42" s="456"/>
      <c r="J42" s="456"/>
      <c r="K42" s="456"/>
      <c r="L42" s="456"/>
      <c r="M42" s="456"/>
      <c r="N42" s="456"/>
      <c r="O42" s="456"/>
      <c r="P42" s="456"/>
      <c r="Q42" s="456"/>
      <c r="R42" s="456"/>
      <c r="S42" s="456"/>
      <c r="T42" s="456"/>
      <c r="U42" s="456"/>
      <c r="V42" s="456"/>
      <c r="W42" s="456"/>
      <c r="X42" s="456"/>
      <c r="Y42" s="456"/>
      <c r="Z42" s="456"/>
      <c r="AA42" s="456"/>
      <c r="AB42" s="456"/>
      <c r="AC42" s="456"/>
      <c r="AD42" s="456"/>
      <c r="AE42" s="456"/>
      <c r="AF42" s="456"/>
      <c r="AG42" s="456"/>
      <c r="AH42" s="456"/>
    </row>
    <row r="43" spans="1:40" s="397" customFormat="1">
      <c r="B43" s="1607" t="s">
        <v>791</v>
      </c>
      <c r="C43" s="1607"/>
      <c r="D43" s="455" t="s">
        <v>792</v>
      </c>
      <c r="E43" s="455"/>
      <c r="F43" s="455"/>
      <c r="G43" s="455"/>
      <c r="H43" s="455"/>
      <c r="I43" s="455"/>
      <c r="J43" s="455"/>
      <c r="K43" s="455"/>
      <c r="L43" s="455"/>
      <c r="M43" s="455"/>
      <c r="N43" s="455"/>
      <c r="O43" s="455"/>
      <c r="P43" s="455"/>
      <c r="Q43" s="455"/>
      <c r="R43" s="455"/>
      <c r="S43" s="455"/>
      <c r="T43" s="455"/>
      <c r="U43" s="455"/>
      <c r="V43" s="455"/>
      <c r="W43" s="455"/>
      <c r="X43" s="455"/>
      <c r="Y43" s="455"/>
      <c r="Z43" s="455"/>
      <c r="AA43" s="455"/>
      <c r="AB43" s="455"/>
      <c r="AC43" s="455"/>
      <c r="AD43" s="455"/>
      <c r="AE43" s="455"/>
      <c r="AF43" s="455"/>
      <c r="AG43" s="455"/>
      <c r="AH43" s="455"/>
    </row>
    <row r="44" spans="1:40" s="397" customFormat="1">
      <c r="B44" s="1607" t="s">
        <v>793</v>
      </c>
      <c r="C44" s="1607"/>
      <c r="D44" s="457" t="s">
        <v>794</v>
      </c>
      <c r="E44" s="458"/>
      <c r="F44" s="458"/>
      <c r="G44" s="458"/>
      <c r="H44" s="458"/>
      <c r="I44" s="458"/>
      <c r="J44" s="458"/>
      <c r="K44" s="458"/>
      <c r="L44" s="458"/>
      <c r="M44" s="458"/>
      <c r="N44" s="458"/>
      <c r="O44" s="458"/>
      <c r="P44" s="458"/>
      <c r="Q44" s="458"/>
      <c r="R44" s="458"/>
      <c r="S44" s="458"/>
      <c r="T44" s="458"/>
      <c r="U44" s="458"/>
      <c r="V44" s="458"/>
      <c r="W44" s="458"/>
      <c r="X44" s="458"/>
      <c r="Y44" s="458"/>
      <c r="Z44" s="458"/>
      <c r="AA44" s="458"/>
      <c r="AB44" s="458"/>
      <c r="AC44" s="458"/>
      <c r="AD44" s="458"/>
      <c r="AE44" s="458"/>
      <c r="AF44" s="458"/>
      <c r="AG44" s="458"/>
      <c r="AH44" s="458"/>
    </row>
    <row r="45" spans="1:40" ht="13.5" customHeight="1">
      <c r="B45" s="1607" t="s">
        <v>795</v>
      </c>
      <c r="C45" s="1607"/>
      <c r="D45" s="455" t="s">
        <v>796</v>
      </c>
      <c r="E45" s="456"/>
      <c r="F45" s="456"/>
      <c r="G45" s="456"/>
      <c r="H45" s="456"/>
      <c r="I45" s="456"/>
      <c r="J45" s="456"/>
      <c r="K45" s="456"/>
      <c r="L45" s="456"/>
      <c r="M45" s="456"/>
      <c r="N45" s="456"/>
      <c r="O45" s="456"/>
      <c r="P45" s="456"/>
      <c r="Q45" s="456"/>
      <c r="R45" s="456"/>
      <c r="S45" s="456"/>
      <c r="T45" s="456"/>
      <c r="U45" s="456"/>
      <c r="V45" s="456"/>
      <c r="W45" s="456"/>
      <c r="X45" s="456"/>
      <c r="Y45" s="456"/>
      <c r="Z45" s="456"/>
      <c r="AA45" s="456"/>
      <c r="AB45" s="456"/>
      <c r="AC45" s="456"/>
      <c r="AD45" s="456"/>
      <c r="AE45" s="456"/>
      <c r="AF45" s="456"/>
      <c r="AG45" s="456"/>
      <c r="AH45" s="456"/>
    </row>
    <row r="46" spans="1:40" s="459" customFormat="1">
      <c r="B46" s="399"/>
      <c r="C46" s="414"/>
      <c r="D46" s="455" t="s">
        <v>797</v>
      </c>
      <c r="E46" s="456"/>
      <c r="F46" s="456"/>
      <c r="G46" s="456"/>
      <c r="H46" s="456"/>
      <c r="I46" s="456"/>
      <c r="J46" s="456"/>
      <c r="K46" s="456"/>
      <c r="L46" s="456"/>
      <c r="M46" s="456"/>
      <c r="N46" s="456"/>
      <c r="O46" s="456"/>
      <c r="P46" s="456"/>
      <c r="Q46" s="456"/>
      <c r="R46" s="456"/>
      <c r="S46" s="456"/>
      <c r="T46" s="456"/>
      <c r="U46" s="456"/>
      <c r="V46" s="456"/>
      <c r="W46" s="456"/>
      <c r="X46" s="456"/>
      <c r="Y46" s="456"/>
      <c r="Z46" s="456"/>
      <c r="AA46" s="456"/>
      <c r="AB46" s="456"/>
      <c r="AC46" s="456"/>
      <c r="AD46" s="456"/>
      <c r="AE46" s="456"/>
      <c r="AF46" s="456"/>
      <c r="AG46" s="456"/>
      <c r="AH46" s="456"/>
    </row>
    <row r="47" spans="1:40" s="459" customFormat="1" ht="13.5" customHeight="1">
      <c r="A47" s="408"/>
      <c r="B47" s="460" t="s">
        <v>798</v>
      </c>
      <c r="C47" s="460"/>
      <c r="D47" s="1608" t="s">
        <v>799</v>
      </c>
      <c r="E47" s="1608"/>
      <c r="F47" s="1608"/>
      <c r="G47" s="1608"/>
      <c r="H47" s="1608"/>
      <c r="I47" s="1608"/>
      <c r="J47" s="1608"/>
      <c r="K47" s="1608"/>
      <c r="L47" s="1608"/>
      <c r="M47" s="1608"/>
      <c r="N47" s="1608"/>
      <c r="O47" s="1608"/>
      <c r="P47" s="1608"/>
      <c r="Q47" s="1608"/>
      <c r="R47" s="1608"/>
      <c r="S47" s="1608"/>
      <c r="T47" s="1608"/>
      <c r="U47" s="1608"/>
      <c r="V47" s="1608"/>
      <c r="W47" s="1608"/>
      <c r="X47" s="1608"/>
      <c r="Y47" s="1608"/>
      <c r="Z47" s="1608"/>
      <c r="AA47" s="1608"/>
      <c r="AB47" s="1608"/>
      <c r="AC47" s="1608"/>
      <c r="AD47" s="1608"/>
      <c r="AE47" s="1608"/>
      <c r="AF47" s="1608"/>
      <c r="AG47" s="1608"/>
      <c r="AH47" s="1608"/>
      <c r="AI47" s="408"/>
      <c r="AJ47" s="408"/>
      <c r="AK47" s="408"/>
      <c r="AL47" s="408"/>
      <c r="AM47" s="408"/>
      <c r="AN47" s="408"/>
    </row>
    <row r="48" spans="1:40" s="459" customFormat="1" ht="12.75" customHeight="1">
      <c r="A48" s="408"/>
      <c r="B48" s="460" t="s">
        <v>800</v>
      </c>
      <c r="C48" s="408"/>
      <c r="D48" s="1609" t="s">
        <v>801</v>
      </c>
      <c r="E48" s="1609"/>
      <c r="F48" s="1609"/>
      <c r="G48" s="1609"/>
      <c r="H48" s="1609"/>
      <c r="I48" s="1609"/>
      <c r="J48" s="1609"/>
      <c r="K48" s="1609"/>
      <c r="L48" s="1609"/>
      <c r="M48" s="1609"/>
      <c r="N48" s="1609"/>
      <c r="O48" s="1609"/>
      <c r="P48" s="1609"/>
      <c r="Q48" s="1609"/>
      <c r="R48" s="1609"/>
      <c r="S48" s="1609"/>
      <c r="T48" s="1609"/>
      <c r="U48" s="1609"/>
      <c r="V48" s="1609"/>
      <c r="W48" s="1609"/>
      <c r="X48" s="1609"/>
      <c r="Y48" s="1609"/>
      <c r="Z48" s="1609"/>
      <c r="AA48" s="1609"/>
      <c r="AB48" s="1609"/>
      <c r="AC48" s="1609"/>
      <c r="AD48" s="1609"/>
      <c r="AE48" s="1609"/>
      <c r="AF48" s="1609"/>
      <c r="AG48" s="1609"/>
      <c r="AH48" s="1609"/>
      <c r="AI48" s="408"/>
      <c r="AJ48" s="408"/>
      <c r="AK48" s="408"/>
      <c r="AL48" s="408"/>
      <c r="AM48" s="408"/>
      <c r="AN48" s="408"/>
    </row>
    <row r="49" spans="1:40" s="459" customFormat="1">
      <c r="A49" s="408"/>
      <c r="B49" s="408"/>
      <c r="C49" s="408"/>
      <c r="D49" s="460" t="s">
        <v>802</v>
      </c>
      <c r="E49" s="408"/>
      <c r="F49" s="408"/>
      <c r="G49" s="408"/>
      <c r="H49" s="408"/>
      <c r="I49" s="408"/>
      <c r="J49" s="408"/>
      <c r="K49" s="408"/>
      <c r="L49" s="408"/>
      <c r="M49" s="408"/>
      <c r="N49" s="408"/>
      <c r="O49" s="408"/>
      <c r="P49" s="408"/>
      <c r="Q49" s="408"/>
      <c r="R49" s="408"/>
      <c r="S49" s="408"/>
      <c r="T49" s="408"/>
      <c r="U49" s="408"/>
      <c r="V49" s="408"/>
      <c r="W49" s="408"/>
      <c r="X49" s="408"/>
      <c r="Y49" s="408"/>
      <c r="Z49" s="408"/>
      <c r="AA49" s="408"/>
      <c r="AB49" s="408"/>
      <c r="AC49" s="408"/>
      <c r="AD49" s="408"/>
      <c r="AE49" s="408"/>
      <c r="AF49" s="408"/>
      <c r="AG49" s="408"/>
      <c r="AH49" s="408"/>
      <c r="AI49" s="408"/>
      <c r="AJ49" s="408"/>
      <c r="AK49" s="408"/>
      <c r="AL49" s="408"/>
      <c r="AM49" s="408"/>
      <c r="AN49" s="408"/>
    </row>
    <row r="50" spans="1:40" s="459" customFormat="1">
      <c r="A50" s="408"/>
      <c r="B50" s="408"/>
      <c r="C50" s="408"/>
      <c r="D50" s="408"/>
      <c r="E50" s="408"/>
      <c r="F50" s="408"/>
      <c r="G50" s="408"/>
      <c r="H50" s="408"/>
      <c r="I50" s="408"/>
      <c r="J50" s="408"/>
      <c r="K50" s="408"/>
      <c r="L50" s="408"/>
      <c r="M50" s="408"/>
      <c r="N50" s="408"/>
      <c r="O50" s="408"/>
      <c r="P50" s="408"/>
      <c r="Q50" s="408"/>
      <c r="R50" s="408"/>
      <c r="S50" s="408"/>
      <c r="T50" s="408"/>
      <c r="U50" s="408"/>
      <c r="V50" s="408"/>
      <c r="W50" s="408"/>
      <c r="X50" s="408"/>
      <c r="Y50" s="408"/>
      <c r="Z50" s="408"/>
      <c r="AA50" s="408"/>
      <c r="AB50" s="408"/>
      <c r="AC50" s="408"/>
      <c r="AD50" s="408"/>
      <c r="AE50" s="408"/>
      <c r="AF50" s="408"/>
      <c r="AG50" s="408"/>
      <c r="AH50" s="408"/>
      <c r="AI50" s="408"/>
      <c r="AJ50" s="408"/>
      <c r="AK50" s="408"/>
      <c r="AL50" s="408"/>
      <c r="AM50" s="408"/>
      <c r="AN50" s="408"/>
    </row>
    <row r="51" spans="1:40" ht="156" customHeight="1">
      <c r="A51" s="408"/>
      <c r="B51" s="408"/>
      <c r="C51" s="408"/>
      <c r="D51" s="408"/>
      <c r="E51" s="408"/>
      <c r="F51" s="408"/>
      <c r="G51" s="408"/>
      <c r="H51" s="408"/>
      <c r="I51" s="408"/>
      <c r="J51" s="408"/>
      <c r="K51" s="408"/>
      <c r="L51" s="408"/>
      <c r="M51" s="408"/>
      <c r="N51" s="408"/>
      <c r="O51" s="408"/>
      <c r="P51" s="408"/>
      <c r="Q51" s="408"/>
      <c r="R51" s="408"/>
      <c r="S51" s="408"/>
      <c r="T51" s="408"/>
      <c r="U51" s="408"/>
      <c r="V51" s="408"/>
      <c r="W51" s="408"/>
      <c r="X51" s="408"/>
      <c r="Y51" s="408"/>
      <c r="Z51" s="408"/>
      <c r="AA51" s="408"/>
      <c r="AB51" s="408"/>
      <c r="AC51" s="408"/>
      <c r="AD51" s="408"/>
      <c r="AE51" s="408"/>
      <c r="AF51" s="408"/>
      <c r="AG51" s="408"/>
      <c r="AH51" s="408"/>
      <c r="AI51" s="408"/>
      <c r="AJ51" s="408"/>
      <c r="AK51" s="408"/>
      <c r="AL51" s="408"/>
      <c r="AM51" s="408"/>
      <c r="AN51" s="408"/>
    </row>
    <row r="52" spans="1:40">
      <c r="A52" s="408"/>
      <c r="B52" s="408"/>
      <c r="C52" s="408"/>
      <c r="D52" s="408"/>
      <c r="E52" s="408"/>
      <c r="F52" s="408"/>
      <c r="G52" s="408"/>
      <c r="H52" s="408"/>
      <c r="I52" s="408"/>
      <c r="J52" s="408"/>
      <c r="K52" s="408"/>
      <c r="L52" s="408"/>
      <c r="M52" s="408"/>
      <c r="N52" s="408"/>
      <c r="O52" s="408"/>
      <c r="P52" s="408"/>
      <c r="Q52" s="408"/>
      <c r="R52" s="408"/>
      <c r="S52" s="408"/>
      <c r="T52" s="408"/>
      <c r="U52" s="408"/>
      <c r="V52" s="408"/>
      <c r="W52" s="408"/>
      <c r="X52" s="408"/>
      <c r="Y52" s="408"/>
      <c r="Z52" s="408"/>
      <c r="AA52" s="408"/>
      <c r="AB52" s="408"/>
      <c r="AC52" s="408"/>
      <c r="AD52" s="408"/>
      <c r="AE52" s="408"/>
      <c r="AF52" s="408"/>
      <c r="AG52" s="408"/>
      <c r="AH52" s="408"/>
      <c r="AI52" s="408"/>
      <c r="AJ52" s="408"/>
      <c r="AK52" s="408"/>
      <c r="AL52" s="408"/>
      <c r="AM52" s="408"/>
      <c r="AN52" s="408"/>
    </row>
    <row r="53" spans="1:40">
      <c r="A53" s="408"/>
      <c r="B53" s="408"/>
      <c r="C53" s="408"/>
      <c r="D53" s="408"/>
      <c r="E53" s="408"/>
      <c r="F53" s="408"/>
      <c r="G53" s="408"/>
      <c r="H53" s="408"/>
      <c r="I53" s="408"/>
      <c r="J53" s="408"/>
      <c r="K53" s="408"/>
      <c r="L53" s="408"/>
      <c r="M53" s="408"/>
      <c r="N53" s="408"/>
      <c r="O53" s="408"/>
      <c r="P53" s="408"/>
      <c r="Q53" s="408"/>
      <c r="R53" s="408"/>
      <c r="S53" s="408"/>
      <c r="T53" s="408"/>
      <c r="U53" s="408"/>
      <c r="V53" s="408"/>
      <c r="W53" s="408"/>
      <c r="X53" s="408"/>
      <c r="Y53" s="408"/>
      <c r="Z53" s="408"/>
      <c r="AA53" s="408"/>
      <c r="AB53" s="408"/>
      <c r="AC53" s="408"/>
      <c r="AD53" s="408"/>
      <c r="AE53" s="408"/>
      <c r="AF53" s="408"/>
      <c r="AG53" s="408"/>
      <c r="AH53" s="408"/>
      <c r="AI53" s="408"/>
      <c r="AJ53" s="408"/>
      <c r="AK53" s="408"/>
      <c r="AL53" s="408"/>
      <c r="AM53" s="408"/>
      <c r="AN53" s="408"/>
    </row>
    <row r="54" spans="1:40">
      <c r="A54" s="408"/>
      <c r="B54" s="408"/>
      <c r="C54" s="408"/>
      <c r="D54" s="408"/>
      <c r="E54" s="408"/>
      <c r="F54" s="408"/>
      <c r="G54" s="408"/>
      <c r="H54" s="408"/>
      <c r="I54" s="408"/>
      <c r="J54" s="408"/>
      <c r="K54" s="408"/>
      <c r="L54" s="408"/>
      <c r="M54" s="408"/>
      <c r="N54" s="408"/>
      <c r="O54" s="408"/>
      <c r="P54" s="408"/>
      <c r="Q54" s="408"/>
      <c r="R54" s="408"/>
      <c r="S54" s="408"/>
      <c r="T54" s="408"/>
      <c r="U54" s="408"/>
      <c r="V54" s="408"/>
      <c r="W54" s="408"/>
      <c r="X54" s="408"/>
      <c r="Y54" s="408"/>
      <c r="Z54" s="408"/>
      <c r="AA54" s="408"/>
      <c r="AB54" s="408"/>
      <c r="AC54" s="408"/>
      <c r="AD54" s="408"/>
      <c r="AE54" s="408"/>
      <c r="AF54" s="408"/>
      <c r="AG54" s="408"/>
      <c r="AH54" s="408"/>
      <c r="AI54" s="408"/>
      <c r="AJ54" s="408"/>
      <c r="AK54" s="408"/>
      <c r="AL54" s="408"/>
      <c r="AM54" s="408"/>
      <c r="AN54" s="408"/>
    </row>
    <row r="55" spans="1:40">
      <c r="A55" s="408"/>
      <c r="B55" s="408"/>
      <c r="C55" s="408"/>
      <c r="D55" s="408"/>
      <c r="E55" s="408"/>
      <c r="F55" s="408"/>
      <c r="G55" s="408"/>
      <c r="H55" s="408"/>
      <c r="I55" s="408"/>
      <c r="J55" s="408"/>
      <c r="K55" s="408"/>
      <c r="L55" s="408"/>
      <c r="M55" s="408"/>
      <c r="N55" s="408"/>
      <c r="O55" s="408"/>
      <c r="P55" s="408"/>
      <c r="Q55" s="408"/>
      <c r="R55" s="408"/>
      <c r="S55" s="408"/>
      <c r="T55" s="408"/>
      <c r="U55" s="408"/>
      <c r="V55" s="408"/>
      <c r="W55" s="408"/>
      <c r="X55" s="408"/>
      <c r="Y55" s="408"/>
      <c r="Z55" s="408"/>
      <c r="AA55" s="408"/>
      <c r="AB55" s="408"/>
      <c r="AC55" s="408"/>
      <c r="AD55" s="408"/>
      <c r="AE55" s="408"/>
      <c r="AF55" s="408"/>
      <c r="AG55" s="408"/>
      <c r="AH55" s="408"/>
      <c r="AI55" s="408"/>
      <c r="AJ55" s="408"/>
      <c r="AK55" s="408"/>
      <c r="AL55" s="408"/>
      <c r="AM55" s="408"/>
      <c r="AN55" s="408"/>
    </row>
  </sheetData>
  <mergeCells count="41">
    <mergeCell ref="AA15:AG15"/>
    <mergeCell ref="C16:Z16"/>
    <mergeCell ref="Z2:AA2"/>
    <mergeCell ref="AC2:AD2"/>
    <mergeCell ref="AF2:AG2"/>
    <mergeCell ref="B4:AH4"/>
    <mergeCell ref="B6:F6"/>
    <mergeCell ref="B7:F7"/>
    <mergeCell ref="G7:AH7"/>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2"/>
  <pageMargins left="0.7" right="0.7" top="0.75" bottom="0.75" header="0.3" footer="0.3"/>
  <pageSetup paperSize="9" scale="76" orientation="portrait" r:id="rId1"/>
  <colBreaks count="1" manualBreakCount="1">
    <brk id="36"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2186D4A0-D4E9-4554-BBCE-BDC68A52EAA0}">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67FDE-A47F-4A6D-8A5B-829CA536407F}">
  <sheetPr>
    <tabColor rgb="FFFF0000"/>
  </sheetPr>
  <dimension ref="A1:AO36"/>
  <sheetViews>
    <sheetView view="pageBreakPreview" zoomScale="60" zoomScaleNormal="100" workbookViewId="0">
      <selection activeCell="AW18" sqref="AW18"/>
    </sheetView>
  </sheetViews>
  <sheetFormatPr defaultColWidth="8.625" defaultRowHeight="21" customHeight="1"/>
  <cols>
    <col min="1" max="18" width="2.625" style="462" customWidth="1"/>
    <col min="19" max="34" width="2.875" style="462" customWidth="1"/>
    <col min="35" max="39" width="2.625" style="462" customWidth="1"/>
    <col min="40" max="40" width="2.5" style="462" customWidth="1"/>
    <col min="41" max="41" width="9" style="462" customWidth="1"/>
    <col min="42" max="42" width="2.5" style="462" customWidth="1"/>
    <col min="43" max="16384" width="8.625" style="462"/>
  </cols>
  <sheetData>
    <row r="1" spans="1:41" ht="14.25">
      <c r="B1" s="462" t="s">
        <v>851</v>
      </c>
    </row>
    <row r="2" spans="1:41" ht="14.25">
      <c r="AD2" s="1706" t="s">
        <v>803</v>
      </c>
      <c r="AE2" s="1706"/>
      <c r="AF2" s="1706"/>
      <c r="AG2" s="1706"/>
      <c r="AH2" s="1706"/>
      <c r="AI2" s="1706"/>
      <c r="AJ2" s="1706"/>
      <c r="AK2" s="1706"/>
      <c r="AL2" s="1706"/>
    </row>
    <row r="3" spans="1:41" ht="14.25"/>
    <row r="4" spans="1:41" ht="17.25">
      <c r="B4" s="1707" t="s">
        <v>804</v>
      </c>
      <c r="C4" s="1707"/>
      <c r="D4" s="1707"/>
      <c r="E4" s="1707"/>
      <c r="F4" s="1707"/>
      <c r="G4" s="1707"/>
      <c r="H4" s="1707"/>
      <c r="I4" s="1707"/>
      <c r="J4" s="1707"/>
      <c r="K4" s="1707"/>
      <c r="L4" s="1707"/>
      <c r="M4" s="1707"/>
      <c r="N4" s="1707"/>
      <c r="O4" s="1707"/>
      <c r="P4" s="1707"/>
      <c r="Q4" s="1707"/>
      <c r="R4" s="1707"/>
      <c r="S4" s="1707"/>
      <c r="T4" s="1707"/>
      <c r="U4" s="1707"/>
      <c r="V4" s="1707"/>
      <c r="W4" s="1707"/>
      <c r="X4" s="1707"/>
      <c r="Y4" s="1707"/>
      <c r="Z4" s="1707"/>
      <c r="AA4" s="1707"/>
      <c r="AB4" s="1707"/>
      <c r="AC4" s="1707"/>
      <c r="AD4" s="1707"/>
      <c r="AE4" s="1707"/>
      <c r="AF4" s="1707"/>
      <c r="AG4" s="1707"/>
      <c r="AH4" s="1707"/>
      <c r="AI4" s="1707"/>
      <c r="AJ4" s="1707"/>
      <c r="AK4" s="1707"/>
      <c r="AL4" s="1707"/>
    </row>
    <row r="5" spans="1:41" s="466" customFormat="1" ht="17.25">
      <c r="A5" s="463"/>
      <c r="B5" s="464"/>
      <c r="C5" s="464"/>
      <c r="D5" s="464"/>
      <c r="E5" s="464"/>
      <c r="F5" s="464"/>
      <c r="G5" s="464"/>
      <c r="H5" s="464"/>
      <c r="I5" s="465"/>
      <c r="J5" s="465"/>
      <c r="K5" s="465"/>
      <c r="L5" s="465"/>
      <c r="M5" s="465"/>
      <c r="N5" s="465"/>
      <c r="O5" s="465"/>
      <c r="P5" s="465"/>
      <c r="Q5" s="465"/>
      <c r="R5" s="465"/>
      <c r="S5" s="465"/>
      <c r="T5" s="465"/>
      <c r="U5" s="465"/>
      <c r="V5" s="465"/>
      <c r="W5" s="465"/>
      <c r="X5" s="465"/>
      <c r="Y5" s="465"/>
      <c r="Z5" s="465"/>
      <c r="AA5" s="465"/>
      <c r="AB5" s="465"/>
      <c r="AC5" s="465"/>
      <c r="AD5" s="465"/>
      <c r="AE5" s="465"/>
      <c r="AF5" s="465"/>
      <c r="AG5" s="465"/>
      <c r="AH5" s="465"/>
      <c r="AI5" s="465"/>
      <c r="AJ5" s="465"/>
      <c r="AK5" s="465"/>
      <c r="AL5" s="465"/>
    </row>
    <row r="6" spans="1:41" s="466" customFormat="1" ht="29.25" customHeight="1">
      <c r="A6" s="463"/>
      <c r="B6" s="1708" t="s">
        <v>565</v>
      </c>
      <c r="C6" s="1708"/>
      <c r="D6" s="1708"/>
      <c r="E6" s="1708"/>
      <c r="F6" s="1708"/>
      <c r="G6" s="1708"/>
      <c r="H6" s="1708"/>
      <c r="I6" s="1708"/>
      <c r="J6" s="1708"/>
      <c r="K6" s="1708"/>
      <c r="L6" s="1700"/>
      <c r="M6" s="1700"/>
      <c r="N6" s="1700"/>
      <c r="O6" s="1700"/>
      <c r="P6" s="1700"/>
      <c r="Q6" s="1700"/>
      <c r="R6" s="1700"/>
      <c r="S6" s="1700"/>
      <c r="T6" s="1700"/>
      <c r="U6" s="1700"/>
      <c r="V6" s="1700"/>
      <c r="W6" s="1700"/>
      <c r="X6" s="1700"/>
      <c r="Y6" s="1700"/>
      <c r="Z6" s="1700"/>
      <c r="AA6" s="1700"/>
      <c r="AB6" s="1700"/>
      <c r="AC6" s="1700"/>
      <c r="AD6" s="1700"/>
      <c r="AE6" s="1700"/>
      <c r="AF6" s="1700"/>
      <c r="AG6" s="1700"/>
      <c r="AH6" s="1700"/>
      <c r="AI6" s="1700"/>
      <c r="AJ6" s="1700"/>
      <c r="AK6" s="1700"/>
      <c r="AL6" s="1700"/>
    </row>
    <row r="7" spans="1:41" s="466" customFormat="1" ht="29.25" customHeight="1">
      <c r="A7" s="463"/>
      <c r="B7" s="1708" t="s">
        <v>566</v>
      </c>
      <c r="C7" s="1708"/>
      <c r="D7" s="1708"/>
      <c r="E7" s="1708"/>
      <c r="F7" s="1708"/>
      <c r="G7" s="1708"/>
      <c r="H7" s="1708"/>
      <c r="I7" s="1708"/>
      <c r="J7" s="1708"/>
      <c r="K7" s="1708"/>
      <c r="L7" s="1709"/>
      <c r="M7" s="1709"/>
      <c r="N7" s="1709"/>
      <c r="O7" s="1709"/>
      <c r="P7" s="1709"/>
      <c r="Q7" s="1709"/>
      <c r="R7" s="1709"/>
      <c r="S7" s="1709"/>
      <c r="T7" s="1709"/>
      <c r="U7" s="1709"/>
      <c r="V7" s="1709"/>
      <c r="W7" s="1709"/>
      <c r="X7" s="1709"/>
      <c r="Y7" s="1709"/>
      <c r="Z7" s="1709"/>
      <c r="AA7" s="1710" t="s">
        <v>805</v>
      </c>
      <c r="AB7" s="1710"/>
      <c r="AC7" s="1710"/>
      <c r="AD7" s="1710"/>
      <c r="AE7" s="1710"/>
      <c r="AF7" s="1710"/>
      <c r="AG7" s="1710"/>
      <c r="AH7" s="1710"/>
      <c r="AI7" s="1711" t="s">
        <v>806</v>
      </c>
      <c r="AJ7" s="1711"/>
      <c r="AK7" s="1711"/>
      <c r="AL7" s="1711"/>
    </row>
    <row r="8" spans="1:41" s="466" customFormat="1" ht="29.25" customHeight="1">
      <c r="B8" s="1699" t="s">
        <v>807</v>
      </c>
      <c r="C8" s="1699"/>
      <c r="D8" s="1699"/>
      <c r="E8" s="1699"/>
      <c r="F8" s="1699"/>
      <c r="G8" s="1699"/>
      <c r="H8" s="1699"/>
      <c r="I8" s="1699"/>
      <c r="J8" s="1699"/>
      <c r="K8" s="1699"/>
      <c r="L8" s="1700" t="s">
        <v>808</v>
      </c>
      <c r="M8" s="1700"/>
      <c r="N8" s="1700"/>
      <c r="O8" s="1700"/>
      <c r="P8" s="1700"/>
      <c r="Q8" s="1700"/>
      <c r="R8" s="1700"/>
      <c r="S8" s="1700"/>
      <c r="T8" s="1700"/>
      <c r="U8" s="1700"/>
      <c r="V8" s="1700"/>
      <c r="W8" s="1700"/>
      <c r="X8" s="1700"/>
      <c r="Y8" s="1700"/>
      <c r="Z8" s="1700"/>
      <c r="AA8" s="1700"/>
      <c r="AB8" s="1700"/>
      <c r="AC8" s="1700"/>
      <c r="AD8" s="1700"/>
      <c r="AE8" s="1700"/>
      <c r="AF8" s="1700"/>
      <c r="AG8" s="1700"/>
      <c r="AH8" s="1700"/>
      <c r="AI8" s="1700"/>
      <c r="AJ8" s="1700"/>
      <c r="AK8" s="1700"/>
      <c r="AL8" s="1700"/>
    </row>
    <row r="9" spans="1:41" ht="15" thickBot="1">
      <c r="B9" s="467"/>
      <c r="C9" s="467"/>
      <c r="D9" s="467"/>
      <c r="E9" s="467"/>
      <c r="F9" s="467"/>
      <c r="G9" s="467"/>
      <c r="H9" s="467"/>
      <c r="I9" s="467"/>
      <c r="J9" s="467"/>
      <c r="K9" s="467"/>
      <c r="L9" s="467"/>
      <c r="M9" s="467"/>
      <c r="N9" s="467"/>
      <c r="O9" s="467"/>
      <c r="P9" s="467"/>
      <c r="Q9" s="467"/>
      <c r="R9" s="467"/>
      <c r="S9" s="467"/>
      <c r="T9" s="467"/>
      <c r="U9" s="467"/>
      <c r="V9" s="467"/>
      <c r="W9" s="467"/>
      <c r="X9" s="467"/>
      <c r="Y9" s="467"/>
      <c r="Z9" s="467"/>
      <c r="AA9" s="467"/>
      <c r="AB9" s="467"/>
      <c r="AC9" s="467"/>
      <c r="AD9" s="467"/>
      <c r="AE9" s="467"/>
      <c r="AF9" s="467"/>
      <c r="AG9" s="467"/>
      <c r="AH9" s="467"/>
      <c r="AI9" s="467"/>
      <c r="AJ9" s="467"/>
      <c r="AK9" s="467"/>
      <c r="AL9" s="467"/>
    </row>
    <row r="10" spans="1:41" ht="21" customHeight="1">
      <c r="B10" s="1664" t="s">
        <v>571</v>
      </c>
      <c r="C10" s="1665"/>
      <c r="D10" s="1665"/>
      <c r="E10" s="1665"/>
      <c r="F10" s="1665"/>
      <c r="G10" s="1665"/>
      <c r="H10" s="1665"/>
      <c r="I10" s="1665"/>
      <c r="J10" s="1665"/>
      <c r="K10" s="1665"/>
      <c r="L10" s="1665"/>
      <c r="M10" s="1665"/>
      <c r="N10" s="1665"/>
      <c r="O10" s="1665"/>
      <c r="P10" s="1665"/>
      <c r="Q10" s="1665"/>
      <c r="R10" s="1665"/>
      <c r="S10" s="1665"/>
      <c r="T10" s="1665"/>
      <c r="U10" s="1665"/>
      <c r="V10" s="1665"/>
      <c r="W10" s="1665"/>
      <c r="X10" s="1665"/>
      <c r="Y10" s="1665"/>
      <c r="Z10" s="1665"/>
      <c r="AA10" s="1665"/>
      <c r="AB10" s="1665"/>
      <c r="AC10" s="1665"/>
      <c r="AD10" s="1665"/>
      <c r="AE10" s="1665"/>
      <c r="AF10" s="1665"/>
      <c r="AG10" s="1665"/>
      <c r="AH10" s="1665"/>
      <c r="AI10" s="1665"/>
      <c r="AJ10" s="1665"/>
      <c r="AK10" s="1665"/>
      <c r="AL10" s="1666"/>
    </row>
    <row r="11" spans="1:41" ht="27.75" customHeight="1">
      <c r="B11" s="1701" t="s">
        <v>809</v>
      </c>
      <c r="C11" s="1702"/>
      <c r="D11" s="1702"/>
      <c r="E11" s="1702"/>
      <c r="F11" s="1702"/>
      <c r="G11" s="1702"/>
      <c r="H11" s="1702"/>
      <c r="I11" s="1702"/>
      <c r="J11" s="1702"/>
      <c r="K11" s="1702"/>
      <c r="L11" s="1702"/>
      <c r="M11" s="1702"/>
      <c r="N11" s="1702"/>
      <c r="O11" s="1702"/>
      <c r="P11" s="1702"/>
      <c r="Q11" s="1702"/>
      <c r="R11" s="1702"/>
      <c r="S11" s="1703"/>
      <c r="T11" s="1703"/>
      <c r="U11" s="1703"/>
      <c r="V11" s="1703"/>
      <c r="W11" s="1703"/>
      <c r="X11" s="1703"/>
      <c r="Y11" s="1703"/>
      <c r="Z11" s="1703"/>
      <c r="AA11" s="1703"/>
      <c r="AB11" s="1703"/>
      <c r="AC11" s="1703"/>
      <c r="AD11" s="1703"/>
      <c r="AE11" s="468" t="s">
        <v>573</v>
      </c>
      <c r="AF11" s="469"/>
      <c r="AG11" s="1704"/>
      <c r="AH11" s="1704"/>
      <c r="AI11" s="1704"/>
      <c r="AJ11" s="1704"/>
      <c r="AK11" s="1704"/>
      <c r="AL11" s="1705"/>
      <c r="AO11" s="470"/>
    </row>
    <row r="12" spans="1:41" ht="27.75" customHeight="1" thickBot="1">
      <c r="B12" s="471"/>
      <c r="C12" s="1683" t="s">
        <v>810</v>
      </c>
      <c r="D12" s="1683"/>
      <c r="E12" s="1683"/>
      <c r="F12" s="1683"/>
      <c r="G12" s="1683"/>
      <c r="H12" s="1683"/>
      <c r="I12" s="1683"/>
      <c r="J12" s="1683"/>
      <c r="K12" s="1683"/>
      <c r="L12" s="1683"/>
      <c r="M12" s="1683"/>
      <c r="N12" s="1683"/>
      <c r="O12" s="1683"/>
      <c r="P12" s="1683"/>
      <c r="Q12" s="1683"/>
      <c r="R12" s="1683"/>
      <c r="S12" s="1680">
        <f>ROUNDUP(S11*30%,1)</f>
        <v>0</v>
      </c>
      <c r="T12" s="1680"/>
      <c r="U12" s="1680"/>
      <c r="V12" s="1680"/>
      <c r="W12" s="1680"/>
      <c r="X12" s="1680"/>
      <c r="Y12" s="1680"/>
      <c r="Z12" s="1680"/>
      <c r="AA12" s="1680"/>
      <c r="AB12" s="1680"/>
      <c r="AC12" s="1680"/>
      <c r="AD12" s="1680"/>
      <c r="AE12" s="472" t="s">
        <v>573</v>
      </c>
      <c r="AF12" s="472"/>
      <c r="AG12" s="1681"/>
      <c r="AH12" s="1681"/>
      <c r="AI12" s="1681"/>
      <c r="AJ12" s="1681"/>
      <c r="AK12" s="1681"/>
      <c r="AL12" s="1682"/>
    </row>
    <row r="13" spans="1:41" ht="27.75" customHeight="1" thickTop="1">
      <c r="B13" s="1684" t="s">
        <v>811</v>
      </c>
      <c r="C13" s="1685"/>
      <c r="D13" s="1685"/>
      <c r="E13" s="1685"/>
      <c r="F13" s="1685"/>
      <c r="G13" s="1685"/>
      <c r="H13" s="1685"/>
      <c r="I13" s="1685"/>
      <c r="J13" s="1685"/>
      <c r="K13" s="1685"/>
      <c r="L13" s="1685"/>
      <c r="M13" s="1685"/>
      <c r="N13" s="1685"/>
      <c r="O13" s="1685"/>
      <c r="P13" s="1685"/>
      <c r="Q13" s="1685"/>
      <c r="R13" s="1685"/>
      <c r="S13" s="1686" t="e">
        <f>ROUNDUP(AG14/AG15,1)</f>
        <v>#DIV/0!</v>
      </c>
      <c r="T13" s="1686"/>
      <c r="U13" s="1686"/>
      <c r="V13" s="1686"/>
      <c r="W13" s="1686"/>
      <c r="X13" s="1686"/>
      <c r="Y13" s="1686"/>
      <c r="Z13" s="1686"/>
      <c r="AA13" s="1686"/>
      <c r="AB13" s="1686"/>
      <c r="AC13" s="1686"/>
      <c r="AD13" s="1686"/>
      <c r="AE13" s="473" t="s">
        <v>573</v>
      </c>
      <c r="AF13" s="473"/>
      <c r="AG13" s="1687" t="s">
        <v>812</v>
      </c>
      <c r="AH13" s="1687"/>
      <c r="AI13" s="1687"/>
      <c r="AJ13" s="1687"/>
      <c r="AK13" s="1687"/>
      <c r="AL13" s="1688"/>
    </row>
    <row r="14" spans="1:41" ht="27.75" customHeight="1">
      <c r="B14" s="1689" t="s">
        <v>813</v>
      </c>
      <c r="C14" s="1690"/>
      <c r="D14" s="1690"/>
      <c r="E14" s="1690"/>
      <c r="F14" s="1690"/>
      <c r="G14" s="1690"/>
      <c r="H14" s="1690"/>
      <c r="I14" s="1690"/>
      <c r="J14" s="1690"/>
      <c r="K14" s="1690"/>
      <c r="L14" s="1690"/>
      <c r="M14" s="1690"/>
      <c r="N14" s="1690"/>
      <c r="O14" s="1690"/>
      <c r="P14" s="1690"/>
      <c r="Q14" s="1690"/>
      <c r="R14" s="1690"/>
      <c r="S14" s="1690"/>
      <c r="T14" s="1690"/>
      <c r="U14" s="1690"/>
      <c r="V14" s="1690"/>
      <c r="W14" s="1690"/>
      <c r="X14" s="1690"/>
      <c r="Y14" s="1690"/>
      <c r="Z14" s="1690"/>
      <c r="AA14" s="1690"/>
      <c r="AB14" s="1690"/>
      <c r="AC14" s="1690"/>
      <c r="AD14" s="1690"/>
      <c r="AE14" s="1690"/>
      <c r="AF14" s="1691"/>
      <c r="AG14" s="1692"/>
      <c r="AH14" s="1692"/>
      <c r="AI14" s="1692"/>
      <c r="AJ14" s="1692"/>
      <c r="AK14" s="1692"/>
      <c r="AL14" s="1693"/>
    </row>
    <row r="15" spans="1:41" ht="27.75" customHeight="1" thickBot="1">
      <c r="B15" s="1694" t="s">
        <v>814</v>
      </c>
      <c r="C15" s="1695"/>
      <c r="D15" s="1695"/>
      <c r="E15" s="1695"/>
      <c r="F15" s="1695"/>
      <c r="G15" s="1695"/>
      <c r="H15" s="1695"/>
      <c r="I15" s="1695"/>
      <c r="J15" s="1695"/>
      <c r="K15" s="1695"/>
      <c r="L15" s="1695"/>
      <c r="M15" s="1695"/>
      <c r="N15" s="1695"/>
      <c r="O15" s="1695"/>
      <c r="P15" s="1695"/>
      <c r="Q15" s="1695"/>
      <c r="R15" s="1695"/>
      <c r="S15" s="1695"/>
      <c r="T15" s="1695"/>
      <c r="U15" s="1695"/>
      <c r="V15" s="1695"/>
      <c r="W15" s="1695"/>
      <c r="X15" s="1695"/>
      <c r="Y15" s="1695"/>
      <c r="Z15" s="1695"/>
      <c r="AA15" s="1695"/>
      <c r="AB15" s="1695"/>
      <c r="AC15" s="1695"/>
      <c r="AD15" s="1695"/>
      <c r="AE15" s="1695"/>
      <c r="AF15" s="1696"/>
      <c r="AG15" s="1697"/>
      <c r="AH15" s="1697"/>
      <c r="AI15" s="1697"/>
      <c r="AJ15" s="1697"/>
      <c r="AK15" s="1697"/>
      <c r="AL15" s="1698"/>
    </row>
    <row r="16" spans="1:41" ht="15" thickBot="1">
      <c r="B16" s="474"/>
      <c r="C16" s="475"/>
      <c r="D16" s="475"/>
      <c r="E16" s="475"/>
      <c r="F16" s="475"/>
      <c r="G16" s="475"/>
      <c r="H16" s="475"/>
      <c r="I16" s="475"/>
      <c r="J16" s="475"/>
      <c r="K16" s="475"/>
      <c r="L16" s="475"/>
      <c r="M16" s="475"/>
      <c r="N16" s="475"/>
      <c r="O16" s="475"/>
      <c r="P16" s="475"/>
      <c r="Q16" s="475"/>
      <c r="R16" s="475"/>
      <c r="S16" s="475"/>
      <c r="T16" s="475"/>
      <c r="U16" s="475"/>
      <c r="V16" s="475"/>
      <c r="W16" s="475"/>
      <c r="X16" s="475"/>
      <c r="Y16" s="475"/>
      <c r="Z16" s="475"/>
      <c r="AA16" s="475"/>
      <c r="AB16" s="475"/>
      <c r="AC16" s="475"/>
      <c r="AD16" s="475"/>
      <c r="AE16" s="475"/>
      <c r="AF16" s="475"/>
      <c r="AG16" s="475"/>
      <c r="AH16" s="475"/>
      <c r="AI16" s="475"/>
      <c r="AJ16" s="475"/>
      <c r="AK16" s="475"/>
      <c r="AL16" s="475"/>
    </row>
    <row r="17" spans="2:38" ht="21" customHeight="1">
      <c r="B17" s="1664" t="s">
        <v>815</v>
      </c>
      <c r="C17" s="1665"/>
      <c r="D17" s="1665"/>
      <c r="E17" s="1665"/>
      <c r="F17" s="1665"/>
      <c r="G17" s="1665"/>
      <c r="H17" s="1665"/>
      <c r="I17" s="1665"/>
      <c r="J17" s="1665"/>
      <c r="K17" s="1665"/>
      <c r="L17" s="1665"/>
      <c r="M17" s="1665"/>
      <c r="N17" s="1665"/>
      <c r="O17" s="1665"/>
      <c r="P17" s="1665"/>
      <c r="Q17" s="1665"/>
      <c r="R17" s="1665"/>
      <c r="S17" s="1665"/>
      <c r="T17" s="1665"/>
      <c r="U17" s="1665"/>
      <c r="V17" s="1665"/>
      <c r="W17" s="1665"/>
      <c r="X17" s="1665"/>
      <c r="Y17" s="1665"/>
      <c r="Z17" s="1665"/>
      <c r="AA17" s="1665"/>
      <c r="AB17" s="1665"/>
      <c r="AC17" s="1665"/>
      <c r="AD17" s="1665"/>
      <c r="AE17" s="1665"/>
      <c r="AF17" s="1665"/>
      <c r="AG17" s="1665"/>
      <c r="AH17" s="1665"/>
      <c r="AI17" s="1665"/>
      <c r="AJ17" s="1665"/>
      <c r="AK17" s="1665"/>
      <c r="AL17" s="1666"/>
    </row>
    <row r="18" spans="2:38" ht="27.75" customHeight="1" thickBot="1">
      <c r="B18" s="1678" t="s">
        <v>816</v>
      </c>
      <c r="C18" s="1679"/>
      <c r="D18" s="1679"/>
      <c r="E18" s="1679"/>
      <c r="F18" s="1679"/>
      <c r="G18" s="1679"/>
      <c r="H18" s="1679"/>
      <c r="I18" s="1679"/>
      <c r="J18" s="1679"/>
      <c r="K18" s="1679"/>
      <c r="L18" s="1679"/>
      <c r="M18" s="1679"/>
      <c r="N18" s="1679"/>
      <c r="O18" s="1679"/>
      <c r="P18" s="1679"/>
      <c r="Q18" s="1679"/>
      <c r="R18" s="1679"/>
      <c r="S18" s="1680">
        <f>ROUNDUP(S11/50,1)</f>
        <v>0</v>
      </c>
      <c r="T18" s="1680"/>
      <c r="U18" s="1680"/>
      <c r="V18" s="1680"/>
      <c r="W18" s="1680"/>
      <c r="X18" s="1680"/>
      <c r="Y18" s="1680"/>
      <c r="Z18" s="1680"/>
      <c r="AA18" s="1680"/>
      <c r="AB18" s="1680"/>
      <c r="AC18" s="1680"/>
      <c r="AD18" s="1680"/>
      <c r="AE18" s="476" t="s">
        <v>573</v>
      </c>
      <c r="AF18" s="477"/>
      <c r="AG18" s="1681"/>
      <c r="AH18" s="1681"/>
      <c r="AI18" s="1681"/>
      <c r="AJ18" s="1681"/>
      <c r="AK18" s="1681"/>
      <c r="AL18" s="1682"/>
    </row>
    <row r="19" spans="2:38" ht="27.75" customHeight="1" thickTop="1" thickBot="1">
      <c r="B19" s="1659" t="s">
        <v>817</v>
      </c>
      <c r="C19" s="1660"/>
      <c r="D19" s="1660"/>
      <c r="E19" s="1660"/>
      <c r="F19" s="1660"/>
      <c r="G19" s="1660"/>
      <c r="H19" s="1660"/>
      <c r="I19" s="1660"/>
      <c r="J19" s="1660"/>
      <c r="K19" s="1660"/>
      <c r="L19" s="1660"/>
      <c r="M19" s="1660"/>
      <c r="N19" s="1660"/>
      <c r="O19" s="1660"/>
      <c r="P19" s="1660"/>
      <c r="Q19" s="1660"/>
      <c r="R19" s="1660"/>
      <c r="S19" s="1661"/>
      <c r="T19" s="1661"/>
      <c r="U19" s="1661"/>
      <c r="V19" s="1661"/>
      <c r="W19" s="1661"/>
      <c r="X19" s="1661"/>
      <c r="Y19" s="1661"/>
      <c r="Z19" s="1661"/>
      <c r="AA19" s="1661"/>
      <c r="AB19" s="1661"/>
      <c r="AC19" s="1661"/>
      <c r="AD19" s="1661"/>
      <c r="AE19" s="478" t="s">
        <v>573</v>
      </c>
      <c r="AF19" s="479"/>
      <c r="AG19" s="1662" t="s">
        <v>818</v>
      </c>
      <c r="AH19" s="1662"/>
      <c r="AI19" s="1662"/>
      <c r="AJ19" s="1662"/>
      <c r="AK19" s="1662"/>
      <c r="AL19" s="1663"/>
    </row>
    <row r="20" spans="2:38" ht="15" thickBot="1">
      <c r="B20" s="475"/>
      <c r="C20" s="475"/>
      <c r="D20" s="475"/>
      <c r="E20" s="475"/>
      <c r="F20" s="475"/>
      <c r="G20" s="475"/>
      <c r="H20" s="475"/>
      <c r="I20" s="475"/>
      <c r="J20" s="475"/>
      <c r="K20" s="475"/>
      <c r="L20" s="475"/>
      <c r="M20" s="475"/>
      <c r="N20" s="475"/>
      <c r="O20" s="475"/>
      <c r="P20" s="475"/>
      <c r="Q20" s="475"/>
      <c r="R20" s="475"/>
      <c r="S20" s="480"/>
      <c r="T20" s="480"/>
      <c r="U20" s="480"/>
      <c r="V20" s="480"/>
      <c r="W20" s="480"/>
      <c r="X20" s="480"/>
      <c r="Y20" s="480"/>
      <c r="Z20" s="480"/>
      <c r="AA20" s="480"/>
      <c r="AB20" s="480"/>
      <c r="AC20" s="480"/>
      <c r="AD20" s="480"/>
      <c r="AE20" s="481"/>
      <c r="AF20" s="481"/>
      <c r="AG20" s="482"/>
      <c r="AH20" s="482"/>
      <c r="AI20" s="482"/>
      <c r="AJ20" s="482"/>
      <c r="AK20" s="482"/>
      <c r="AL20" s="482"/>
    </row>
    <row r="21" spans="2:38" ht="21" customHeight="1" thickBot="1">
      <c r="B21" s="1664" t="s">
        <v>819</v>
      </c>
      <c r="C21" s="1665"/>
      <c r="D21" s="1665"/>
      <c r="E21" s="1665"/>
      <c r="F21" s="1665"/>
      <c r="G21" s="1665"/>
      <c r="H21" s="1665"/>
      <c r="I21" s="1665"/>
      <c r="J21" s="1665"/>
      <c r="K21" s="1665"/>
      <c r="L21" s="1665"/>
      <c r="M21" s="1665"/>
      <c r="N21" s="1665"/>
      <c r="O21" s="1665"/>
      <c r="P21" s="1665"/>
      <c r="Q21" s="1665"/>
      <c r="R21" s="1665"/>
      <c r="S21" s="1665"/>
      <c r="T21" s="1665"/>
      <c r="U21" s="1665"/>
      <c r="V21" s="1665"/>
      <c r="W21" s="1665"/>
      <c r="X21" s="1665"/>
      <c r="Y21" s="1665"/>
      <c r="Z21" s="1665"/>
      <c r="AA21" s="1665"/>
      <c r="AB21" s="1665"/>
      <c r="AC21" s="1665"/>
      <c r="AD21" s="1665"/>
      <c r="AE21" s="1665"/>
      <c r="AF21" s="1665"/>
      <c r="AG21" s="1665"/>
      <c r="AH21" s="1665"/>
      <c r="AI21" s="1665"/>
      <c r="AJ21" s="1665"/>
      <c r="AK21" s="1665"/>
      <c r="AL21" s="1666"/>
    </row>
    <row r="22" spans="2:38" ht="18.75" customHeight="1">
      <c r="B22" s="1667" t="s">
        <v>820</v>
      </c>
      <c r="C22" s="1668"/>
      <c r="D22" s="1668"/>
      <c r="E22" s="1668"/>
      <c r="F22" s="1668"/>
      <c r="G22" s="1668"/>
      <c r="H22" s="1668"/>
      <c r="I22" s="1668"/>
      <c r="J22" s="1668"/>
      <c r="K22" s="1668"/>
      <c r="L22" s="1668"/>
      <c r="M22" s="1668"/>
      <c r="N22" s="1668"/>
      <c r="O22" s="1668"/>
      <c r="P22" s="1668"/>
      <c r="Q22" s="1668"/>
      <c r="R22" s="1669"/>
      <c r="S22" s="1672" t="s">
        <v>821</v>
      </c>
      <c r="T22" s="1668"/>
      <c r="U22" s="1668"/>
      <c r="V22" s="1668"/>
      <c r="W22" s="1668"/>
      <c r="X22" s="1668"/>
      <c r="Y22" s="1668"/>
      <c r="Z22" s="1668"/>
      <c r="AA22" s="1668"/>
      <c r="AB22" s="1668"/>
      <c r="AC22" s="1668"/>
      <c r="AD22" s="1668"/>
      <c r="AE22" s="1668"/>
      <c r="AF22" s="1668"/>
      <c r="AG22" s="1668"/>
      <c r="AH22" s="1668"/>
      <c r="AI22" s="1673"/>
      <c r="AJ22" s="1673"/>
      <c r="AK22" s="1673"/>
      <c r="AL22" s="1674"/>
    </row>
    <row r="23" spans="2:38" ht="51" customHeight="1">
      <c r="B23" s="1670"/>
      <c r="C23" s="1671"/>
      <c r="D23" s="1671"/>
      <c r="E23" s="1671"/>
      <c r="F23" s="1671"/>
      <c r="G23" s="1671"/>
      <c r="H23" s="1671"/>
      <c r="I23" s="1671"/>
      <c r="J23" s="1671"/>
      <c r="K23" s="1671"/>
      <c r="L23" s="1671"/>
      <c r="M23" s="1671"/>
      <c r="N23" s="1671"/>
      <c r="O23" s="1671"/>
      <c r="P23" s="1671"/>
      <c r="Q23" s="1671"/>
      <c r="R23" s="1671"/>
      <c r="S23" s="1675" t="s">
        <v>822</v>
      </c>
      <c r="T23" s="1675"/>
      <c r="U23" s="1675"/>
      <c r="V23" s="1675"/>
      <c r="W23" s="1675"/>
      <c r="X23" s="1675"/>
      <c r="Y23" s="1675"/>
      <c r="Z23" s="1675"/>
      <c r="AA23" s="1675"/>
      <c r="AB23" s="1675"/>
      <c r="AC23" s="1675"/>
      <c r="AD23" s="1675"/>
      <c r="AE23" s="1675"/>
      <c r="AF23" s="1675" t="s">
        <v>744</v>
      </c>
      <c r="AG23" s="1675"/>
      <c r="AH23" s="1675"/>
      <c r="AI23" s="1676" t="s">
        <v>745</v>
      </c>
      <c r="AJ23" s="1676"/>
      <c r="AK23" s="1676"/>
      <c r="AL23" s="1677"/>
    </row>
    <row r="24" spans="2:38" ht="27.75" customHeight="1">
      <c r="B24" s="483">
        <v>1</v>
      </c>
      <c r="C24" s="1645"/>
      <c r="D24" s="1645"/>
      <c r="E24" s="1645"/>
      <c r="F24" s="1645"/>
      <c r="G24" s="1645"/>
      <c r="H24" s="1645"/>
      <c r="I24" s="1645"/>
      <c r="J24" s="1645"/>
      <c r="K24" s="1645"/>
      <c r="L24" s="1645"/>
      <c r="M24" s="1645"/>
      <c r="N24" s="1645"/>
      <c r="O24" s="1645"/>
      <c r="P24" s="1645"/>
      <c r="Q24" s="1645"/>
      <c r="R24" s="1645"/>
      <c r="S24" s="1645"/>
      <c r="T24" s="1645"/>
      <c r="U24" s="1645"/>
      <c r="V24" s="1645"/>
      <c r="W24" s="1645"/>
      <c r="X24" s="1645"/>
      <c r="Y24" s="1645"/>
      <c r="Z24" s="1645"/>
      <c r="AA24" s="1645"/>
      <c r="AB24" s="1645"/>
      <c r="AC24" s="1645"/>
      <c r="AD24" s="1645"/>
      <c r="AE24" s="1645"/>
      <c r="AF24" s="1645"/>
      <c r="AG24" s="1645"/>
      <c r="AH24" s="484" t="s">
        <v>746</v>
      </c>
      <c r="AI24" s="1645"/>
      <c r="AJ24" s="1645"/>
      <c r="AK24" s="1645"/>
      <c r="AL24" s="1646"/>
    </row>
    <row r="25" spans="2:38" ht="27.75" customHeight="1">
      <c r="B25" s="483">
        <v>2</v>
      </c>
      <c r="C25" s="1645"/>
      <c r="D25" s="1645"/>
      <c r="E25" s="1645"/>
      <c r="F25" s="1645"/>
      <c r="G25" s="1645"/>
      <c r="H25" s="1645"/>
      <c r="I25" s="1645"/>
      <c r="J25" s="1645"/>
      <c r="K25" s="1645"/>
      <c r="L25" s="1645"/>
      <c r="M25" s="1645"/>
      <c r="N25" s="1645"/>
      <c r="O25" s="1645"/>
      <c r="P25" s="1645"/>
      <c r="Q25" s="1645"/>
      <c r="R25" s="1645"/>
      <c r="S25" s="1645"/>
      <c r="T25" s="1645"/>
      <c r="U25" s="1645"/>
      <c r="V25" s="1645"/>
      <c r="W25" s="1645"/>
      <c r="X25" s="1645"/>
      <c r="Y25" s="1645"/>
      <c r="Z25" s="1645"/>
      <c r="AA25" s="1645"/>
      <c r="AB25" s="1645"/>
      <c r="AC25" s="1645"/>
      <c r="AD25" s="1645"/>
      <c r="AE25" s="1645"/>
      <c r="AF25" s="1645"/>
      <c r="AG25" s="1645"/>
      <c r="AH25" s="484" t="s">
        <v>746</v>
      </c>
      <c r="AI25" s="1645"/>
      <c r="AJ25" s="1645"/>
      <c r="AK25" s="1645"/>
      <c r="AL25" s="1646"/>
    </row>
    <row r="26" spans="2:38" ht="27.75" customHeight="1">
      <c r="B26" s="483">
        <v>3</v>
      </c>
      <c r="C26" s="1645"/>
      <c r="D26" s="1645"/>
      <c r="E26" s="1645"/>
      <c r="F26" s="1645"/>
      <c r="G26" s="1645"/>
      <c r="H26" s="1645"/>
      <c r="I26" s="1645"/>
      <c r="J26" s="1645"/>
      <c r="K26" s="1645"/>
      <c r="L26" s="1645"/>
      <c r="M26" s="1645"/>
      <c r="N26" s="1645"/>
      <c r="O26" s="1645"/>
      <c r="P26" s="1645"/>
      <c r="Q26" s="1645"/>
      <c r="R26" s="1645"/>
      <c r="S26" s="1645"/>
      <c r="T26" s="1645"/>
      <c r="U26" s="1645"/>
      <c r="V26" s="1645"/>
      <c r="W26" s="1645"/>
      <c r="X26" s="1645"/>
      <c r="Y26" s="1645"/>
      <c r="Z26" s="1645"/>
      <c r="AA26" s="1645"/>
      <c r="AB26" s="1645"/>
      <c r="AC26" s="1645"/>
      <c r="AD26" s="1645"/>
      <c r="AE26" s="1645"/>
      <c r="AF26" s="1645"/>
      <c r="AG26" s="1645"/>
      <c r="AH26" s="484" t="s">
        <v>746</v>
      </c>
      <c r="AI26" s="1645"/>
      <c r="AJ26" s="1645"/>
      <c r="AK26" s="1645"/>
      <c r="AL26" s="1646"/>
    </row>
    <row r="27" spans="2:38" ht="27.75" customHeight="1" thickBot="1">
      <c r="B27" s="485">
        <v>4</v>
      </c>
      <c r="C27" s="1647"/>
      <c r="D27" s="1647"/>
      <c r="E27" s="1647"/>
      <c r="F27" s="1647"/>
      <c r="G27" s="1647"/>
      <c r="H27" s="1647"/>
      <c r="I27" s="1647"/>
      <c r="J27" s="1647"/>
      <c r="K27" s="1647"/>
      <c r="L27" s="1647"/>
      <c r="M27" s="1647"/>
      <c r="N27" s="1647"/>
      <c r="O27" s="1647"/>
      <c r="P27" s="1647"/>
      <c r="Q27" s="1647"/>
      <c r="R27" s="1647"/>
      <c r="S27" s="1647"/>
      <c r="T27" s="1647"/>
      <c r="U27" s="1647"/>
      <c r="V27" s="1647"/>
      <c r="W27" s="1647"/>
      <c r="X27" s="1647"/>
      <c r="Y27" s="1647"/>
      <c r="Z27" s="1647"/>
      <c r="AA27" s="1647"/>
      <c r="AB27" s="1647"/>
      <c r="AC27" s="1647"/>
      <c r="AD27" s="1647"/>
      <c r="AE27" s="1647"/>
      <c r="AF27" s="1647"/>
      <c r="AG27" s="1647"/>
      <c r="AH27" s="486" t="s">
        <v>746</v>
      </c>
      <c r="AI27" s="1647"/>
      <c r="AJ27" s="1647"/>
      <c r="AK27" s="1647"/>
      <c r="AL27" s="1648"/>
    </row>
    <row r="28" spans="2:38" ht="15.75" customHeight="1">
      <c r="B28" s="1649" t="s">
        <v>823</v>
      </c>
      <c r="C28" s="1650"/>
      <c r="D28" s="1650"/>
      <c r="E28" s="1650"/>
      <c r="F28" s="1650"/>
      <c r="G28" s="1650"/>
      <c r="H28" s="1650"/>
      <c r="I28" s="1650"/>
      <c r="J28" s="1650"/>
      <c r="K28" s="1650"/>
      <c r="L28" s="1650"/>
      <c r="M28" s="1650"/>
      <c r="N28" s="1650"/>
      <c r="O28" s="1650"/>
      <c r="P28" s="1650"/>
      <c r="Q28" s="1650"/>
      <c r="R28" s="1650"/>
      <c r="S28" s="1650"/>
      <c r="T28" s="1650"/>
      <c r="U28" s="1650"/>
      <c r="V28" s="1650"/>
      <c r="W28" s="1650"/>
      <c r="X28" s="1650"/>
      <c r="Y28" s="1650"/>
      <c r="Z28" s="1650"/>
      <c r="AA28" s="1650"/>
      <c r="AB28" s="1650"/>
      <c r="AC28" s="1650"/>
      <c r="AD28" s="1650"/>
      <c r="AE28" s="1650"/>
      <c r="AF28" s="1650"/>
      <c r="AG28" s="1650"/>
      <c r="AH28" s="1650"/>
      <c r="AI28" s="1653" t="s">
        <v>740</v>
      </c>
      <c r="AJ28" s="1653"/>
      <c r="AK28" s="1653"/>
      <c r="AL28" s="1654"/>
    </row>
    <row r="29" spans="2:38" ht="36" customHeight="1" thickBot="1">
      <c r="B29" s="1651"/>
      <c r="C29" s="1652"/>
      <c r="D29" s="1652"/>
      <c r="E29" s="1652"/>
      <c r="F29" s="1652"/>
      <c r="G29" s="1652"/>
      <c r="H29" s="1652"/>
      <c r="I29" s="1652"/>
      <c r="J29" s="1652"/>
      <c r="K29" s="1652"/>
      <c r="L29" s="1652"/>
      <c r="M29" s="1652"/>
      <c r="N29" s="1652"/>
      <c r="O29" s="1652"/>
      <c r="P29" s="1652"/>
      <c r="Q29" s="1652"/>
      <c r="R29" s="1652"/>
      <c r="S29" s="1652"/>
      <c r="T29" s="1652"/>
      <c r="U29" s="1652"/>
      <c r="V29" s="1652"/>
      <c r="W29" s="1652"/>
      <c r="X29" s="1652"/>
      <c r="Y29" s="1652"/>
      <c r="Z29" s="1652"/>
      <c r="AA29" s="1652"/>
      <c r="AB29" s="1652"/>
      <c r="AC29" s="1652"/>
      <c r="AD29" s="1652"/>
      <c r="AE29" s="1652"/>
      <c r="AF29" s="1652"/>
      <c r="AG29" s="1652"/>
      <c r="AH29" s="1652"/>
      <c r="AI29" s="1655"/>
      <c r="AJ29" s="1655"/>
      <c r="AK29" s="1655"/>
      <c r="AL29" s="1656"/>
    </row>
    <row r="30" spans="2:38" ht="14.25">
      <c r="B30" s="474"/>
      <c r="C30" s="475"/>
      <c r="D30" s="475"/>
      <c r="E30" s="475"/>
      <c r="F30" s="475"/>
      <c r="G30" s="475"/>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row>
    <row r="31" spans="2:38" ht="18.75" customHeight="1">
      <c r="B31" s="1657" t="s">
        <v>590</v>
      </c>
      <c r="C31" s="1657"/>
      <c r="D31" s="1657"/>
      <c r="E31" s="1657"/>
      <c r="F31" s="1657"/>
      <c r="G31" s="1657"/>
      <c r="H31" s="1658" t="s">
        <v>824</v>
      </c>
      <c r="I31" s="1658"/>
      <c r="J31" s="1658"/>
      <c r="K31" s="1658"/>
      <c r="L31" s="1658"/>
      <c r="M31" s="1658"/>
      <c r="N31" s="1658"/>
      <c r="O31" s="1658"/>
      <c r="P31" s="1658"/>
      <c r="Q31" s="1658"/>
      <c r="R31" s="1658"/>
      <c r="S31" s="1658"/>
      <c r="T31" s="1658"/>
      <c r="U31" s="1658"/>
      <c r="V31" s="1658"/>
      <c r="W31" s="1658"/>
      <c r="X31" s="1658"/>
      <c r="Y31" s="1658"/>
      <c r="Z31" s="1658"/>
      <c r="AA31" s="1658"/>
      <c r="AB31" s="1658"/>
      <c r="AC31" s="1658"/>
      <c r="AD31" s="1658"/>
      <c r="AE31" s="1658"/>
      <c r="AF31" s="1658"/>
      <c r="AG31" s="1658"/>
      <c r="AH31" s="1658"/>
      <c r="AI31" s="1658"/>
      <c r="AJ31" s="1658"/>
      <c r="AK31" s="1658"/>
      <c r="AL31" s="1658"/>
    </row>
    <row r="32" spans="2:38" ht="14.25">
      <c r="B32" s="474"/>
      <c r="C32" s="475"/>
      <c r="D32" s="475"/>
      <c r="E32" s="475"/>
      <c r="F32" s="475"/>
      <c r="G32" s="475"/>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row>
    <row r="33" spans="2:39" s="487" customFormat="1" ht="74.25" customHeight="1">
      <c r="B33" s="1644" t="s">
        <v>887</v>
      </c>
      <c r="C33" s="1644"/>
      <c r="D33" s="1644"/>
      <c r="E33" s="1644"/>
      <c r="F33" s="1644"/>
      <c r="G33" s="1644"/>
      <c r="H33" s="1644"/>
      <c r="I33" s="1644"/>
      <c r="J33" s="1644"/>
      <c r="K33" s="1644"/>
      <c r="L33" s="1644"/>
      <c r="M33" s="1644"/>
      <c r="N33" s="1644"/>
      <c r="O33" s="1644"/>
      <c r="P33" s="1644"/>
      <c r="Q33" s="1644"/>
      <c r="R33" s="1644"/>
      <c r="S33" s="1644"/>
      <c r="T33" s="1644"/>
      <c r="U33" s="1644"/>
      <c r="V33" s="1644"/>
      <c r="W33" s="1644"/>
      <c r="X33" s="1644"/>
      <c r="Y33" s="1644"/>
      <c r="Z33" s="1644"/>
      <c r="AA33" s="1644"/>
      <c r="AB33" s="1644"/>
      <c r="AC33" s="1644"/>
      <c r="AD33" s="1644"/>
      <c r="AE33" s="1644"/>
      <c r="AF33" s="1644"/>
      <c r="AG33" s="1644"/>
      <c r="AH33" s="1644"/>
      <c r="AI33" s="1644"/>
      <c r="AJ33" s="1644"/>
      <c r="AK33" s="1644"/>
      <c r="AL33" s="1644"/>
    </row>
    <row r="34" spans="2:39" s="487" customFormat="1" ht="43.5" customHeight="1">
      <c r="B34" s="1644"/>
      <c r="C34" s="1644"/>
      <c r="D34" s="1644"/>
      <c r="E34" s="1644"/>
      <c r="F34" s="1644"/>
      <c r="G34" s="1644"/>
      <c r="H34" s="1644"/>
      <c r="I34" s="1644"/>
      <c r="J34" s="1644"/>
      <c r="K34" s="1644"/>
      <c r="L34" s="1644"/>
      <c r="M34" s="1644"/>
      <c r="N34" s="1644"/>
      <c r="O34" s="1644"/>
      <c r="P34" s="1644"/>
      <c r="Q34" s="1644"/>
      <c r="R34" s="1644"/>
      <c r="S34" s="1644"/>
      <c r="T34" s="1644"/>
      <c r="U34" s="1644"/>
      <c r="V34" s="1644"/>
      <c r="W34" s="1644"/>
      <c r="X34" s="1644"/>
      <c r="Y34" s="1644"/>
      <c r="Z34" s="1644"/>
      <c r="AA34" s="1644"/>
      <c r="AB34" s="1644"/>
      <c r="AC34" s="1644"/>
      <c r="AD34" s="1644"/>
      <c r="AE34" s="1644"/>
      <c r="AF34" s="1644"/>
      <c r="AG34" s="1644"/>
      <c r="AH34" s="1644"/>
      <c r="AI34" s="1644"/>
      <c r="AJ34" s="1644"/>
      <c r="AK34" s="1644"/>
      <c r="AL34" s="1644"/>
      <c r="AM34" s="488"/>
    </row>
    <row r="35" spans="2:39" s="487" customFormat="1" ht="11.25">
      <c r="B35" s="487" t="s">
        <v>596</v>
      </c>
      <c r="AM35" s="489"/>
    </row>
    <row r="36" spans="2:39" s="487" customFormat="1" ht="11.25">
      <c r="B36" s="487" t="s">
        <v>596</v>
      </c>
      <c r="AM36" s="489"/>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2"/>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0CF72-A961-48C5-B423-6C9935F41C06}">
  <dimension ref="A1:K20"/>
  <sheetViews>
    <sheetView workbookViewId="0">
      <selection activeCell="J20" sqref="J20"/>
    </sheetView>
  </sheetViews>
  <sheetFormatPr defaultRowHeight="13.5"/>
  <cols>
    <col min="1" max="6" width="9" style="559"/>
    <col min="7" max="7" width="21.25" style="560" customWidth="1"/>
    <col min="8" max="8" width="9" style="559"/>
    <col min="9" max="9" width="21.25" style="560" customWidth="1"/>
    <col min="10" max="10" width="21.875" style="559" customWidth="1"/>
    <col min="11" max="11" width="17.75" style="559" customWidth="1"/>
    <col min="12" max="16384" width="9" style="559"/>
  </cols>
  <sheetData>
    <row r="1" spans="1:11" ht="17.25" customHeight="1">
      <c r="A1" s="559" t="s">
        <v>934</v>
      </c>
      <c r="D1" s="559" t="s">
        <v>935</v>
      </c>
    </row>
    <row r="2" spans="1:11">
      <c r="G2" s="561" t="s">
        <v>936</v>
      </c>
      <c r="H2" s="561" t="s">
        <v>937</v>
      </c>
      <c r="I2" s="561" t="s">
        <v>938</v>
      </c>
      <c r="J2" s="561" t="s">
        <v>939</v>
      </c>
      <c r="K2" s="561" t="s">
        <v>940</v>
      </c>
    </row>
    <row r="3" spans="1:11">
      <c r="A3" s="559" t="s">
        <v>941</v>
      </c>
      <c r="D3" s="559" t="s">
        <v>861</v>
      </c>
      <c r="G3" s="561" t="s">
        <v>942</v>
      </c>
      <c r="H3" s="561" t="s">
        <v>943</v>
      </c>
      <c r="I3" s="561" t="s">
        <v>944</v>
      </c>
      <c r="J3" s="559" t="s">
        <v>945</v>
      </c>
      <c r="K3" s="561" t="s">
        <v>946</v>
      </c>
    </row>
    <row r="4" spans="1:11">
      <c r="A4" s="559" t="s">
        <v>947</v>
      </c>
      <c r="D4" s="559" t="s">
        <v>862</v>
      </c>
      <c r="G4" s="561" t="s">
        <v>948</v>
      </c>
      <c r="I4" s="561" t="s">
        <v>949</v>
      </c>
      <c r="J4" s="559" t="s">
        <v>950</v>
      </c>
    </row>
    <row r="5" spans="1:11">
      <c r="A5" s="559" t="s">
        <v>951</v>
      </c>
      <c r="D5" s="559" t="s">
        <v>952</v>
      </c>
      <c r="G5" s="561" t="s">
        <v>953</v>
      </c>
      <c r="I5" s="561" t="s">
        <v>954</v>
      </c>
    </row>
    <row r="6" spans="1:11">
      <c r="A6" s="562" t="s">
        <v>955</v>
      </c>
      <c r="D6" s="559" t="s">
        <v>956</v>
      </c>
      <c r="G6" s="561" t="s">
        <v>957</v>
      </c>
      <c r="I6" s="561" t="s">
        <v>958</v>
      </c>
    </row>
    <row r="7" spans="1:11">
      <c r="A7" s="559" t="s">
        <v>959</v>
      </c>
      <c r="D7" s="559" t="s">
        <v>960</v>
      </c>
      <c r="I7" s="561" t="s">
        <v>961</v>
      </c>
    </row>
    <row r="8" spans="1:11">
      <c r="A8" s="562" t="s">
        <v>962</v>
      </c>
      <c r="D8" s="559" t="s">
        <v>963</v>
      </c>
      <c r="I8" s="561" t="s">
        <v>964</v>
      </c>
    </row>
    <row r="9" spans="1:11">
      <c r="A9" s="559" t="s">
        <v>965</v>
      </c>
      <c r="D9" s="559" t="s">
        <v>249</v>
      </c>
      <c r="G9" s="561"/>
      <c r="I9" s="561" t="s">
        <v>966</v>
      </c>
    </row>
    <row r="10" spans="1:11">
      <c r="A10" s="559" t="s">
        <v>967</v>
      </c>
      <c r="D10" s="559" t="s">
        <v>968</v>
      </c>
      <c r="G10" s="561"/>
      <c r="I10" s="561" t="s">
        <v>969</v>
      </c>
    </row>
    <row r="11" spans="1:11">
      <c r="A11" s="559" t="s">
        <v>970</v>
      </c>
      <c r="D11" s="559" t="s">
        <v>971</v>
      </c>
      <c r="G11" s="561"/>
    </row>
    <row r="12" spans="1:11">
      <c r="A12" s="559" t="s">
        <v>972</v>
      </c>
      <c r="D12" s="559" t="s">
        <v>973</v>
      </c>
      <c r="G12" s="561"/>
    </row>
    <row r="13" spans="1:11">
      <c r="A13" s="559" t="s">
        <v>974</v>
      </c>
      <c r="D13" s="559" t="s">
        <v>975</v>
      </c>
      <c r="G13" s="561"/>
    </row>
    <row r="14" spans="1:11">
      <c r="D14" s="559" t="s">
        <v>976</v>
      </c>
      <c r="G14" s="561"/>
    </row>
    <row r="15" spans="1:11">
      <c r="D15" s="559" t="s">
        <v>854</v>
      </c>
      <c r="G15" s="561"/>
    </row>
    <row r="16" spans="1:11">
      <c r="D16" s="559" t="s">
        <v>977</v>
      </c>
      <c r="G16" s="561"/>
    </row>
    <row r="17" spans="4:7">
      <c r="D17" s="559" t="s">
        <v>978</v>
      </c>
      <c r="G17" s="561"/>
    </row>
    <row r="18" spans="4:7">
      <c r="D18" s="559" t="s">
        <v>979</v>
      </c>
      <c r="G18" s="561"/>
    </row>
    <row r="19" spans="4:7">
      <c r="D19" s="559" t="s">
        <v>980</v>
      </c>
      <c r="G19" s="561"/>
    </row>
    <row r="20" spans="4:7">
      <c r="D20" s="559" t="s">
        <v>981</v>
      </c>
      <c r="G20" s="561"/>
    </row>
  </sheetData>
  <phoneticPr fontId="2"/>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K60"/>
  <sheetViews>
    <sheetView tabSelected="1" view="pageBreakPreview" topLeftCell="A3" zoomScale="57" zoomScaleNormal="55" zoomScaleSheetLayoutView="57" workbookViewId="0">
      <selection activeCell="AC48" sqref="AC48:AD53"/>
    </sheetView>
  </sheetViews>
  <sheetFormatPr defaultColWidth="4.375" defaultRowHeight="24.95" customHeight="1"/>
  <cols>
    <col min="1" max="1" width="21.75" style="67" customWidth="1"/>
    <col min="2" max="2" width="17.625" style="67" customWidth="1"/>
    <col min="3" max="34" width="7.625" style="67" customWidth="1"/>
    <col min="35" max="35" width="8.625" style="67" customWidth="1"/>
    <col min="36" max="37" width="8.75" style="67" customWidth="1"/>
    <col min="38" max="16384" width="4.375" style="67"/>
  </cols>
  <sheetData>
    <row r="1" spans="1:37" ht="39.75" customHeight="1" thickBot="1">
      <c r="A1" s="66" t="s">
        <v>210</v>
      </c>
      <c r="AI1" s="678" t="s">
        <v>894</v>
      </c>
      <c r="AJ1" s="678"/>
      <c r="AK1" s="678"/>
    </row>
    <row r="2" spans="1:37" ht="24.95" customHeight="1" thickBot="1">
      <c r="A2" s="679" t="s">
        <v>211</v>
      </c>
      <c r="B2" s="680"/>
      <c r="C2" s="681"/>
      <c r="D2" s="681"/>
      <c r="E2" s="681"/>
      <c r="F2" s="681"/>
      <c r="G2" s="681"/>
      <c r="H2" s="681"/>
      <c r="I2" s="681"/>
      <c r="J2" s="681"/>
      <c r="K2" s="681"/>
      <c r="L2" s="681"/>
      <c r="M2" s="681"/>
      <c r="N2" s="681"/>
      <c r="O2" s="681"/>
      <c r="P2" s="681"/>
      <c r="Q2" s="681"/>
      <c r="R2" s="682"/>
      <c r="S2" s="679" t="s">
        <v>212</v>
      </c>
      <c r="T2" s="680"/>
      <c r="U2" s="680"/>
      <c r="V2" s="680"/>
      <c r="W2" s="680"/>
      <c r="X2" s="683"/>
      <c r="Y2" s="684"/>
      <c r="Z2" s="684"/>
      <c r="AA2" s="684"/>
      <c r="AB2" s="684"/>
      <c r="AC2" s="684"/>
      <c r="AD2" s="684"/>
      <c r="AE2" s="685" t="s">
        <v>213</v>
      </c>
      <c r="AF2" s="686"/>
      <c r="AG2" s="686"/>
      <c r="AH2" s="686"/>
      <c r="AI2" s="687"/>
      <c r="AJ2" s="68"/>
      <c r="AK2" s="69" t="s">
        <v>214</v>
      </c>
    </row>
    <row r="3" spans="1:37" ht="24.95" customHeight="1">
      <c r="A3" s="655" t="s">
        <v>895</v>
      </c>
      <c r="B3" s="647" t="s">
        <v>216</v>
      </c>
      <c r="C3" s="649" t="s">
        <v>217</v>
      </c>
      <c r="D3" s="660" t="s">
        <v>218</v>
      </c>
      <c r="E3" s="663" t="s">
        <v>219</v>
      </c>
      <c r="F3" s="649" t="s">
        <v>220</v>
      </c>
      <c r="G3" s="646" t="s">
        <v>221</v>
      </c>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8"/>
      <c r="AI3" s="669" t="s">
        <v>222</v>
      </c>
      <c r="AJ3" s="670" t="s">
        <v>223</v>
      </c>
      <c r="AK3" s="673" t="s">
        <v>224</v>
      </c>
    </row>
    <row r="4" spans="1:37" ht="24.95" customHeight="1">
      <c r="A4" s="656"/>
      <c r="B4" s="658"/>
      <c r="C4" s="650"/>
      <c r="D4" s="661"/>
      <c r="E4" s="664"/>
      <c r="F4" s="650"/>
      <c r="G4" s="676" t="s">
        <v>225</v>
      </c>
      <c r="H4" s="658"/>
      <c r="I4" s="658"/>
      <c r="J4" s="658"/>
      <c r="K4" s="658"/>
      <c r="L4" s="658"/>
      <c r="M4" s="658"/>
      <c r="N4" s="658" t="s">
        <v>226</v>
      </c>
      <c r="O4" s="658"/>
      <c r="P4" s="658"/>
      <c r="Q4" s="658"/>
      <c r="R4" s="658"/>
      <c r="S4" s="658"/>
      <c r="T4" s="658"/>
      <c r="U4" s="658" t="s">
        <v>227</v>
      </c>
      <c r="V4" s="658"/>
      <c r="W4" s="658"/>
      <c r="X4" s="658"/>
      <c r="Y4" s="658"/>
      <c r="Z4" s="658"/>
      <c r="AA4" s="658"/>
      <c r="AB4" s="658" t="s">
        <v>228</v>
      </c>
      <c r="AC4" s="658"/>
      <c r="AD4" s="658"/>
      <c r="AE4" s="658"/>
      <c r="AF4" s="658"/>
      <c r="AG4" s="658"/>
      <c r="AH4" s="677"/>
      <c r="AI4" s="656"/>
      <c r="AJ4" s="671"/>
      <c r="AK4" s="674"/>
    </row>
    <row r="5" spans="1:37" ht="24.95" customHeight="1">
      <c r="A5" s="656"/>
      <c r="B5" s="658"/>
      <c r="C5" s="650"/>
      <c r="D5" s="661"/>
      <c r="E5" s="664"/>
      <c r="F5" s="650"/>
      <c r="G5" s="70">
        <v>1</v>
      </c>
      <c r="H5" s="71">
        <v>2</v>
      </c>
      <c r="I5" s="71">
        <v>3</v>
      </c>
      <c r="J5" s="71">
        <v>4</v>
      </c>
      <c r="K5" s="71">
        <v>5</v>
      </c>
      <c r="L5" s="71">
        <v>6</v>
      </c>
      <c r="M5" s="72">
        <v>7</v>
      </c>
      <c r="N5" s="73">
        <v>8</v>
      </c>
      <c r="O5" s="71">
        <v>9</v>
      </c>
      <c r="P5" s="71">
        <v>10</v>
      </c>
      <c r="Q5" s="71">
        <v>11</v>
      </c>
      <c r="R5" s="71">
        <v>12</v>
      </c>
      <c r="S5" s="71">
        <v>13</v>
      </c>
      <c r="T5" s="72">
        <v>14</v>
      </c>
      <c r="U5" s="73">
        <v>15</v>
      </c>
      <c r="V5" s="71">
        <v>16</v>
      </c>
      <c r="W5" s="71">
        <v>17</v>
      </c>
      <c r="X5" s="71">
        <v>18</v>
      </c>
      <c r="Y5" s="71">
        <v>19</v>
      </c>
      <c r="Z5" s="71">
        <v>20</v>
      </c>
      <c r="AA5" s="72">
        <v>21</v>
      </c>
      <c r="AB5" s="73">
        <v>22</v>
      </c>
      <c r="AC5" s="71">
        <v>23</v>
      </c>
      <c r="AD5" s="71">
        <v>24</v>
      </c>
      <c r="AE5" s="71">
        <v>25</v>
      </c>
      <c r="AF5" s="71">
        <v>26</v>
      </c>
      <c r="AG5" s="71">
        <v>27</v>
      </c>
      <c r="AH5" s="74">
        <v>28</v>
      </c>
      <c r="AI5" s="656"/>
      <c r="AJ5" s="671"/>
      <c r="AK5" s="674"/>
    </row>
    <row r="6" spans="1:37" ht="24.95" customHeight="1" thickBot="1">
      <c r="A6" s="657"/>
      <c r="B6" s="659"/>
      <c r="C6" s="651"/>
      <c r="D6" s="662"/>
      <c r="E6" s="665"/>
      <c r="F6" s="651"/>
      <c r="G6" s="75" t="s">
        <v>229</v>
      </c>
      <c r="H6" s="76" t="s">
        <v>230</v>
      </c>
      <c r="I6" s="77" t="s">
        <v>347</v>
      </c>
      <c r="J6" s="76" t="s">
        <v>348</v>
      </c>
      <c r="K6" s="77" t="s">
        <v>233</v>
      </c>
      <c r="L6" s="76" t="s">
        <v>351</v>
      </c>
      <c r="M6" s="78" t="s">
        <v>235</v>
      </c>
      <c r="N6" s="75" t="s">
        <v>229</v>
      </c>
      <c r="O6" s="76" t="s">
        <v>230</v>
      </c>
      <c r="P6" s="77" t="s">
        <v>347</v>
      </c>
      <c r="Q6" s="76" t="s">
        <v>348</v>
      </c>
      <c r="R6" s="77" t="s">
        <v>233</v>
      </c>
      <c r="S6" s="76" t="s">
        <v>351</v>
      </c>
      <c r="T6" s="78" t="s">
        <v>235</v>
      </c>
      <c r="U6" s="75" t="s">
        <v>229</v>
      </c>
      <c r="V6" s="76" t="s">
        <v>230</v>
      </c>
      <c r="W6" s="77" t="s">
        <v>347</v>
      </c>
      <c r="X6" s="76" t="s">
        <v>348</v>
      </c>
      <c r="Y6" s="77" t="s">
        <v>233</v>
      </c>
      <c r="Z6" s="76" t="s">
        <v>351</v>
      </c>
      <c r="AA6" s="78" t="s">
        <v>235</v>
      </c>
      <c r="AB6" s="75" t="s">
        <v>229</v>
      </c>
      <c r="AC6" s="76" t="s">
        <v>230</v>
      </c>
      <c r="AD6" s="77" t="s">
        <v>347</v>
      </c>
      <c r="AE6" s="76" t="s">
        <v>348</v>
      </c>
      <c r="AF6" s="77" t="s">
        <v>233</v>
      </c>
      <c r="AG6" s="76" t="s">
        <v>351</v>
      </c>
      <c r="AH6" s="78" t="s">
        <v>235</v>
      </c>
      <c r="AI6" s="657"/>
      <c r="AJ6" s="672"/>
      <c r="AK6" s="675"/>
    </row>
    <row r="7" spans="1:37" ht="24.95" customHeight="1">
      <c r="A7" s="81"/>
      <c r="B7" s="82"/>
      <c r="C7" s="83"/>
      <c r="D7" s="84"/>
      <c r="E7" s="85"/>
      <c r="F7" s="83"/>
      <c r="G7" s="86"/>
      <c r="H7" s="87"/>
      <c r="I7" s="87"/>
      <c r="J7" s="87"/>
      <c r="K7" s="87"/>
      <c r="L7" s="87"/>
      <c r="M7" s="531"/>
      <c r="N7" s="89"/>
      <c r="O7" s="87"/>
      <c r="P7" s="87"/>
      <c r="Q7" s="87"/>
      <c r="R7" s="87"/>
      <c r="S7" s="87"/>
      <c r="T7" s="532"/>
      <c r="U7" s="533"/>
      <c r="V7" s="87"/>
      <c r="W7" s="87"/>
      <c r="X7" s="87"/>
      <c r="Y7" s="87"/>
      <c r="Z7" s="87"/>
      <c r="AA7" s="531"/>
      <c r="AB7" s="89"/>
      <c r="AC7" s="87"/>
      <c r="AD7" s="87"/>
      <c r="AE7" s="87"/>
      <c r="AF7" s="87"/>
      <c r="AG7" s="87"/>
      <c r="AH7" s="531"/>
      <c r="AI7" s="90">
        <f>SUM(G7:AH7)</f>
        <v>0</v>
      </c>
      <c r="AJ7" s="91">
        <f>ROUNDUP(AI7/4,2)</f>
        <v>0</v>
      </c>
      <c r="AK7" s="92">
        <f>IF(ISERROR(AJ7/$AJ$2)=TRUE,0,ROUNDUP(AJ7/$AJ$2,2))</f>
        <v>0</v>
      </c>
    </row>
    <row r="8" spans="1:37" ht="24.95" customHeight="1">
      <c r="A8" s="93"/>
      <c r="B8" s="82"/>
      <c r="C8" s="94"/>
      <c r="D8" s="95"/>
      <c r="E8" s="96"/>
      <c r="F8" s="94"/>
      <c r="G8" s="97"/>
      <c r="H8" s="98"/>
      <c r="I8" s="98"/>
      <c r="J8" s="98"/>
      <c r="K8" s="98"/>
      <c r="L8" s="98"/>
      <c r="M8" s="534"/>
      <c r="N8" s="100"/>
      <c r="O8" s="98"/>
      <c r="P8" s="98"/>
      <c r="Q8" s="98"/>
      <c r="R8" s="98"/>
      <c r="S8" s="98"/>
      <c r="T8" s="99"/>
      <c r="U8" s="535"/>
      <c r="V8" s="98"/>
      <c r="W8" s="98"/>
      <c r="X8" s="98"/>
      <c r="Y8" s="98"/>
      <c r="Z8" s="98"/>
      <c r="AA8" s="534"/>
      <c r="AB8" s="100"/>
      <c r="AC8" s="98"/>
      <c r="AD8" s="98"/>
      <c r="AE8" s="98"/>
      <c r="AF8" s="98"/>
      <c r="AG8" s="98"/>
      <c r="AH8" s="534"/>
      <c r="AI8" s="102">
        <f>SUM(G8:AH8)</f>
        <v>0</v>
      </c>
      <c r="AJ8" s="103">
        <f>ROUNDUP(AI8/4,2)</f>
        <v>0</v>
      </c>
      <c r="AK8" s="104">
        <f t="shared" ref="AK8:AK36" si="0">IF(ISERROR(AJ8/$AJ$2)=TRUE,0,ROUNDUP(AJ8/$AJ$2,2))</f>
        <v>0</v>
      </c>
    </row>
    <row r="9" spans="1:37" ht="24.95" customHeight="1">
      <c r="A9" s="93"/>
      <c r="B9" s="82"/>
      <c r="C9" s="94"/>
      <c r="D9" s="95"/>
      <c r="E9" s="96"/>
      <c r="F9" s="94"/>
      <c r="G9" s="97"/>
      <c r="H9" s="98"/>
      <c r="I9" s="98"/>
      <c r="J9" s="105"/>
      <c r="K9" s="98"/>
      <c r="L9" s="98"/>
      <c r="M9" s="534"/>
      <c r="N9" s="100"/>
      <c r="O9" s="98"/>
      <c r="P9" s="98"/>
      <c r="Q9" s="105"/>
      <c r="R9" s="98"/>
      <c r="S9" s="98"/>
      <c r="T9" s="99"/>
      <c r="U9" s="535"/>
      <c r="V9" s="98"/>
      <c r="W9" s="98"/>
      <c r="X9" s="105"/>
      <c r="Y9" s="98"/>
      <c r="Z9" s="98"/>
      <c r="AA9" s="534"/>
      <c r="AB9" s="100"/>
      <c r="AC9" s="98"/>
      <c r="AD9" s="98"/>
      <c r="AE9" s="105"/>
      <c r="AF9" s="98"/>
      <c r="AG9" s="98"/>
      <c r="AH9" s="534"/>
      <c r="AI9" s="102">
        <f t="shared" ref="AI9:AI35" si="1">SUM(G9:AH9)</f>
        <v>0</v>
      </c>
      <c r="AJ9" s="103">
        <f t="shared" ref="AJ9:AJ36" si="2">ROUNDUP(AI9/4,2)</f>
        <v>0</v>
      </c>
      <c r="AK9" s="104">
        <f t="shared" si="0"/>
        <v>0</v>
      </c>
    </row>
    <row r="10" spans="1:37" ht="24.95" customHeight="1">
      <c r="A10" s="93"/>
      <c r="B10" s="82"/>
      <c r="C10" s="94"/>
      <c r="D10" s="95"/>
      <c r="E10" s="96"/>
      <c r="F10" s="94"/>
      <c r="G10" s="97"/>
      <c r="H10" s="98"/>
      <c r="I10" s="98"/>
      <c r="J10" s="98"/>
      <c r="K10" s="98"/>
      <c r="L10" s="98"/>
      <c r="M10" s="534"/>
      <c r="N10" s="100"/>
      <c r="O10" s="98"/>
      <c r="P10" s="98"/>
      <c r="Q10" s="98"/>
      <c r="R10" s="98"/>
      <c r="S10" s="98"/>
      <c r="T10" s="99"/>
      <c r="U10" s="535"/>
      <c r="V10" s="98"/>
      <c r="W10" s="98"/>
      <c r="X10" s="98"/>
      <c r="Y10" s="98"/>
      <c r="Z10" s="98"/>
      <c r="AA10" s="534"/>
      <c r="AB10" s="100"/>
      <c r="AC10" s="98"/>
      <c r="AD10" s="98"/>
      <c r="AE10" s="98"/>
      <c r="AF10" s="98"/>
      <c r="AG10" s="98"/>
      <c r="AH10" s="534"/>
      <c r="AI10" s="102">
        <f t="shared" si="1"/>
        <v>0</v>
      </c>
      <c r="AJ10" s="103">
        <f t="shared" si="2"/>
        <v>0</v>
      </c>
      <c r="AK10" s="104">
        <f t="shared" si="0"/>
        <v>0</v>
      </c>
    </row>
    <row r="11" spans="1:37" ht="24.95" customHeight="1">
      <c r="A11" s="93"/>
      <c r="B11" s="82"/>
      <c r="C11" s="94"/>
      <c r="D11" s="95"/>
      <c r="E11" s="96"/>
      <c r="F11" s="94"/>
      <c r="G11" s="97"/>
      <c r="H11" s="98"/>
      <c r="I11" s="98"/>
      <c r="J11" s="98"/>
      <c r="K11" s="98"/>
      <c r="L11" s="98"/>
      <c r="M11" s="534"/>
      <c r="N11" s="100"/>
      <c r="O11" s="98"/>
      <c r="P11" s="98"/>
      <c r="Q11" s="98"/>
      <c r="R11" s="98"/>
      <c r="S11" s="98"/>
      <c r="T11" s="99"/>
      <c r="U11" s="535"/>
      <c r="V11" s="98"/>
      <c r="W11" s="98"/>
      <c r="X11" s="98"/>
      <c r="Y11" s="98"/>
      <c r="Z11" s="98"/>
      <c r="AA11" s="534"/>
      <c r="AB11" s="100"/>
      <c r="AC11" s="98"/>
      <c r="AD11" s="98"/>
      <c r="AE11" s="98"/>
      <c r="AF11" s="98"/>
      <c r="AG11" s="98"/>
      <c r="AH11" s="534"/>
      <c r="AI11" s="102">
        <f t="shared" si="1"/>
        <v>0</v>
      </c>
      <c r="AJ11" s="103">
        <f t="shared" si="2"/>
        <v>0</v>
      </c>
      <c r="AK11" s="104">
        <f t="shared" si="0"/>
        <v>0</v>
      </c>
    </row>
    <row r="12" spans="1:37" ht="24.95" customHeight="1">
      <c r="A12" s="93"/>
      <c r="B12" s="82"/>
      <c r="C12" s="94"/>
      <c r="D12" s="95"/>
      <c r="E12" s="96"/>
      <c r="F12" s="94"/>
      <c r="G12" s="97"/>
      <c r="H12" s="98"/>
      <c r="I12" s="98"/>
      <c r="J12" s="98"/>
      <c r="K12" s="98"/>
      <c r="L12" s="98"/>
      <c r="M12" s="534"/>
      <c r="N12" s="100"/>
      <c r="O12" s="98"/>
      <c r="P12" s="98"/>
      <c r="Q12" s="98"/>
      <c r="R12" s="98"/>
      <c r="S12" s="98"/>
      <c r="T12" s="99"/>
      <c r="U12" s="535"/>
      <c r="V12" s="98"/>
      <c r="W12" s="98"/>
      <c r="X12" s="98"/>
      <c r="Y12" s="98"/>
      <c r="Z12" s="98"/>
      <c r="AA12" s="534"/>
      <c r="AB12" s="100"/>
      <c r="AC12" s="98"/>
      <c r="AD12" s="98"/>
      <c r="AE12" s="98"/>
      <c r="AF12" s="98"/>
      <c r="AG12" s="98"/>
      <c r="AH12" s="534"/>
      <c r="AI12" s="102">
        <f t="shared" si="1"/>
        <v>0</v>
      </c>
      <c r="AJ12" s="103">
        <f t="shared" si="2"/>
        <v>0</v>
      </c>
      <c r="AK12" s="104">
        <f t="shared" si="0"/>
        <v>0</v>
      </c>
    </row>
    <row r="13" spans="1:37" ht="24.95" customHeight="1">
      <c r="A13" s="93"/>
      <c r="B13" s="82"/>
      <c r="C13" s="94"/>
      <c r="D13" s="95"/>
      <c r="E13" s="96"/>
      <c r="F13" s="94"/>
      <c r="G13" s="97"/>
      <c r="H13" s="98"/>
      <c r="I13" s="98"/>
      <c r="J13" s="98"/>
      <c r="K13" s="98"/>
      <c r="L13" s="98"/>
      <c r="M13" s="534"/>
      <c r="N13" s="100"/>
      <c r="O13" s="98"/>
      <c r="P13" s="98"/>
      <c r="Q13" s="98"/>
      <c r="R13" s="98"/>
      <c r="S13" s="98"/>
      <c r="T13" s="99"/>
      <c r="U13" s="535"/>
      <c r="V13" s="98"/>
      <c r="W13" s="98"/>
      <c r="X13" s="98"/>
      <c r="Y13" s="98"/>
      <c r="Z13" s="98"/>
      <c r="AA13" s="534"/>
      <c r="AB13" s="100"/>
      <c r="AC13" s="98"/>
      <c r="AD13" s="98"/>
      <c r="AE13" s="98"/>
      <c r="AF13" s="98"/>
      <c r="AG13" s="98"/>
      <c r="AH13" s="534"/>
      <c r="AI13" s="102">
        <f t="shared" si="1"/>
        <v>0</v>
      </c>
      <c r="AJ13" s="103">
        <f t="shared" si="2"/>
        <v>0</v>
      </c>
      <c r="AK13" s="104">
        <f t="shared" si="0"/>
        <v>0</v>
      </c>
    </row>
    <row r="14" spans="1:37" ht="24.95" customHeight="1">
      <c r="A14" s="93"/>
      <c r="B14" s="82"/>
      <c r="C14" s="94"/>
      <c r="D14" s="95"/>
      <c r="E14" s="96"/>
      <c r="F14" s="94"/>
      <c r="G14" s="97"/>
      <c r="H14" s="98"/>
      <c r="I14" s="98"/>
      <c r="J14" s="98"/>
      <c r="K14" s="98"/>
      <c r="L14" s="98"/>
      <c r="M14" s="534"/>
      <c r="N14" s="100"/>
      <c r="O14" s="98"/>
      <c r="P14" s="98"/>
      <c r="Q14" s="98"/>
      <c r="R14" s="98"/>
      <c r="S14" s="98"/>
      <c r="T14" s="99"/>
      <c r="U14" s="535"/>
      <c r="V14" s="98"/>
      <c r="W14" s="98"/>
      <c r="X14" s="98"/>
      <c r="Y14" s="98"/>
      <c r="Z14" s="98"/>
      <c r="AA14" s="534"/>
      <c r="AB14" s="100"/>
      <c r="AC14" s="98"/>
      <c r="AD14" s="98"/>
      <c r="AE14" s="98"/>
      <c r="AF14" s="98"/>
      <c r="AG14" s="98"/>
      <c r="AH14" s="534"/>
      <c r="AI14" s="102">
        <f t="shared" si="1"/>
        <v>0</v>
      </c>
      <c r="AJ14" s="103">
        <f t="shared" si="2"/>
        <v>0</v>
      </c>
      <c r="AK14" s="104">
        <f t="shared" si="0"/>
        <v>0</v>
      </c>
    </row>
    <row r="15" spans="1:37" ht="24.95" customHeight="1">
      <c r="A15" s="93"/>
      <c r="B15" s="82"/>
      <c r="C15" s="94"/>
      <c r="D15" s="95"/>
      <c r="E15" s="96"/>
      <c r="F15" s="94"/>
      <c r="G15" s="97"/>
      <c r="H15" s="98"/>
      <c r="I15" s="98"/>
      <c r="J15" s="98"/>
      <c r="K15" s="98"/>
      <c r="L15" s="98"/>
      <c r="M15" s="534"/>
      <c r="N15" s="100"/>
      <c r="O15" s="98"/>
      <c r="P15" s="98"/>
      <c r="Q15" s="98"/>
      <c r="R15" s="98"/>
      <c r="S15" s="98"/>
      <c r="T15" s="99"/>
      <c r="U15" s="535"/>
      <c r="V15" s="98"/>
      <c r="W15" s="98"/>
      <c r="X15" s="98"/>
      <c r="Y15" s="98"/>
      <c r="Z15" s="98"/>
      <c r="AA15" s="534"/>
      <c r="AB15" s="100"/>
      <c r="AC15" s="98"/>
      <c r="AD15" s="98"/>
      <c r="AE15" s="98"/>
      <c r="AF15" s="98"/>
      <c r="AG15" s="98"/>
      <c r="AH15" s="534"/>
      <c r="AI15" s="102">
        <f t="shared" si="1"/>
        <v>0</v>
      </c>
      <c r="AJ15" s="103">
        <f t="shared" si="2"/>
        <v>0</v>
      </c>
      <c r="AK15" s="104">
        <f t="shared" si="0"/>
        <v>0</v>
      </c>
    </row>
    <row r="16" spans="1:37" ht="24.95" customHeight="1">
      <c r="A16" s="93"/>
      <c r="B16" s="82"/>
      <c r="C16" s="94"/>
      <c r="D16" s="95"/>
      <c r="E16" s="96"/>
      <c r="F16" s="94"/>
      <c r="G16" s="97"/>
      <c r="H16" s="98"/>
      <c r="I16" s="98"/>
      <c r="J16" s="98"/>
      <c r="K16" s="98"/>
      <c r="L16" s="98"/>
      <c r="M16" s="534"/>
      <c r="N16" s="100"/>
      <c r="O16" s="98"/>
      <c r="P16" s="98"/>
      <c r="Q16" s="98"/>
      <c r="R16" s="98"/>
      <c r="S16" s="98"/>
      <c r="T16" s="99"/>
      <c r="U16" s="535"/>
      <c r="V16" s="98"/>
      <c r="W16" s="98"/>
      <c r="X16" s="98"/>
      <c r="Y16" s="98"/>
      <c r="Z16" s="98"/>
      <c r="AA16" s="534"/>
      <c r="AB16" s="100"/>
      <c r="AC16" s="98"/>
      <c r="AD16" s="98"/>
      <c r="AE16" s="98"/>
      <c r="AF16" s="98"/>
      <c r="AG16" s="98"/>
      <c r="AH16" s="534"/>
      <c r="AI16" s="102">
        <f t="shared" si="1"/>
        <v>0</v>
      </c>
      <c r="AJ16" s="103">
        <f t="shared" si="2"/>
        <v>0</v>
      </c>
      <c r="AK16" s="104">
        <f t="shared" si="0"/>
        <v>0</v>
      </c>
    </row>
    <row r="17" spans="1:37" ht="24.95" customHeight="1">
      <c r="A17" s="93"/>
      <c r="B17" s="82"/>
      <c r="C17" s="94"/>
      <c r="D17" s="95"/>
      <c r="E17" s="96"/>
      <c r="F17" s="94"/>
      <c r="G17" s="97"/>
      <c r="H17" s="98"/>
      <c r="I17" s="98"/>
      <c r="J17" s="98"/>
      <c r="K17" s="98"/>
      <c r="L17" s="98"/>
      <c r="M17" s="534"/>
      <c r="N17" s="100"/>
      <c r="O17" s="98"/>
      <c r="P17" s="98"/>
      <c r="Q17" s="98"/>
      <c r="R17" s="98"/>
      <c r="S17" s="98"/>
      <c r="T17" s="99"/>
      <c r="U17" s="535"/>
      <c r="V17" s="98"/>
      <c r="W17" s="98"/>
      <c r="X17" s="98"/>
      <c r="Y17" s="98"/>
      <c r="Z17" s="98"/>
      <c r="AA17" s="534"/>
      <c r="AB17" s="100"/>
      <c r="AC17" s="98"/>
      <c r="AD17" s="98"/>
      <c r="AE17" s="98"/>
      <c r="AF17" s="98"/>
      <c r="AG17" s="98"/>
      <c r="AH17" s="534"/>
      <c r="AI17" s="102">
        <f t="shared" si="1"/>
        <v>0</v>
      </c>
      <c r="AJ17" s="103">
        <f t="shared" si="2"/>
        <v>0</v>
      </c>
      <c r="AK17" s="104">
        <f t="shared" si="0"/>
        <v>0</v>
      </c>
    </row>
    <row r="18" spans="1:37" ht="24.95" customHeight="1">
      <c r="A18" s="93"/>
      <c r="B18" s="82"/>
      <c r="C18" s="95"/>
      <c r="D18" s="95"/>
      <c r="E18" s="96"/>
      <c r="F18" s="95"/>
      <c r="G18" s="97"/>
      <c r="H18" s="98"/>
      <c r="I18" s="98"/>
      <c r="J18" s="98"/>
      <c r="K18" s="98"/>
      <c r="L18" s="98"/>
      <c r="M18" s="99"/>
      <c r="N18" s="535"/>
      <c r="O18" s="98"/>
      <c r="P18" s="98"/>
      <c r="Q18" s="98"/>
      <c r="R18" s="98"/>
      <c r="S18" s="98"/>
      <c r="T18" s="99"/>
      <c r="U18" s="535"/>
      <c r="V18" s="98"/>
      <c r="W18" s="98"/>
      <c r="X18" s="98"/>
      <c r="Y18" s="98"/>
      <c r="Z18" s="98"/>
      <c r="AA18" s="99"/>
      <c r="AB18" s="535"/>
      <c r="AC18" s="98"/>
      <c r="AD18" s="98"/>
      <c r="AE18" s="98"/>
      <c r="AF18" s="98"/>
      <c r="AG18" s="98"/>
      <c r="AH18" s="534"/>
      <c r="AI18" s="102">
        <f t="shared" si="1"/>
        <v>0</v>
      </c>
      <c r="AJ18" s="103">
        <f t="shared" si="2"/>
        <v>0</v>
      </c>
      <c r="AK18" s="104">
        <f t="shared" si="0"/>
        <v>0</v>
      </c>
    </row>
    <row r="19" spans="1:37" ht="24.95" customHeight="1">
      <c r="A19" s="93"/>
      <c r="B19" s="82"/>
      <c r="C19" s="94"/>
      <c r="D19" s="95"/>
      <c r="E19" s="96"/>
      <c r="F19" s="94"/>
      <c r="G19" s="97"/>
      <c r="H19" s="98"/>
      <c r="I19" s="98"/>
      <c r="J19" s="98"/>
      <c r="K19" s="98"/>
      <c r="L19" s="98"/>
      <c r="M19" s="534"/>
      <c r="N19" s="100"/>
      <c r="O19" s="98"/>
      <c r="P19" s="98"/>
      <c r="Q19" s="98"/>
      <c r="R19" s="98"/>
      <c r="S19" s="98"/>
      <c r="T19" s="99"/>
      <c r="U19" s="535"/>
      <c r="V19" s="98"/>
      <c r="W19" s="98"/>
      <c r="X19" s="98"/>
      <c r="Y19" s="98"/>
      <c r="Z19" s="98"/>
      <c r="AA19" s="534"/>
      <c r="AB19" s="100"/>
      <c r="AC19" s="98"/>
      <c r="AD19" s="98"/>
      <c r="AE19" s="98"/>
      <c r="AF19" s="98"/>
      <c r="AG19" s="98"/>
      <c r="AH19" s="534"/>
      <c r="AI19" s="102">
        <f t="shared" si="1"/>
        <v>0</v>
      </c>
      <c r="AJ19" s="103">
        <f t="shared" si="2"/>
        <v>0</v>
      </c>
      <c r="AK19" s="104">
        <f t="shared" si="0"/>
        <v>0</v>
      </c>
    </row>
    <row r="20" spans="1:37" ht="24.95" customHeight="1">
      <c r="A20" s="93"/>
      <c r="B20" s="82"/>
      <c r="C20" s="94"/>
      <c r="D20" s="95"/>
      <c r="E20" s="96"/>
      <c r="F20" s="94"/>
      <c r="G20" s="97"/>
      <c r="H20" s="98"/>
      <c r="I20" s="98"/>
      <c r="J20" s="98"/>
      <c r="K20" s="98"/>
      <c r="L20" s="98"/>
      <c r="M20" s="534"/>
      <c r="N20" s="100"/>
      <c r="O20" s="98"/>
      <c r="P20" s="98"/>
      <c r="Q20" s="98"/>
      <c r="R20" s="98"/>
      <c r="S20" s="98"/>
      <c r="T20" s="99"/>
      <c r="U20" s="535"/>
      <c r="V20" s="98"/>
      <c r="W20" s="98"/>
      <c r="X20" s="98"/>
      <c r="Y20" s="98"/>
      <c r="Z20" s="98"/>
      <c r="AA20" s="534"/>
      <c r="AB20" s="100"/>
      <c r="AC20" s="98"/>
      <c r="AD20" s="98"/>
      <c r="AE20" s="98"/>
      <c r="AF20" s="98"/>
      <c r="AG20" s="98"/>
      <c r="AH20" s="534"/>
      <c r="AI20" s="102">
        <f t="shared" si="1"/>
        <v>0</v>
      </c>
      <c r="AJ20" s="103">
        <f t="shared" si="2"/>
        <v>0</v>
      </c>
      <c r="AK20" s="104">
        <f t="shared" si="0"/>
        <v>0</v>
      </c>
    </row>
    <row r="21" spans="1:37" ht="24.95" customHeight="1">
      <c r="A21" s="93"/>
      <c r="B21" s="82"/>
      <c r="C21" s="94"/>
      <c r="D21" s="95"/>
      <c r="E21" s="96"/>
      <c r="F21" s="94"/>
      <c r="G21" s="97"/>
      <c r="H21" s="98"/>
      <c r="I21" s="98"/>
      <c r="J21" s="98"/>
      <c r="K21" s="98"/>
      <c r="L21" s="98"/>
      <c r="M21" s="534"/>
      <c r="N21" s="100"/>
      <c r="O21" s="98"/>
      <c r="P21" s="98"/>
      <c r="Q21" s="98"/>
      <c r="R21" s="98"/>
      <c r="S21" s="98"/>
      <c r="T21" s="99"/>
      <c r="U21" s="535"/>
      <c r="V21" s="98"/>
      <c r="W21" s="98"/>
      <c r="X21" s="98"/>
      <c r="Y21" s="98"/>
      <c r="Z21" s="98"/>
      <c r="AA21" s="534"/>
      <c r="AB21" s="100"/>
      <c r="AC21" s="98"/>
      <c r="AD21" s="98"/>
      <c r="AE21" s="98"/>
      <c r="AF21" s="98"/>
      <c r="AG21" s="98"/>
      <c r="AH21" s="534"/>
      <c r="AI21" s="102">
        <f t="shared" si="1"/>
        <v>0</v>
      </c>
      <c r="AJ21" s="103">
        <f t="shared" si="2"/>
        <v>0</v>
      </c>
      <c r="AK21" s="104">
        <f t="shared" si="0"/>
        <v>0</v>
      </c>
    </row>
    <row r="22" spans="1:37" ht="24.95" customHeight="1">
      <c r="A22" s="93"/>
      <c r="B22" s="82"/>
      <c r="C22" s="94"/>
      <c r="D22" s="95"/>
      <c r="E22" s="96"/>
      <c r="F22" s="94"/>
      <c r="G22" s="97"/>
      <c r="H22" s="98"/>
      <c r="I22" s="98"/>
      <c r="J22" s="98"/>
      <c r="K22" s="98"/>
      <c r="L22" s="98"/>
      <c r="M22" s="534"/>
      <c r="N22" s="100"/>
      <c r="O22" s="98"/>
      <c r="P22" s="98"/>
      <c r="Q22" s="98"/>
      <c r="R22" s="98"/>
      <c r="S22" s="98"/>
      <c r="T22" s="99"/>
      <c r="U22" s="535"/>
      <c r="V22" s="98"/>
      <c r="W22" s="98"/>
      <c r="X22" s="98"/>
      <c r="Y22" s="98"/>
      <c r="Z22" s="98"/>
      <c r="AA22" s="534"/>
      <c r="AB22" s="100"/>
      <c r="AC22" s="98"/>
      <c r="AD22" s="98"/>
      <c r="AE22" s="98"/>
      <c r="AF22" s="98"/>
      <c r="AG22" s="98"/>
      <c r="AH22" s="534"/>
      <c r="AI22" s="102">
        <f t="shared" si="1"/>
        <v>0</v>
      </c>
      <c r="AJ22" s="103">
        <f t="shared" si="2"/>
        <v>0</v>
      </c>
      <c r="AK22" s="104">
        <f t="shared" si="0"/>
        <v>0</v>
      </c>
    </row>
    <row r="23" spans="1:37" ht="24.95" customHeight="1">
      <c r="A23" s="93"/>
      <c r="B23" s="82"/>
      <c r="C23" s="94"/>
      <c r="D23" s="95"/>
      <c r="E23" s="96"/>
      <c r="F23" s="94"/>
      <c r="G23" s="97"/>
      <c r="H23" s="98"/>
      <c r="I23" s="98"/>
      <c r="J23" s="98"/>
      <c r="K23" s="98"/>
      <c r="L23" s="98"/>
      <c r="M23" s="534"/>
      <c r="N23" s="100"/>
      <c r="O23" s="98"/>
      <c r="P23" s="98"/>
      <c r="Q23" s="98"/>
      <c r="R23" s="98"/>
      <c r="S23" s="98"/>
      <c r="T23" s="99"/>
      <c r="U23" s="535"/>
      <c r="V23" s="98"/>
      <c r="W23" s="98"/>
      <c r="X23" s="98"/>
      <c r="Y23" s="98"/>
      <c r="Z23" s="98"/>
      <c r="AA23" s="534"/>
      <c r="AB23" s="100"/>
      <c r="AC23" s="98"/>
      <c r="AD23" s="98"/>
      <c r="AE23" s="98"/>
      <c r="AF23" s="98"/>
      <c r="AG23" s="98"/>
      <c r="AH23" s="534"/>
      <c r="AI23" s="102">
        <f t="shared" si="1"/>
        <v>0</v>
      </c>
      <c r="AJ23" s="103">
        <f t="shared" si="2"/>
        <v>0</v>
      </c>
      <c r="AK23" s="104">
        <f t="shared" si="0"/>
        <v>0</v>
      </c>
    </row>
    <row r="24" spans="1:37" ht="24.95" customHeight="1">
      <c r="A24" s="93"/>
      <c r="B24" s="82"/>
      <c r="C24" s="94"/>
      <c r="D24" s="95"/>
      <c r="E24" s="96"/>
      <c r="F24" s="94"/>
      <c r="G24" s="97"/>
      <c r="H24" s="98"/>
      <c r="I24" s="98"/>
      <c r="J24" s="98"/>
      <c r="K24" s="98"/>
      <c r="L24" s="98"/>
      <c r="M24" s="534"/>
      <c r="N24" s="100"/>
      <c r="O24" s="98"/>
      <c r="P24" s="98"/>
      <c r="Q24" s="98"/>
      <c r="R24" s="98"/>
      <c r="S24" s="98"/>
      <c r="T24" s="99"/>
      <c r="U24" s="535"/>
      <c r="V24" s="98"/>
      <c r="W24" s="98"/>
      <c r="X24" s="98"/>
      <c r="Y24" s="98"/>
      <c r="Z24" s="98"/>
      <c r="AA24" s="534"/>
      <c r="AB24" s="100"/>
      <c r="AC24" s="98"/>
      <c r="AD24" s="98"/>
      <c r="AE24" s="98"/>
      <c r="AF24" s="98"/>
      <c r="AG24" s="98"/>
      <c r="AH24" s="534"/>
      <c r="AI24" s="102">
        <f t="shared" si="1"/>
        <v>0</v>
      </c>
      <c r="AJ24" s="103">
        <f t="shared" si="2"/>
        <v>0</v>
      </c>
      <c r="AK24" s="104">
        <f t="shared" si="0"/>
        <v>0</v>
      </c>
    </row>
    <row r="25" spans="1:37" ht="24.95" customHeight="1">
      <c r="A25" s="93"/>
      <c r="B25" s="82"/>
      <c r="C25" s="94"/>
      <c r="D25" s="95"/>
      <c r="E25" s="96"/>
      <c r="F25" s="94"/>
      <c r="G25" s="97"/>
      <c r="H25" s="98"/>
      <c r="I25" s="98"/>
      <c r="J25" s="98"/>
      <c r="K25" s="98"/>
      <c r="L25" s="98"/>
      <c r="M25" s="99"/>
      <c r="N25" s="100"/>
      <c r="O25" s="98"/>
      <c r="P25" s="98"/>
      <c r="Q25" s="98"/>
      <c r="R25" s="98"/>
      <c r="S25" s="98"/>
      <c r="T25" s="99"/>
      <c r="U25" s="535"/>
      <c r="V25" s="98"/>
      <c r="W25" s="98"/>
      <c r="X25" s="98"/>
      <c r="Y25" s="98"/>
      <c r="Z25" s="98"/>
      <c r="AA25" s="99"/>
      <c r="AB25" s="100"/>
      <c r="AC25" s="98"/>
      <c r="AD25" s="98"/>
      <c r="AE25" s="98"/>
      <c r="AF25" s="98"/>
      <c r="AG25" s="98"/>
      <c r="AH25" s="534"/>
      <c r="AI25" s="102">
        <f t="shared" si="1"/>
        <v>0</v>
      </c>
      <c r="AJ25" s="103">
        <f t="shared" si="2"/>
        <v>0</v>
      </c>
      <c r="AK25" s="104">
        <f t="shared" si="0"/>
        <v>0</v>
      </c>
    </row>
    <row r="26" spans="1:37" ht="24.95" customHeight="1">
      <c r="A26" s="81"/>
      <c r="B26" s="82"/>
      <c r="C26" s="94"/>
      <c r="D26" s="95"/>
      <c r="E26" s="96"/>
      <c r="F26" s="94"/>
      <c r="G26" s="97"/>
      <c r="H26" s="98"/>
      <c r="I26" s="98"/>
      <c r="J26" s="98"/>
      <c r="K26" s="98"/>
      <c r="L26" s="98"/>
      <c r="M26" s="99"/>
      <c r="N26" s="100"/>
      <c r="O26" s="98"/>
      <c r="P26" s="98"/>
      <c r="Q26" s="98"/>
      <c r="R26" s="98"/>
      <c r="S26" s="98"/>
      <c r="T26" s="99"/>
      <c r="U26" s="100"/>
      <c r="V26" s="98"/>
      <c r="W26" s="98"/>
      <c r="X26" s="98"/>
      <c r="Y26" s="98"/>
      <c r="Z26" s="98"/>
      <c r="AA26" s="99"/>
      <c r="AB26" s="100"/>
      <c r="AC26" s="98"/>
      <c r="AD26" s="98"/>
      <c r="AE26" s="98"/>
      <c r="AF26" s="98"/>
      <c r="AG26" s="98"/>
      <c r="AH26" s="101"/>
      <c r="AI26" s="102">
        <f t="shared" si="1"/>
        <v>0</v>
      </c>
      <c r="AJ26" s="103">
        <f t="shared" si="2"/>
        <v>0</v>
      </c>
      <c r="AK26" s="104">
        <f t="shared" si="0"/>
        <v>0</v>
      </c>
    </row>
    <row r="27" spans="1:37" ht="24.95" customHeight="1">
      <c r="A27" s="81"/>
      <c r="B27" s="82"/>
      <c r="C27" s="94"/>
      <c r="D27" s="95"/>
      <c r="E27" s="96"/>
      <c r="F27" s="94"/>
      <c r="G27" s="97"/>
      <c r="H27" s="98"/>
      <c r="I27" s="98"/>
      <c r="J27" s="98"/>
      <c r="K27" s="98"/>
      <c r="L27" s="98"/>
      <c r="M27" s="99"/>
      <c r="N27" s="100"/>
      <c r="O27" s="98"/>
      <c r="P27" s="98"/>
      <c r="Q27" s="98"/>
      <c r="R27" s="98"/>
      <c r="S27" s="98"/>
      <c r="T27" s="99"/>
      <c r="U27" s="100"/>
      <c r="V27" s="98"/>
      <c r="W27" s="98"/>
      <c r="X27" s="98"/>
      <c r="Y27" s="98"/>
      <c r="Z27" s="98"/>
      <c r="AA27" s="99"/>
      <c r="AB27" s="100"/>
      <c r="AC27" s="98"/>
      <c r="AD27" s="98"/>
      <c r="AE27" s="98"/>
      <c r="AF27" s="98"/>
      <c r="AG27" s="98"/>
      <c r="AH27" s="101"/>
      <c r="AI27" s="102">
        <f t="shared" si="1"/>
        <v>0</v>
      </c>
      <c r="AJ27" s="103">
        <f t="shared" si="2"/>
        <v>0</v>
      </c>
      <c r="AK27" s="104">
        <f t="shared" si="0"/>
        <v>0</v>
      </c>
    </row>
    <row r="28" spans="1:37" ht="24.95" customHeight="1">
      <c r="A28" s="81"/>
      <c r="B28" s="82"/>
      <c r="C28" s="94"/>
      <c r="D28" s="95"/>
      <c r="E28" s="96"/>
      <c r="F28" s="94"/>
      <c r="G28" s="97"/>
      <c r="H28" s="98"/>
      <c r="I28" s="98"/>
      <c r="J28" s="98"/>
      <c r="K28" s="98"/>
      <c r="L28" s="98"/>
      <c r="M28" s="99"/>
      <c r="N28" s="100"/>
      <c r="O28" s="98"/>
      <c r="P28" s="98"/>
      <c r="Q28" s="98"/>
      <c r="R28" s="98"/>
      <c r="S28" s="98"/>
      <c r="T28" s="99"/>
      <c r="U28" s="100"/>
      <c r="V28" s="98"/>
      <c r="W28" s="98"/>
      <c r="X28" s="98"/>
      <c r="Y28" s="98"/>
      <c r="Z28" s="98"/>
      <c r="AA28" s="99"/>
      <c r="AB28" s="100"/>
      <c r="AC28" s="98"/>
      <c r="AD28" s="98"/>
      <c r="AE28" s="98"/>
      <c r="AF28" s="98"/>
      <c r="AG28" s="98"/>
      <c r="AH28" s="101"/>
      <c r="AI28" s="102">
        <f t="shared" si="1"/>
        <v>0</v>
      </c>
      <c r="AJ28" s="103">
        <f t="shared" si="2"/>
        <v>0</v>
      </c>
      <c r="AK28" s="104">
        <f t="shared" si="0"/>
        <v>0</v>
      </c>
    </row>
    <row r="29" spans="1:37" ht="24.95" customHeight="1">
      <c r="A29" s="81"/>
      <c r="B29" s="82"/>
      <c r="C29" s="94"/>
      <c r="D29" s="95"/>
      <c r="E29" s="96"/>
      <c r="F29" s="94"/>
      <c r="G29" s="97"/>
      <c r="H29" s="98"/>
      <c r="I29" s="98"/>
      <c r="J29" s="98"/>
      <c r="K29" s="98"/>
      <c r="L29" s="98"/>
      <c r="M29" s="99"/>
      <c r="N29" s="100"/>
      <c r="O29" s="98"/>
      <c r="P29" s="98"/>
      <c r="Q29" s="98"/>
      <c r="R29" s="98"/>
      <c r="S29" s="98"/>
      <c r="T29" s="99"/>
      <c r="U29" s="100"/>
      <c r="V29" s="98"/>
      <c r="W29" s="98"/>
      <c r="X29" s="98"/>
      <c r="Y29" s="98"/>
      <c r="Z29" s="98"/>
      <c r="AA29" s="99"/>
      <c r="AB29" s="100"/>
      <c r="AC29" s="98"/>
      <c r="AD29" s="98"/>
      <c r="AE29" s="98"/>
      <c r="AF29" s="98"/>
      <c r="AG29" s="98"/>
      <c r="AH29" s="101"/>
      <c r="AI29" s="102">
        <f t="shared" si="1"/>
        <v>0</v>
      </c>
      <c r="AJ29" s="103">
        <f t="shared" si="2"/>
        <v>0</v>
      </c>
      <c r="AK29" s="104">
        <f t="shared" si="0"/>
        <v>0</v>
      </c>
    </row>
    <row r="30" spans="1:37" ht="24.95" customHeight="1">
      <c r="A30" s="81"/>
      <c r="B30" s="82"/>
      <c r="C30" s="94"/>
      <c r="D30" s="95"/>
      <c r="E30" s="96"/>
      <c r="F30" s="94"/>
      <c r="G30" s="97"/>
      <c r="H30" s="98"/>
      <c r="I30" s="98"/>
      <c r="J30" s="98"/>
      <c r="K30" s="98"/>
      <c r="L30" s="98"/>
      <c r="M30" s="99"/>
      <c r="N30" s="100"/>
      <c r="O30" s="98"/>
      <c r="P30" s="98"/>
      <c r="Q30" s="98"/>
      <c r="R30" s="98"/>
      <c r="S30" s="98"/>
      <c r="T30" s="99"/>
      <c r="U30" s="100"/>
      <c r="V30" s="98"/>
      <c r="W30" s="98"/>
      <c r="X30" s="98"/>
      <c r="Y30" s="98"/>
      <c r="Z30" s="98"/>
      <c r="AA30" s="99"/>
      <c r="AB30" s="100"/>
      <c r="AC30" s="98"/>
      <c r="AD30" s="98"/>
      <c r="AE30" s="98"/>
      <c r="AF30" s="98"/>
      <c r="AG30" s="98"/>
      <c r="AH30" s="101"/>
      <c r="AI30" s="102">
        <f t="shared" si="1"/>
        <v>0</v>
      </c>
      <c r="AJ30" s="103">
        <f t="shared" si="2"/>
        <v>0</v>
      </c>
      <c r="AK30" s="104">
        <f t="shared" si="0"/>
        <v>0</v>
      </c>
    </row>
    <row r="31" spans="1:37" ht="24.95" customHeight="1">
      <c r="A31" s="81"/>
      <c r="B31" s="82"/>
      <c r="C31" s="94"/>
      <c r="D31" s="95"/>
      <c r="E31" s="96"/>
      <c r="F31" s="94"/>
      <c r="G31" s="97"/>
      <c r="H31" s="98"/>
      <c r="I31" s="98"/>
      <c r="J31" s="98"/>
      <c r="K31" s="98"/>
      <c r="L31" s="98"/>
      <c r="M31" s="99"/>
      <c r="N31" s="100"/>
      <c r="O31" s="98"/>
      <c r="P31" s="98"/>
      <c r="Q31" s="98"/>
      <c r="R31" s="98"/>
      <c r="S31" s="98"/>
      <c r="T31" s="99"/>
      <c r="U31" s="100"/>
      <c r="V31" s="98"/>
      <c r="W31" s="98"/>
      <c r="X31" s="98"/>
      <c r="Y31" s="98"/>
      <c r="Z31" s="98"/>
      <c r="AA31" s="99"/>
      <c r="AB31" s="100"/>
      <c r="AC31" s="98"/>
      <c r="AD31" s="98"/>
      <c r="AE31" s="98"/>
      <c r="AF31" s="98"/>
      <c r="AG31" s="98"/>
      <c r="AH31" s="101"/>
      <c r="AI31" s="102">
        <f t="shared" si="1"/>
        <v>0</v>
      </c>
      <c r="AJ31" s="103">
        <f t="shared" si="2"/>
        <v>0</v>
      </c>
      <c r="AK31" s="104">
        <f t="shared" si="0"/>
        <v>0</v>
      </c>
    </row>
    <row r="32" spans="1:37" ht="24.95" customHeight="1">
      <c r="A32" s="81"/>
      <c r="B32" s="82"/>
      <c r="C32" s="94"/>
      <c r="D32" s="95"/>
      <c r="E32" s="96"/>
      <c r="F32" s="94"/>
      <c r="G32" s="97"/>
      <c r="H32" s="98"/>
      <c r="I32" s="98"/>
      <c r="J32" s="98"/>
      <c r="K32" s="98"/>
      <c r="L32" s="98"/>
      <c r="M32" s="99"/>
      <c r="N32" s="100"/>
      <c r="O32" s="98"/>
      <c r="P32" s="98"/>
      <c r="Q32" s="98"/>
      <c r="R32" s="98"/>
      <c r="S32" s="98"/>
      <c r="T32" s="99"/>
      <c r="U32" s="100"/>
      <c r="V32" s="98"/>
      <c r="W32" s="98"/>
      <c r="X32" s="98"/>
      <c r="Y32" s="98"/>
      <c r="Z32" s="98"/>
      <c r="AA32" s="99"/>
      <c r="AB32" s="100"/>
      <c r="AC32" s="98"/>
      <c r="AD32" s="98"/>
      <c r="AE32" s="98"/>
      <c r="AF32" s="98"/>
      <c r="AG32" s="98"/>
      <c r="AH32" s="101"/>
      <c r="AI32" s="102">
        <f t="shared" si="1"/>
        <v>0</v>
      </c>
      <c r="AJ32" s="103">
        <f t="shared" si="2"/>
        <v>0</v>
      </c>
      <c r="AK32" s="104">
        <f t="shared" si="0"/>
        <v>0</v>
      </c>
    </row>
    <row r="33" spans="1:37" ht="24.95" customHeight="1">
      <c r="A33" s="81"/>
      <c r="B33" s="82"/>
      <c r="C33" s="94"/>
      <c r="D33" s="95"/>
      <c r="E33" s="96"/>
      <c r="F33" s="94"/>
      <c r="G33" s="97"/>
      <c r="H33" s="98"/>
      <c r="I33" s="98"/>
      <c r="J33" s="98"/>
      <c r="K33" s="98"/>
      <c r="L33" s="98"/>
      <c r="M33" s="99"/>
      <c r="N33" s="100"/>
      <c r="O33" s="98"/>
      <c r="P33" s="98"/>
      <c r="Q33" s="98"/>
      <c r="R33" s="98"/>
      <c r="S33" s="98"/>
      <c r="T33" s="99"/>
      <c r="U33" s="100"/>
      <c r="V33" s="98"/>
      <c r="W33" s="98"/>
      <c r="X33" s="98"/>
      <c r="Y33" s="98"/>
      <c r="Z33" s="98"/>
      <c r="AA33" s="99"/>
      <c r="AB33" s="100"/>
      <c r="AC33" s="98"/>
      <c r="AD33" s="98"/>
      <c r="AE33" s="98"/>
      <c r="AF33" s="98"/>
      <c r="AG33" s="98"/>
      <c r="AH33" s="101"/>
      <c r="AI33" s="102">
        <f t="shared" si="1"/>
        <v>0</v>
      </c>
      <c r="AJ33" s="103">
        <f t="shared" si="2"/>
        <v>0</v>
      </c>
      <c r="AK33" s="104">
        <f t="shared" si="0"/>
        <v>0</v>
      </c>
    </row>
    <row r="34" spans="1:37" ht="24.95" customHeight="1">
      <c r="A34" s="81"/>
      <c r="B34" s="82"/>
      <c r="C34" s="94"/>
      <c r="D34" s="95"/>
      <c r="E34" s="96"/>
      <c r="F34" s="94"/>
      <c r="G34" s="97"/>
      <c r="H34" s="98"/>
      <c r="I34" s="98"/>
      <c r="J34" s="98"/>
      <c r="K34" s="98"/>
      <c r="L34" s="98"/>
      <c r="M34" s="99"/>
      <c r="N34" s="100"/>
      <c r="O34" s="98"/>
      <c r="P34" s="98"/>
      <c r="Q34" s="98"/>
      <c r="R34" s="98"/>
      <c r="S34" s="98"/>
      <c r="T34" s="99"/>
      <c r="U34" s="100"/>
      <c r="V34" s="98"/>
      <c r="W34" s="98"/>
      <c r="X34" s="98"/>
      <c r="Y34" s="98"/>
      <c r="Z34" s="98"/>
      <c r="AA34" s="99"/>
      <c r="AB34" s="100"/>
      <c r="AC34" s="98"/>
      <c r="AD34" s="98"/>
      <c r="AE34" s="98"/>
      <c r="AF34" s="98"/>
      <c r="AG34" s="98"/>
      <c r="AH34" s="101"/>
      <c r="AI34" s="102">
        <f t="shared" si="1"/>
        <v>0</v>
      </c>
      <c r="AJ34" s="103">
        <f t="shared" si="2"/>
        <v>0</v>
      </c>
      <c r="AK34" s="104">
        <f t="shared" si="0"/>
        <v>0</v>
      </c>
    </row>
    <row r="35" spans="1:37" ht="24.95" customHeight="1">
      <c r="A35" s="81"/>
      <c r="B35" s="82"/>
      <c r="C35" s="94"/>
      <c r="D35" s="95"/>
      <c r="E35" s="96"/>
      <c r="F35" s="94"/>
      <c r="G35" s="97"/>
      <c r="H35" s="98"/>
      <c r="I35" s="98"/>
      <c r="J35" s="98"/>
      <c r="K35" s="98"/>
      <c r="L35" s="98"/>
      <c r="M35" s="99"/>
      <c r="N35" s="100"/>
      <c r="O35" s="98"/>
      <c r="P35" s="98"/>
      <c r="Q35" s="98"/>
      <c r="R35" s="98"/>
      <c r="S35" s="98"/>
      <c r="T35" s="99"/>
      <c r="U35" s="100"/>
      <c r="V35" s="98"/>
      <c r="W35" s="98"/>
      <c r="X35" s="98"/>
      <c r="Y35" s="98"/>
      <c r="Z35" s="98"/>
      <c r="AA35" s="99"/>
      <c r="AB35" s="100"/>
      <c r="AC35" s="98"/>
      <c r="AD35" s="98"/>
      <c r="AE35" s="98"/>
      <c r="AF35" s="98"/>
      <c r="AG35" s="98"/>
      <c r="AH35" s="101"/>
      <c r="AI35" s="102">
        <f t="shared" si="1"/>
        <v>0</v>
      </c>
      <c r="AJ35" s="103">
        <f t="shared" si="2"/>
        <v>0</v>
      </c>
      <c r="AK35" s="104">
        <f t="shared" si="0"/>
        <v>0</v>
      </c>
    </row>
    <row r="36" spans="1:37" ht="24.95" customHeight="1" thickBot="1">
      <c r="A36" s="81"/>
      <c r="B36" s="107"/>
      <c r="C36" s="108"/>
      <c r="D36" s="109"/>
      <c r="E36" s="110"/>
      <c r="F36" s="108"/>
      <c r="G36" s="111"/>
      <c r="H36" s="112"/>
      <c r="I36" s="112"/>
      <c r="J36" s="112"/>
      <c r="K36" s="112"/>
      <c r="L36" s="112"/>
      <c r="M36" s="113"/>
      <c r="N36" s="114"/>
      <c r="O36" s="112"/>
      <c r="P36" s="112"/>
      <c r="Q36" s="112"/>
      <c r="R36" s="112"/>
      <c r="S36" s="112"/>
      <c r="T36" s="113"/>
      <c r="U36" s="114"/>
      <c r="V36" s="112"/>
      <c r="W36" s="112"/>
      <c r="X36" s="112"/>
      <c r="Y36" s="112"/>
      <c r="Z36" s="112"/>
      <c r="AA36" s="113"/>
      <c r="AB36" s="114"/>
      <c r="AC36" s="112"/>
      <c r="AD36" s="112"/>
      <c r="AE36" s="112"/>
      <c r="AF36" s="112"/>
      <c r="AG36" s="112"/>
      <c r="AH36" s="115"/>
      <c r="AI36" s="116">
        <f>SUM(G36:AH36)</f>
        <v>0</v>
      </c>
      <c r="AJ36" s="103">
        <f t="shared" si="2"/>
        <v>0</v>
      </c>
      <c r="AK36" s="536">
        <f t="shared" si="0"/>
        <v>0</v>
      </c>
    </row>
    <row r="37" spans="1:37" ht="24.95" customHeight="1" thickTop="1" thickBot="1">
      <c r="A37" s="652" t="s">
        <v>236</v>
      </c>
      <c r="B37" s="653"/>
      <c r="C37" s="653"/>
      <c r="D37" s="653"/>
      <c r="E37" s="653"/>
      <c r="F37" s="654"/>
      <c r="G37" s="119">
        <f t="shared" ref="G37:AK37" si="3">SUM(G7:G36)</f>
        <v>0</v>
      </c>
      <c r="H37" s="120">
        <f t="shared" si="3"/>
        <v>0</v>
      </c>
      <c r="I37" s="120">
        <f t="shared" si="3"/>
        <v>0</v>
      </c>
      <c r="J37" s="120">
        <f t="shared" si="3"/>
        <v>0</v>
      </c>
      <c r="K37" s="120">
        <f t="shared" si="3"/>
        <v>0</v>
      </c>
      <c r="L37" s="120">
        <f t="shared" si="3"/>
        <v>0</v>
      </c>
      <c r="M37" s="121">
        <f t="shared" si="3"/>
        <v>0</v>
      </c>
      <c r="N37" s="122">
        <f t="shared" si="3"/>
        <v>0</v>
      </c>
      <c r="O37" s="120">
        <f t="shared" si="3"/>
        <v>0</v>
      </c>
      <c r="P37" s="120">
        <f t="shared" si="3"/>
        <v>0</v>
      </c>
      <c r="Q37" s="120">
        <f t="shared" si="3"/>
        <v>0</v>
      </c>
      <c r="R37" s="120">
        <f t="shared" si="3"/>
        <v>0</v>
      </c>
      <c r="S37" s="120">
        <f t="shared" si="3"/>
        <v>0</v>
      </c>
      <c r="T37" s="121">
        <f t="shared" si="3"/>
        <v>0</v>
      </c>
      <c r="U37" s="122">
        <f t="shared" si="3"/>
        <v>0</v>
      </c>
      <c r="V37" s="120">
        <f t="shared" si="3"/>
        <v>0</v>
      </c>
      <c r="W37" s="120">
        <f t="shared" si="3"/>
        <v>0</v>
      </c>
      <c r="X37" s="120">
        <f t="shared" si="3"/>
        <v>0</v>
      </c>
      <c r="Y37" s="120">
        <f t="shared" si="3"/>
        <v>0</v>
      </c>
      <c r="Z37" s="120">
        <f t="shared" si="3"/>
        <v>0</v>
      </c>
      <c r="AA37" s="121">
        <f t="shared" si="3"/>
        <v>0</v>
      </c>
      <c r="AB37" s="122">
        <f t="shared" si="3"/>
        <v>0</v>
      </c>
      <c r="AC37" s="120">
        <f t="shared" si="3"/>
        <v>0</v>
      </c>
      <c r="AD37" s="120">
        <f t="shared" si="3"/>
        <v>0</v>
      </c>
      <c r="AE37" s="120">
        <f t="shared" si="3"/>
        <v>0</v>
      </c>
      <c r="AF37" s="120">
        <f t="shared" si="3"/>
        <v>0</v>
      </c>
      <c r="AG37" s="120">
        <f t="shared" si="3"/>
        <v>0</v>
      </c>
      <c r="AH37" s="123">
        <f t="shared" si="3"/>
        <v>0</v>
      </c>
      <c r="AI37" s="124">
        <f t="shared" si="3"/>
        <v>0</v>
      </c>
      <c r="AJ37" s="125">
        <f t="shared" si="3"/>
        <v>0</v>
      </c>
      <c r="AK37" s="126">
        <f t="shared" si="3"/>
        <v>0</v>
      </c>
    </row>
    <row r="38" spans="1:37" ht="15" customHeight="1">
      <c r="A38" s="127" t="s">
        <v>237</v>
      </c>
    </row>
    <row r="39" spans="1:37" ht="15" customHeight="1">
      <c r="A39" s="127" t="s">
        <v>238</v>
      </c>
    </row>
    <row r="40" spans="1:37" ht="15" customHeight="1">
      <c r="A40" s="127" t="s">
        <v>239</v>
      </c>
    </row>
    <row r="41" spans="1:37" ht="15" customHeight="1">
      <c r="A41" s="127" t="s">
        <v>240</v>
      </c>
    </row>
    <row r="42" spans="1:37" ht="15" customHeight="1">
      <c r="A42" s="127" t="s">
        <v>241</v>
      </c>
    </row>
    <row r="43" spans="1:37" ht="15" customHeight="1">
      <c r="A43" s="127" t="s">
        <v>242</v>
      </c>
    </row>
    <row r="44" spans="1:37" ht="15" customHeight="1">
      <c r="A44" s="537"/>
    </row>
    <row r="45" spans="1:37" ht="26.25" customHeight="1">
      <c r="C45" s="67" t="s">
        <v>896</v>
      </c>
      <c r="O45" s="67" t="s">
        <v>897</v>
      </c>
      <c r="S45" s="1717"/>
      <c r="T45" s="1713"/>
      <c r="U45" s="67" t="s">
        <v>983</v>
      </c>
    </row>
    <row r="46" spans="1:37" ht="24.95" customHeight="1">
      <c r="B46" s="128"/>
      <c r="C46" s="641" t="s">
        <v>215</v>
      </c>
      <c r="D46" s="642"/>
      <c r="E46" s="642"/>
      <c r="F46" s="641" t="s">
        <v>243</v>
      </c>
      <c r="G46" s="643"/>
      <c r="H46" s="644" t="s">
        <v>244</v>
      </c>
      <c r="I46" s="645"/>
      <c r="J46" s="644" t="s">
        <v>245</v>
      </c>
      <c r="K46" s="645"/>
      <c r="O46" s="666" t="s">
        <v>982</v>
      </c>
      <c r="P46" s="667"/>
      <c r="Q46" s="1714"/>
      <c r="R46" s="1715"/>
      <c r="S46" s="1712"/>
      <c r="U46" s="67" t="s">
        <v>985</v>
      </c>
      <c r="Z46" s="668" t="s">
        <v>898</v>
      </c>
      <c r="AA46" s="668"/>
      <c r="AB46" s="668"/>
      <c r="AC46" s="668"/>
    </row>
    <row r="47" spans="1:37" ht="24.95" customHeight="1">
      <c r="B47" s="128"/>
      <c r="C47" s="631" t="s">
        <v>246</v>
      </c>
      <c r="D47" s="632"/>
      <c r="E47" s="632"/>
      <c r="F47" s="633">
        <f>COUNTIF($A$7:$A$36,$C47)</f>
        <v>0</v>
      </c>
      <c r="G47" s="634"/>
      <c r="H47" s="633">
        <f t="shared" ref="H47:H52" si="4">SUMIF($A$7:$A$36,$C47,$AJ$7:$AJ$36)</f>
        <v>0</v>
      </c>
      <c r="I47" s="634"/>
      <c r="J47" s="635">
        <f t="shared" ref="J47:J52" si="5">SUMIF($A$7:$A$36,$C47,$AK$7:$AK$36)</f>
        <v>0</v>
      </c>
      <c r="K47" s="636"/>
      <c r="N47" s="538" t="s">
        <v>899</v>
      </c>
      <c r="O47" s="610" t="s">
        <v>900</v>
      </c>
      <c r="P47" s="610"/>
      <c r="Q47" s="611" t="s">
        <v>901</v>
      </c>
      <c r="R47" s="612"/>
      <c r="S47" s="610" t="s">
        <v>984</v>
      </c>
      <c r="T47" s="610"/>
      <c r="U47" s="610" t="s">
        <v>902</v>
      </c>
      <c r="V47" s="610"/>
      <c r="Z47" s="539" t="s">
        <v>903</v>
      </c>
      <c r="AA47" s="613" t="s">
        <v>904</v>
      </c>
      <c r="AB47" s="613"/>
      <c r="AC47" s="613" t="s">
        <v>905</v>
      </c>
      <c r="AD47" s="613"/>
      <c r="AE47" s="613" t="s">
        <v>906</v>
      </c>
      <c r="AF47" s="613"/>
      <c r="AG47" s="616" t="s">
        <v>907</v>
      </c>
      <c r="AH47" s="617"/>
      <c r="AI47" s="539" t="s">
        <v>908</v>
      </c>
    </row>
    <row r="48" spans="1:37" ht="24.95" customHeight="1" thickBot="1">
      <c r="B48" s="128"/>
      <c r="C48" s="592" t="s">
        <v>247</v>
      </c>
      <c r="D48" s="593"/>
      <c r="E48" s="593"/>
      <c r="F48" s="594">
        <f>COUNTIF($A$7:$A$36,$C48)</f>
        <v>0</v>
      </c>
      <c r="G48" s="595"/>
      <c r="H48" s="637">
        <f t="shared" si="4"/>
        <v>0</v>
      </c>
      <c r="I48" s="638"/>
      <c r="J48" s="639">
        <f t="shared" si="5"/>
        <v>0</v>
      </c>
      <c r="K48" s="640"/>
      <c r="N48" s="540" t="s">
        <v>860</v>
      </c>
      <c r="O48" s="1716"/>
      <c r="P48" s="1716"/>
      <c r="Q48" s="614"/>
      <c r="R48" s="615"/>
      <c r="S48" s="1718"/>
      <c r="T48" s="1719"/>
      <c r="U48" s="618">
        <f>((O48-(Q48/2))/2.5)</f>
        <v>0</v>
      </c>
      <c r="V48" s="619"/>
      <c r="X48" s="541"/>
      <c r="Y48" s="541"/>
      <c r="Z48" s="542" t="s">
        <v>909</v>
      </c>
      <c r="AA48" s="620">
        <f>S54*40</f>
        <v>0</v>
      </c>
      <c r="AB48" s="621"/>
      <c r="AC48" s="620">
        <f>IF(X2="外部サービス利用型","不要",U54*40)</f>
        <v>0</v>
      </c>
      <c r="AD48" s="621"/>
      <c r="AE48" s="577">
        <f>ROUNDUP(40*($Q$46/12),1)</f>
        <v>0</v>
      </c>
      <c r="AF48" s="577"/>
      <c r="AG48" s="578">
        <f t="shared" ref="AG48:AG53" si="6">$AA$48+$AC$48+AE48</f>
        <v>0</v>
      </c>
      <c r="AH48" s="578"/>
      <c r="AI48" s="543" t="str">
        <f>IF(($H$51+$H$52)&gt;=(($AA$48+$AC$48+AE48)-($S$55+$U$55)),"可","不可")</f>
        <v>可</v>
      </c>
      <c r="AJ48" s="591" t="s">
        <v>910</v>
      </c>
      <c r="AK48" s="591"/>
    </row>
    <row r="49" spans="2:37" ht="24.95" customHeight="1">
      <c r="B49" s="128"/>
      <c r="C49" s="592" t="s">
        <v>248</v>
      </c>
      <c r="D49" s="593"/>
      <c r="E49" s="593"/>
      <c r="F49" s="594">
        <f>COUNTIF($A$7:$A$36,$C49)</f>
        <v>0</v>
      </c>
      <c r="G49" s="626"/>
      <c r="H49" s="627">
        <f t="shared" si="4"/>
        <v>0</v>
      </c>
      <c r="I49" s="628"/>
      <c r="J49" s="629">
        <f t="shared" si="5"/>
        <v>0</v>
      </c>
      <c r="K49" s="630"/>
      <c r="N49" s="540" t="s">
        <v>859</v>
      </c>
      <c r="O49" s="1716"/>
      <c r="P49" s="1716"/>
      <c r="Q49" s="614"/>
      <c r="R49" s="615"/>
      <c r="S49" s="1720"/>
      <c r="T49" s="1721"/>
      <c r="U49" s="600">
        <f>((O49-(Q49/2))/4)</f>
        <v>0</v>
      </c>
      <c r="V49" s="601"/>
      <c r="X49" s="541"/>
      <c r="Y49" s="541"/>
      <c r="Z49" s="542" t="s">
        <v>911</v>
      </c>
      <c r="AA49" s="622"/>
      <c r="AB49" s="623"/>
      <c r="AC49" s="622"/>
      <c r="AD49" s="623"/>
      <c r="AE49" s="577">
        <f>ROUNDUP(40*($Q$46/30),1)</f>
        <v>0</v>
      </c>
      <c r="AF49" s="577"/>
      <c r="AG49" s="578">
        <f t="shared" si="6"/>
        <v>0</v>
      </c>
      <c r="AH49" s="578"/>
      <c r="AI49" s="543" t="str">
        <f>IF(($H$51+$H$52)&gt;=(($AA$48+$AC$48+AE49)-($S$55+$U$55)),"可","不可")</f>
        <v>可</v>
      </c>
      <c r="AJ49" s="591"/>
      <c r="AK49" s="591"/>
    </row>
    <row r="50" spans="2:37" ht="24.95" customHeight="1" thickBot="1">
      <c r="B50" s="128"/>
      <c r="C50" s="579" t="s">
        <v>249</v>
      </c>
      <c r="D50" s="580"/>
      <c r="E50" s="580"/>
      <c r="F50" s="581">
        <f>COUNTIF($A$7:$A$36,$C50)</f>
        <v>0</v>
      </c>
      <c r="G50" s="602"/>
      <c r="H50" s="603">
        <f t="shared" si="4"/>
        <v>0</v>
      </c>
      <c r="I50" s="604"/>
      <c r="J50" s="605">
        <f t="shared" si="5"/>
        <v>0</v>
      </c>
      <c r="K50" s="606"/>
      <c r="N50" s="540" t="s">
        <v>858</v>
      </c>
      <c r="O50" s="1716"/>
      <c r="P50" s="1716"/>
      <c r="Q50" s="614"/>
      <c r="R50" s="615"/>
      <c r="S50" s="1720"/>
      <c r="T50" s="1721"/>
      <c r="U50" s="600">
        <f>((O50-(Q50/2))/6)</f>
        <v>0</v>
      </c>
      <c r="V50" s="601"/>
      <c r="X50" s="541"/>
      <c r="Y50" s="541"/>
      <c r="Z50" s="542" t="s">
        <v>909</v>
      </c>
      <c r="AA50" s="622"/>
      <c r="AB50" s="623"/>
      <c r="AC50" s="622"/>
      <c r="AD50" s="623"/>
      <c r="AE50" s="577">
        <f>ROUNDUP(40*($Q$46/12),1)</f>
        <v>0</v>
      </c>
      <c r="AF50" s="577"/>
      <c r="AG50" s="578">
        <f t="shared" si="6"/>
        <v>0</v>
      </c>
      <c r="AH50" s="578"/>
      <c r="AI50" s="543" t="str">
        <f>IF(($H$51+$H$52)&gt;=(($AA$48+AE50)-$S$55),"可","不可")</f>
        <v>可</v>
      </c>
      <c r="AJ50" s="591" t="s">
        <v>912</v>
      </c>
      <c r="AK50" s="591"/>
    </row>
    <row r="51" spans="2:37" ht="24.95" customHeight="1">
      <c r="C51" s="592" t="s">
        <v>913</v>
      </c>
      <c r="D51" s="593"/>
      <c r="E51" s="593"/>
      <c r="F51" s="594" t="s">
        <v>914</v>
      </c>
      <c r="G51" s="595"/>
      <c r="H51" s="596">
        <f t="shared" si="4"/>
        <v>0</v>
      </c>
      <c r="I51" s="597"/>
      <c r="J51" s="598">
        <f t="shared" si="5"/>
        <v>0</v>
      </c>
      <c r="K51" s="599"/>
      <c r="N51" s="540" t="s">
        <v>857</v>
      </c>
      <c r="O51" s="1716"/>
      <c r="P51" s="1716"/>
      <c r="Q51" s="573"/>
      <c r="R51" s="574"/>
      <c r="S51" s="1720"/>
      <c r="T51" s="1721"/>
      <c r="U51" s="600">
        <f>O51/9</f>
        <v>0</v>
      </c>
      <c r="V51" s="601"/>
      <c r="X51" s="541"/>
      <c r="Y51" s="541"/>
      <c r="Z51" s="542" t="s">
        <v>911</v>
      </c>
      <c r="AA51" s="622"/>
      <c r="AB51" s="623"/>
      <c r="AC51" s="622"/>
      <c r="AD51" s="623"/>
      <c r="AE51" s="577">
        <f>ROUNDUP(40*($Q$46/30),1)</f>
        <v>0</v>
      </c>
      <c r="AF51" s="577"/>
      <c r="AG51" s="578">
        <f t="shared" si="6"/>
        <v>0</v>
      </c>
      <c r="AH51" s="578"/>
      <c r="AI51" s="543" t="str">
        <f>IF(($H$51+$H$52)&gt;=(($AA$48+AE51)-$S$55),"可","不可")</f>
        <v>可</v>
      </c>
      <c r="AJ51" s="591"/>
      <c r="AK51" s="591"/>
    </row>
    <row r="52" spans="2:37" ht="24.95" customHeight="1">
      <c r="C52" s="579" t="s">
        <v>915</v>
      </c>
      <c r="D52" s="580"/>
      <c r="E52" s="580"/>
      <c r="F52" s="581" t="s">
        <v>914</v>
      </c>
      <c r="G52" s="582"/>
      <c r="H52" s="583">
        <f t="shared" si="4"/>
        <v>0</v>
      </c>
      <c r="I52" s="584"/>
      <c r="J52" s="585">
        <f t="shared" si="5"/>
        <v>0</v>
      </c>
      <c r="K52" s="586"/>
      <c r="N52" s="540" t="s">
        <v>856</v>
      </c>
      <c r="O52" s="1716"/>
      <c r="P52" s="1716"/>
      <c r="Q52" s="587"/>
      <c r="R52" s="588"/>
      <c r="S52" s="1720"/>
      <c r="T52" s="1721"/>
      <c r="U52" s="589"/>
      <c r="V52" s="590"/>
      <c r="X52" s="541"/>
      <c r="Y52" s="541"/>
      <c r="Z52" s="544" t="s">
        <v>916</v>
      </c>
      <c r="AA52" s="622"/>
      <c r="AB52" s="623"/>
      <c r="AC52" s="622"/>
      <c r="AD52" s="623"/>
      <c r="AE52" s="577">
        <f>ROUNDUP(40*($Q$46/7.5),1)</f>
        <v>0</v>
      </c>
      <c r="AF52" s="577"/>
      <c r="AG52" s="578">
        <f t="shared" si="6"/>
        <v>0</v>
      </c>
      <c r="AH52" s="578"/>
      <c r="AI52" s="543" t="str">
        <f>IF(($H$51+$H$52)&gt;=(($AA$48+$AC$48+AE52)-($S$55+$U$55)),"可","不可")</f>
        <v>可</v>
      </c>
      <c r="AJ52" s="591" t="s">
        <v>917</v>
      </c>
      <c r="AK52" s="591"/>
    </row>
    <row r="53" spans="2:37" ht="24.95" customHeight="1" thickBot="1">
      <c r="C53" s="607" t="s">
        <v>215</v>
      </c>
      <c r="D53" s="608"/>
      <c r="E53" s="608"/>
      <c r="F53" s="607" t="s">
        <v>243</v>
      </c>
      <c r="G53" s="609"/>
      <c r="H53" s="571" t="s">
        <v>244</v>
      </c>
      <c r="I53" s="572"/>
      <c r="J53" s="571" t="s">
        <v>918</v>
      </c>
      <c r="K53" s="572"/>
      <c r="N53" s="540" t="s">
        <v>855</v>
      </c>
      <c r="O53" s="1716"/>
      <c r="P53" s="1716"/>
      <c r="Q53" s="573"/>
      <c r="R53" s="574"/>
      <c r="S53" s="1722"/>
      <c r="T53" s="1723"/>
      <c r="U53" s="575"/>
      <c r="V53" s="576"/>
      <c r="X53" s="541"/>
      <c r="Y53" s="541"/>
      <c r="Z53" s="545" t="s">
        <v>919</v>
      </c>
      <c r="AA53" s="624"/>
      <c r="AB53" s="625"/>
      <c r="AC53" s="624"/>
      <c r="AD53" s="625"/>
      <c r="AE53" s="577">
        <f>ROUNDUP(40*($Q$46/20),1)</f>
        <v>0</v>
      </c>
      <c r="AF53" s="577"/>
      <c r="AG53" s="578">
        <f t="shared" si="6"/>
        <v>0</v>
      </c>
      <c r="AH53" s="578"/>
      <c r="AI53" s="543" t="str">
        <f>IF(($H$51+$H$52)&gt;=(($AA$48+$AC$48+AE53)-($S$55+$U$55)),"可","不可")</f>
        <v>可</v>
      </c>
      <c r="AJ53" s="591"/>
      <c r="AK53" s="591"/>
    </row>
    <row r="54" spans="2:37" ht="24.95" customHeight="1">
      <c r="C54" s="563" t="s">
        <v>920</v>
      </c>
      <c r="D54" s="564"/>
      <c r="E54" s="564"/>
      <c r="F54" s="567">
        <f>COUNTIF($A$7:$A$36,$C54)</f>
        <v>0</v>
      </c>
      <c r="G54" s="568"/>
      <c r="H54" s="567">
        <f>SUMIF($A$7:$A$36,$C54,$AJ$7:$AJ$36)</f>
        <v>0</v>
      </c>
      <c r="I54" s="568"/>
      <c r="J54" s="569" t="e">
        <f>SUMIF($A$7:$A$36,$C54,$AK$7:$AK$36)*$AJ$2/$H$56</f>
        <v>#DIV/0!</v>
      </c>
      <c r="K54" s="570"/>
      <c r="O54" s="541"/>
      <c r="P54" s="541"/>
      <c r="Q54" s="541"/>
      <c r="R54" s="541" t="s">
        <v>921</v>
      </c>
      <c r="S54" s="546">
        <f>IF(X2="日中サービス支援型",ROUNDDOWN(Q46/5,1),ROUNDDOWN(Q46/6,1))</f>
        <v>0</v>
      </c>
      <c r="T54" s="547" t="str">
        <f>IF(J49&gt;=S54,"OK","NG")</f>
        <v>OK</v>
      </c>
      <c r="U54" s="548">
        <f>IF(X2="外部サービス利用型","不要",ROUNDDOWN(SUM(U48:V53),1))</f>
        <v>0</v>
      </c>
      <c r="V54" s="549" t="str">
        <f>IF(X2="外部サービス利用型","不要",IF(J50&gt;=U54,"OK","NG"))</f>
        <v>OK</v>
      </c>
      <c r="Z54" s="565" t="s">
        <v>922</v>
      </c>
      <c r="AA54" s="565"/>
      <c r="AB54" s="565"/>
      <c r="AC54" s="565"/>
      <c r="AD54" s="565"/>
      <c r="AE54" s="565"/>
      <c r="AF54" s="565"/>
      <c r="AG54" s="565"/>
      <c r="AH54" s="565"/>
      <c r="AI54" s="565"/>
      <c r="AJ54" s="565"/>
      <c r="AK54" s="550"/>
    </row>
    <row r="55" spans="2:37" ht="24.95" customHeight="1" thickBot="1">
      <c r="C55" s="563" t="s">
        <v>923</v>
      </c>
      <c r="D55" s="564"/>
      <c r="E55" s="564"/>
      <c r="F55" s="551" t="s">
        <v>924</v>
      </c>
      <c r="G55" s="552"/>
      <c r="H55" s="551" t="s">
        <v>925</v>
      </c>
      <c r="I55" s="552"/>
      <c r="J55" s="67" t="s">
        <v>926</v>
      </c>
      <c r="O55" s="541"/>
      <c r="P55" s="541"/>
      <c r="Q55" s="541"/>
      <c r="R55" s="541" t="s">
        <v>927</v>
      </c>
      <c r="S55" s="553">
        <f>$S$54*$AJ$2</f>
        <v>0</v>
      </c>
      <c r="T55" s="554" t="str">
        <f>IF(H49&gt;=S55,"OK","NG")</f>
        <v>OK</v>
      </c>
      <c r="U55" s="555">
        <f>IF(X2="外部サービス利用型","不要",$U$54*$AJ$2)</f>
        <v>0</v>
      </c>
      <c r="V55" s="556" t="str">
        <f>IF(X2="外部サービス利用型","不要",IF(H50&gt;=U55,"OK","NG"))</f>
        <v>OK</v>
      </c>
      <c r="Z55" s="565" t="s">
        <v>928</v>
      </c>
      <c r="AA55" s="565"/>
      <c r="AB55" s="565"/>
      <c r="AC55" s="565"/>
      <c r="AD55" s="565"/>
      <c r="AE55" s="565"/>
      <c r="AF55" s="565"/>
      <c r="AG55" s="565"/>
      <c r="AH55" s="565"/>
      <c r="AI55" s="565"/>
      <c r="AJ55" s="565"/>
    </row>
    <row r="56" spans="2:37" ht="24.95" customHeight="1">
      <c r="C56" s="563" t="s">
        <v>929</v>
      </c>
      <c r="D56" s="564"/>
      <c r="E56" s="564"/>
      <c r="F56" s="564"/>
      <c r="G56" s="566"/>
      <c r="H56" s="557"/>
      <c r="I56" s="558" t="s">
        <v>930</v>
      </c>
      <c r="J56" s="67" t="s">
        <v>931</v>
      </c>
      <c r="Z56" s="565" t="s">
        <v>932</v>
      </c>
      <c r="AA56" s="565"/>
      <c r="AB56" s="565"/>
      <c r="AC56" s="565"/>
      <c r="AD56" s="565"/>
      <c r="AE56" s="565"/>
      <c r="AF56" s="565"/>
      <c r="AG56" s="565"/>
      <c r="AH56" s="565"/>
      <c r="AI56" s="565"/>
      <c r="AJ56" s="565"/>
    </row>
    <row r="57" spans="2:37" ht="44.25" customHeight="1">
      <c r="Z57" s="565" t="s">
        <v>933</v>
      </c>
      <c r="AA57" s="565"/>
      <c r="AB57" s="565"/>
      <c r="AC57" s="565"/>
      <c r="AD57" s="565"/>
      <c r="AE57" s="565"/>
      <c r="AF57" s="565"/>
      <c r="AG57" s="565"/>
      <c r="AH57" s="565"/>
      <c r="AI57" s="565"/>
      <c r="AJ57" s="565"/>
    </row>
    <row r="58" spans="2:37" ht="24.95" customHeight="1">
      <c r="Z58" s="550"/>
      <c r="AA58" s="550"/>
      <c r="AB58" s="550"/>
      <c r="AC58" s="550"/>
      <c r="AD58" s="550"/>
      <c r="AE58" s="550"/>
      <c r="AF58" s="550"/>
      <c r="AG58" s="550"/>
      <c r="AH58" s="550"/>
      <c r="AI58" s="550"/>
      <c r="AJ58" s="550"/>
      <c r="AK58" s="550"/>
    </row>
    <row r="59" spans="2:37" ht="24.95" customHeight="1">
      <c r="Z59" s="550"/>
      <c r="AA59" s="550"/>
      <c r="AB59" s="550"/>
      <c r="AC59" s="550"/>
      <c r="AD59" s="550"/>
      <c r="AE59" s="550"/>
      <c r="AF59" s="550"/>
      <c r="AG59" s="550"/>
      <c r="AH59" s="550"/>
      <c r="AI59" s="550"/>
      <c r="AJ59" s="550"/>
      <c r="AK59" s="550"/>
    </row>
    <row r="60" spans="2:37" ht="24.95" customHeight="1">
      <c r="Z60" s="550"/>
      <c r="AA60" s="550"/>
      <c r="AB60" s="550"/>
      <c r="AC60" s="550"/>
      <c r="AD60" s="550"/>
      <c r="AE60" s="550"/>
      <c r="AF60" s="550"/>
      <c r="AG60" s="550"/>
      <c r="AH60" s="550"/>
      <c r="AI60" s="550"/>
      <c r="AJ60" s="550"/>
      <c r="AK60" s="550"/>
    </row>
  </sheetData>
  <mergeCells count="110">
    <mergeCell ref="AI3:AI6"/>
    <mergeCell ref="AJ3:AJ6"/>
    <mergeCell ref="AK3:AK6"/>
    <mergeCell ref="G4:M4"/>
    <mergeCell ref="N4:T4"/>
    <mergeCell ref="U4:AA4"/>
    <mergeCell ref="AB4:AH4"/>
    <mergeCell ref="AI1:AK1"/>
    <mergeCell ref="A2:B2"/>
    <mergeCell ref="C2:R2"/>
    <mergeCell ref="S2:W2"/>
    <mergeCell ref="X2:AD2"/>
    <mergeCell ref="AE2:AI2"/>
    <mergeCell ref="C46:E46"/>
    <mergeCell ref="F46:G46"/>
    <mergeCell ref="H46:I46"/>
    <mergeCell ref="J46:K46"/>
    <mergeCell ref="G3:AH3"/>
    <mergeCell ref="F3:F6"/>
    <mergeCell ref="A37:F37"/>
    <mergeCell ref="A3:A6"/>
    <mergeCell ref="B3:B6"/>
    <mergeCell ref="C3:C6"/>
    <mergeCell ref="D3:D6"/>
    <mergeCell ref="E3:E6"/>
    <mergeCell ref="O46:P46"/>
    <mergeCell ref="Q46:R46"/>
    <mergeCell ref="Z46:AC46"/>
    <mergeCell ref="C49:E49"/>
    <mergeCell ref="F49:G49"/>
    <mergeCell ref="H49:I49"/>
    <mergeCell ref="J49:K49"/>
    <mergeCell ref="C47:E47"/>
    <mergeCell ref="F47:G47"/>
    <mergeCell ref="H47:I47"/>
    <mergeCell ref="J47:K47"/>
    <mergeCell ref="C48:E48"/>
    <mergeCell ref="F48:G48"/>
    <mergeCell ref="H48:I48"/>
    <mergeCell ref="J48:K48"/>
    <mergeCell ref="O47:P47"/>
    <mergeCell ref="Q47:R47"/>
    <mergeCell ref="S47:T47"/>
    <mergeCell ref="U47:V47"/>
    <mergeCell ref="AA47:AB47"/>
    <mergeCell ref="AC47:AD47"/>
    <mergeCell ref="AJ48:AK49"/>
    <mergeCell ref="O49:P49"/>
    <mergeCell ref="Q49:R49"/>
    <mergeCell ref="U49:V49"/>
    <mergeCell ref="AE49:AF49"/>
    <mergeCell ref="AG49:AH49"/>
    <mergeCell ref="AE47:AF47"/>
    <mergeCell ref="AG47:AH47"/>
    <mergeCell ref="O48:P48"/>
    <mergeCell ref="Q48:R48"/>
    <mergeCell ref="S48:T53"/>
    <mergeCell ref="U48:V48"/>
    <mergeCell ref="AA48:AB53"/>
    <mergeCell ref="AC48:AD53"/>
    <mergeCell ref="AE48:AF48"/>
    <mergeCell ref="AG48:AH48"/>
    <mergeCell ref="Q50:R50"/>
    <mergeCell ref="U50:V50"/>
    <mergeCell ref="AE50:AF50"/>
    <mergeCell ref="AG50:AH50"/>
    <mergeCell ref="Q52:R52"/>
    <mergeCell ref="U52:V52"/>
    <mergeCell ref="AJ50:AK51"/>
    <mergeCell ref="C51:E51"/>
    <mergeCell ref="F51:G51"/>
    <mergeCell ref="H51:I51"/>
    <mergeCell ref="J51:K51"/>
    <mergeCell ref="O51:P51"/>
    <mergeCell ref="Q51:R51"/>
    <mergeCell ref="U51:V51"/>
    <mergeCell ref="AE51:AF51"/>
    <mergeCell ref="AG51:AH51"/>
    <mergeCell ref="C50:E50"/>
    <mergeCell ref="F50:G50"/>
    <mergeCell ref="H50:I50"/>
    <mergeCell ref="J50:K50"/>
    <mergeCell ref="O50:P50"/>
    <mergeCell ref="AE52:AF52"/>
    <mergeCell ref="AG52:AH52"/>
    <mergeCell ref="AJ52:AK53"/>
    <mergeCell ref="C53:E53"/>
    <mergeCell ref="F53:G53"/>
    <mergeCell ref="H53:I53"/>
    <mergeCell ref="J53:K53"/>
    <mergeCell ref="O53:P53"/>
    <mergeCell ref="Q53:R53"/>
    <mergeCell ref="U53:V53"/>
    <mergeCell ref="AE53:AF53"/>
    <mergeCell ref="AG53:AH53"/>
    <mergeCell ref="C52:E52"/>
    <mergeCell ref="F52:G52"/>
    <mergeCell ref="H52:I52"/>
    <mergeCell ref="J52:K52"/>
    <mergeCell ref="O52:P52"/>
    <mergeCell ref="C55:E55"/>
    <mergeCell ref="Z55:AJ55"/>
    <mergeCell ref="C56:G56"/>
    <mergeCell ref="Z56:AJ56"/>
    <mergeCell ref="Z57:AJ57"/>
    <mergeCell ref="C54:E54"/>
    <mergeCell ref="F54:G54"/>
    <mergeCell ref="H54:I54"/>
    <mergeCell ref="J54:K54"/>
    <mergeCell ref="Z54:AJ54"/>
  </mergeCells>
  <phoneticPr fontId="2"/>
  <pageMargins left="0.46" right="0.28000000000000003" top="0.51" bottom="0.3" header="0.32" footer="0.21"/>
  <pageSetup paperSize="9" scale="41" orientation="landscape" blackAndWhite="1"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E2F75863-873A-4A04-90DE-2FA6307CE1F7}">
          <x14:formula1>
            <xm:f>削除厳禁!$J$1:$J$4</xm:f>
          </x14:formula1>
          <xm:sqref>X2:AD2</xm:sqref>
        </x14:dataValidation>
        <x14:dataValidation type="list" allowBlank="1" showInputMessage="1" showErrorMessage="1" xr:uid="{D0B399BD-7B3A-4142-BD89-218045B81387}">
          <x14:formula1>
            <xm:f>削除厳禁!$A$3:$A$13</xm:f>
          </x14:formula1>
          <xm:sqref>A7:A36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K49"/>
  <sheetViews>
    <sheetView view="pageBreakPreview" topLeftCell="A15" zoomScale="77" zoomScaleNormal="28" zoomScaleSheetLayoutView="77" workbookViewId="0">
      <selection activeCell="Q48" sqref="Q48"/>
    </sheetView>
  </sheetViews>
  <sheetFormatPr defaultColWidth="4.375" defaultRowHeight="24.95" customHeight="1"/>
  <cols>
    <col min="1" max="1" width="21.75" style="67" customWidth="1"/>
    <col min="2" max="2" width="17.625" style="67" customWidth="1"/>
    <col min="3" max="34" width="7.625" style="67" customWidth="1"/>
    <col min="35" max="35" width="8.625" style="67" customWidth="1"/>
    <col min="36" max="37" width="8.75" style="67" customWidth="1"/>
    <col min="38" max="16384" width="4.375" style="67"/>
  </cols>
  <sheetData>
    <row r="1" spans="1:37" ht="39.75" customHeight="1" thickBot="1">
      <c r="A1" s="66" t="s">
        <v>210</v>
      </c>
      <c r="AI1" s="972" t="s">
        <v>276</v>
      </c>
      <c r="AJ1" s="972"/>
      <c r="AK1" s="972"/>
    </row>
    <row r="2" spans="1:37" ht="24.95" customHeight="1" thickBot="1">
      <c r="A2" s="679" t="s">
        <v>211</v>
      </c>
      <c r="B2" s="680"/>
      <c r="C2" s="681"/>
      <c r="D2" s="681"/>
      <c r="E2" s="681"/>
      <c r="F2" s="681"/>
      <c r="G2" s="681"/>
      <c r="H2" s="681"/>
      <c r="I2" s="681"/>
      <c r="J2" s="681"/>
      <c r="K2" s="681"/>
      <c r="L2" s="681"/>
      <c r="M2" s="681"/>
      <c r="N2" s="681"/>
      <c r="O2" s="681"/>
      <c r="P2" s="681"/>
      <c r="Q2" s="681"/>
      <c r="R2" s="682"/>
      <c r="S2" s="679" t="s">
        <v>212</v>
      </c>
      <c r="T2" s="680"/>
      <c r="U2" s="680"/>
      <c r="V2" s="680"/>
      <c r="W2" s="680"/>
      <c r="X2" s="683" t="s">
        <v>250</v>
      </c>
      <c r="Y2" s="684"/>
      <c r="Z2" s="684"/>
      <c r="AA2" s="684"/>
      <c r="AB2" s="684"/>
      <c r="AC2" s="684"/>
      <c r="AD2" s="684"/>
      <c r="AE2" s="685" t="s">
        <v>213</v>
      </c>
      <c r="AF2" s="686"/>
      <c r="AG2" s="686"/>
      <c r="AH2" s="686"/>
      <c r="AI2" s="687"/>
      <c r="AJ2" s="68">
        <v>40</v>
      </c>
      <c r="AK2" s="69" t="s">
        <v>214</v>
      </c>
    </row>
    <row r="3" spans="1:37" ht="24.95" customHeight="1">
      <c r="A3" s="669" t="s">
        <v>215</v>
      </c>
      <c r="B3" s="647" t="s">
        <v>216</v>
      </c>
      <c r="C3" s="649" t="s">
        <v>217</v>
      </c>
      <c r="D3" s="660" t="s">
        <v>218</v>
      </c>
      <c r="E3" s="663" t="s">
        <v>219</v>
      </c>
      <c r="F3" s="649" t="s">
        <v>220</v>
      </c>
      <c r="G3" s="646" t="s">
        <v>221</v>
      </c>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8"/>
      <c r="AI3" s="669" t="s">
        <v>222</v>
      </c>
      <c r="AJ3" s="670" t="s">
        <v>223</v>
      </c>
      <c r="AK3" s="673" t="s">
        <v>224</v>
      </c>
    </row>
    <row r="4" spans="1:37" ht="24.95" customHeight="1">
      <c r="A4" s="656"/>
      <c r="B4" s="658"/>
      <c r="C4" s="650"/>
      <c r="D4" s="661"/>
      <c r="E4" s="664"/>
      <c r="F4" s="650"/>
      <c r="G4" s="676" t="s">
        <v>225</v>
      </c>
      <c r="H4" s="658"/>
      <c r="I4" s="658"/>
      <c r="J4" s="658"/>
      <c r="K4" s="658"/>
      <c r="L4" s="658"/>
      <c r="M4" s="658"/>
      <c r="N4" s="658" t="s">
        <v>226</v>
      </c>
      <c r="O4" s="658"/>
      <c r="P4" s="658"/>
      <c r="Q4" s="658"/>
      <c r="R4" s="658"/>
      <c r="S4" s="658"/>
      <c r="T4" s="658"/>
      <c r="U4" s="658" t="s">
        <v>227</v>
      </c>
      <c r="V4" s="658"/>
      <c r="W4" s="658"/>
      <c r="X4" s="658"/>
      <c r="Y4" s="658"/>
      <c r="Z4" s="658"/>
      <c r="AA4" s="658"/>
      <c r="AB4" s="658" t="s">
        <v>228</v>
      </c>
      <c r="AC4" s="658"/>
      <c r="AD4" s="658"/>
      <c r="AE4" s="658"/>
      <c r="AF4" s="658"/>
      <c r="AG4" s="658"/>
      <c r="AH4" s="677"/>
      <c r="AI4" s="656"/>
      <c r="AJ4" s="671"/>
      <c r="AK4" s="674"/>
    </row>
    <row r="5" spans="1:37" ht="24.95" customHeight="1">
      <c r="A5" s="656"/>
      <c r="B5" s="658"/>
      <c r="C5" s="650"/>
      <c r="D5" s="661"/>
      <c r="E5" s="664"/>
      <c r="F5" s="650"/>
      <c r="G5" s="70">
        <v>1</v>
      </c>
      <c r="H5" s="71">
        <v>2</v>
      </c>
      <c r="I5" s="71">
        <v>3</v>
      </c>
      <c r="J5" s="71">
        <v>4</v>
      </c>
      <c r="K5" s="71">
        <v>5</v>
      </c>
      <c r="L5" s="71">
        <v>6</v>
      </c>
      <c r="M5" s="72">
        <v>7</v>
      </c>
      <c r="N5" s="73">
        <v>8</v>
      </c>
      <c r="O5" s="71">
        <v>9</v>
      </c>
      <c r="P5" s="71">
        <v>10</v>
      </c>
      <c r="Q5" s="71">
        <v>11</v>
      </c>
      <c r="R5" s="71">
        <v>12</v>
      </c>
      <c r="S5" s="71">
        <v>13</v>
      </c>
      <c r="T5" s="72">
        <v>14</v>
      </c>
      <c r="U5" s="73">
        <v>15</v>
      </c>
      <c r="V5" s="71">
        <v>16</v>
      </c>
      <c r="W5" s="71">
        <v>17</v>
      </c>
      <c r="X5" s="71">
        <v>18</v>
      </c>
      <c r="Y5" s="71">
        <v>19</v>
      </c>
      <c r="Z5" s="71">
        <v>20</v>
      </c>
      <c r="AA5" s="72">
        <v>21</v>
      </c>
      <c r="AB5" s="73">
        <v>22</v>
      </c>
      <c r="AC5" s="71">
        <v>23</v>
      </c>
      <c r="AD5" s="71">
        <v>24</v>
      </c>
      <c r="AE5" s="71">
        <v>25</v>
      </c>
      <c r="AF5" s="71">
        <v>26</v>
      </c>
      <c r="AG5" s="71">
        <v>27</v>
      </c>
      <c r="AH5" s="74">
        <v>28</v>
      </c>
      <c r="AI5" s="656"/>
      <c r="AJ5" s="671"/>
      <c r="AK5" s="674"/>
    </row>
    <row r="6" spans="1:37" ht="24.95" customHeight="1" thickBot="1">
      <c r="A6" s="657"/>
      <c r="B6" s="659"/>
      <c r="C6" s="651"/>
      <c r="D6" s="662"/>
      <c r="E6" s="665"/>
      <c r="F6" s="651"/>
      <c r="G6" s="75" t="s">
        <v>229</v>
      </c>
      <c r="H6" s="77" t="s">
        <v>230</v>
      </c>
      <c r="I6" s="77" t="s">
        <v>231</v>
      </c>
      <c r="J6" s="77" t="s">
        <v>232</v>
      </c>
      <c r="K6" s="77" t="s">
        <v>233</v>
      </c>
      <c r="L6" s="77" t="s">
        <v>234</v>
      </c>
      <c r="M6" s="78" t="s">
        <v>235</v>
      </c>
      <c r="N6" s="79" t="s">
        <v>229</v>
      </c>
      <c r="O6" s="76" t="s">
        <v>230</v>
      </c>
      <c r="P6" s="76" t="s">
        <v>231</v>
      </c>
      <c r="Q6" s="76" t="s">
        <v>232</v>
      </c>
      <c r="R6" s="76" t="s">
        <v>233</v>
      </c>
      <c r="S6" s="76" t="s">
        <v>234</v>
      </c>
      <c r="T6" s="80" t="s">
        <v>235</v>
      </c>
      <c r="U6" s="79" t="s">
        <v>229</v>
      </c>
      <c r="V6" s="76" t="s">
        <v>230</v>
      </c>
      <c r="W6" s="76" t="s">
        <v>231</v>
      </c>
      <c r="X6" s="76" t="s">
        <v>232</v>
      </c>
      <c r="Y6" s="76" t="s">
        <v>233</v>
      </c>
      <c r="Z6" s="76" t="s">
        <v>234</v>
      </c>
      <c r="AA6" s="80" t="s">
        <v>235</v>
      </c>
      <c r="AB6" s="79" t="s">
        <v>229</v>
      </c>
      <c r="AC6" s="76" t="s">
        <v>230</v>
      </c>
      <c r="AD6" s="76" t="s">
        <v>231</v>
      </c>
      <c r="AE6" s="76" t="s">
        <v>232</v>
      </c>
      <c r="AF6" s="76" t="s">
        <v>233</v>
      </c>
      <c r="AG6" s="76" t="s">
        <v>234</v>
      </c>
      <c r="AH6" s="80" t="s">
        <v>235</v>
      </c>
      <c r="AI6" s="657"/>
      <c r="AJ6" s="672"/>
      <c r="AK6" s="675"/>
    </row>
    <row r="7" spans="1:37" ht="24.95" customHeight="1">
      <c r="A7" s="81" t="s">
        <v>251</v>
      </c>
      <c r="B7" s="82" t="s">
        <v>252</v>
      </c>
      <c r="C7" s="83" t="s">
        <v>253</v>
      </c>
      <c r="D7" s="84"/>
      <c r="E7" s="85"/>
      <c r="F7" s="83"/>
      <c r="G7" s="86">
        <v>8</v>
      </c>
      <c r="H7" s="87">
        <v>8</v>
      </c>
      <c r="I7" s="87">
        <v>8</v>
      </c>
      <c r="J7" s="87">
        <v>8</v>
      </c>
      <c r="K7" s="87"/>
      <c r="L7" s="87"/>
      <c r="M7" s="88">
        <v>8</v>
      </c>
      <c r="N7" s="89">
        <v>8</v>
      </c>
      <c r="O7" s="87">
        <v>8</v>
      </c>
      <c r="P7" s="87">
        <v>8</v>
      </c>
      <c r="Q7" s="87">
        <v>8</v>
      </c>
      <c r="R7" s="87"/>
      <c r="S7" s="87"/>
      <c r="T7" s="88">
        <v>8</v>
      </c>
      <c r="U7" s="89">
        <v>8</v>
      </c>
      <c r="V7" s="87">
        <v>8</v>
      </c>
      <c r="W7" s="87">
        <v>8</v>
      </c>
      <c r="X7" s="87">
        <v>8</v>
      </c>
      <c r="Y7" s="87"/>
      <c r="Z7" s="87"/>
      <c r="AA7" s="88">
        <v>8</v>
      </c>
      <c r="AB7" s="89">
        <v>8</v>
      </c>
      <c r="AC7" s="87">
        <v>8</v>
      </c>
      <c r="AD7" s="87">
        <v>8</v>
      </c>
      <c r="AE7" s="87">
        <v>8</v>
      </c>
      <c r="AF7" s="87"/>
      <c r="AG7" s="87"/>
      <c r="AH7" s="88">
        <v>8</v>
      </c>
      <c r="AI7" s="90">
        <f>SUM(G7:AH7)</f>
        <v>160</v>
      </c>
      <c r="AJ7" s="91">
        <f>AI7/4</f>
        <v>40</v>
      </c>
      <c r="AK7" s="92">
        <f>IF(ISERROR(AJ7/$AJ$2)=TRUE,0,AJ7/$AJ$2)</f>
        <v>1</v>
      </c>
    </row>
    <row r="8" spans="1:37" ht="24.95" customHeight="1">
      <c r="A8" s="93" t="s">
        <v>254</v>
      </c>
      <c r="B8" s="82" t="s">
        <v>255</v>
      </c>
      <c r="C8" s="94"/>
      <c r="D8" s="95"/>
      <c r="E8" s="96"/>
      <c r="F8" s="94"/>
      <c r="G8" s="97">
        <v>5</v>
      </c>
      <c r="H8" s="98">
        <v>5</v>
      </c>
      <c r="I8" s="98">
        <v>5</v>
      </c>
      <c r="J8" s="98">
        <v>5</v>
      </c>
      <c r="K8" s="98">
        <v>5</v>
      </c>
      <c r="L8" s="98"/>
      <c r="M8" s="99"/>
      <c r="N8" s="100">
        <v>5</v>
      </c>
      <c r="O8" s="98">
        <v>5</v>
      </c>
      <c r="P8" s="98">
        <v>5</v>
      </c>
      <c r="Q8" s="98">
        <v>5</v>
      </c>
      <c r="R8" s="98">
        <v>5</v>
      </c>
      <c r="S8" s="98"/>
      <c r="T8" s="99"/>
      <c r="U8" s="100">
        <v>5</v>
      </c>
      <c r="V8" s="98">
        <v>5</v>
      </c>
      <c r="W8" s="98">
        <v>5</v>
      </c>
      <c r="X8" s="98">
        <v>5</v>
      </c>
      <c r="Y8" s="98">
        <v>5</v>
      </c>
      <c r="Z8" s="98"/>
      <c r="AA8" s="99"/>
      <c r="AB8" s="100">
        <v>5</v>
      </c>
      <c r="AC8" s="98">
        <v>5</v>
      </c>
      <c r="AD8" s="98">
        <v>5</v>
      </c>
      <c r="AE8" s="98">
        <v>5</v>
      </c>
      <c r="AF8" s="98">
        <v>5</v>
      </c>
      <c r="AG8" s="98"/>
      <c r="AH8" s="101"/>
      <c r="AI8" s="102">
        <f>SUM(G8:AH8)</f>
        <v>100</v>
      </c>
      <c r="AJ8" s="103">
        <f>AI8/4</f>
        <v>25</v>
      </c>
      <c r="AK8" s="104">
        <f t="shared" ref="AK8:AK36" si="0">IF(ISERROR(AJ8/$AJ$2)=TRUE,0,AJ8/$AJ$2)</f>
        <v>0.625</v>
      </c>
    </row>
    <row r="9" spans="1:37" ht="24.95" customHeight="1">
      <c r="A9" s="93"/>
      <c r="B9" s="82" t="s">
        <v>256</v>
      </c>
      <c r="C9" s="94"/>
      <c r="D9" s="95"/>
      <c r="E9" s="96"/>
      <c r="F9" s="94"/>
      <c r="G9" s="97"/>
      <c r="H9" s="98"/>
      <c r="I9" s="98"/>
      <c r="J9" s="98"/>
      <c r="K9" s="98"/>
      <c r="L9" s="98"/>
      <c r="M9" s="99"/>
      <c r="N9" s="100"/>
      <c r="O9" s="98"/>
      <c r="P9" s="98"/>
      <c r="Q9" s="98"/>
      <c r="R9" s="98"/>
      <c r="S9" s="98"/>
      <c r="T9" s="99"/>
      <c r="U9" s="100"/>
      <c r="V9" s="98"/>
      <c r="W9" s="98"/>
      <c r="X9" s="98"/>
      <c r="Y9" s="98"/>
      <c r="Z9" s="98"/>
      <c r="AA9" s="99"/>
      <c r="AB9" s="100"/>
      <c r="AC9" s="98"/>
      <c r="AD9" s="98"/>
      <c r="AE9" s="98"/>
      <c r="AF9" s="98"/>
      <c r="AG9" s="98"/>
      <c r="AH9" s="101"/>
      <c r="AI9" s="102">
        <f t="shared" ref="AI9:AI35" si="1">SUM(G9:AH9)</f>
        <v>0</v>
      </c>
      <c r="AJ9" s="103">
        <f t="shared" ref="AJ9:AJ35" si="2">AI9/4</f>
        <v>0</v>
      </c>
      <c r="AK9" s="104">
        <f t="shared" si="0"/>
        <v>0</v>
      </c>
    </row>
    <row r="10" spans="1:37" ht="24.95" customHeight="1">
      <c r="A10" s="93" t="s">
        <v>257</v>
      </c>
      <c r="B10" s="82" t="s">
        <v>255</v>
      </c>
      <c r="C10" s="94"/>
      <c r="D10" s="95"/>
      <c r="E10" s="96"/>
      <c r="F10" s="94"/>
      <c r="G10" s="97">
        <v>7</v>
      </c>
      <c r="H10" s="98"/>
      <c r="I10" s="98"/>
      <c r="J10" s="98">
        <v>7</v>
      </c>
      <c r="K10" s="98"/>
      <c r="L10" s="98"/>
      <c r="M10" s="99">
        <v>7</v>
      </c>
      <c r="N10" s="100"/>
      <c r="O10" s="98"/>
      <c r="P10" s="98">
        <v>7</v>
      </c>
      <c r="Q10" s="98"/>
      <c r="R10" s="98"/>
      <c r="S10" s="98">
        <v>7</v>
      </c>
      <c r="T10" s="99"/>
      <c r="U10" s="100"/>
      <c r="V10" s="98">
        <v>7</v>
      </c>
      <c r="W10" s="98"/>
      <c r="X10" s="98"/>
      <c r="Y10" s="98">
        <v>7</v>
      </c>
      <c r="Z10" s="98"/>
      <c r="AA10" s="99"/>
      <c r="AB10" s="100">
        <v>7</v>
      </c>
      <c r="AC10" s="98"/>
      <c r="AD10" s="98"/>
      <c r="AE10" s="98">
        <v>7</v>
      </c>
      <c r="AF10" s="98"/>
      <c r="AG10" s="98"/>
      <c r="AH10" s="99">
        <v>7</v>
      </c>
      <c r="AI10" s="102">
        <f t="shared" si="1"/>
        <v>70</v>
      </c>
      <c r="AJ10" s="103">
        <f t="shared" si="2"/>
        <v>17.5</v>
      </c>
      <c r="AK10" s="104">
        <f t="shared" si="0"/>
        <v>0.4375</v>
      </c>
    </row>
    <row r="11" spans="1:37" ht="24.95" customHeight="1">
      <c r="A11" s="93" t="s">
        <v>257</v>
      </c>
      <c r="B11" s="82" t="s">
        <v>255</v>
      </c>
      <c r="C11" s="94"/>
      <c r="D11" s="95"/>
      <c r="E11" s="96"/>
      <c r="F11" s="94"/>
      <c r="G11" s="97"/>
      <c r="H11" s="98">
        <v>7</v>
      </c>
      <c r="I11" s="98"/>
      <c r="J11" s="98"/>
      <c r="K11" s="98">
        <v>7</v>
      </c>
      <c r="L11" s="98"/>
      <c r="M11" s="99"/>
      <c r="N11" s="100">
        <v>7</v>
      </c>
      <c r="O11" s="98"/>
      <c r="P11" s="98"/>
      <c r="Q11" s="98">
        <v>7</v>
      </c>
      <c r="R11" s="98"/>
      <c r="S11" s="98"/>
      <c r="T11" s="99">
        <v>7</v>
      </c>
      <c r="U11" s="100"/>
      <c r="V11" s="98"/>
      <c r="W11" s="98">
        <v>7</v>
      </c>
      <c r="X11" s="98"/>
      <c r="Y11" s="98"/>
      <c r="Z11" s="98">
        <v>7</v>
      </c>
      <c r="AA11" s="99"/>
      <c r="AB11" s="100"/>
      <c r="AC11" s="98">
        <v>7</v>
      </c>
      <c r="AD11" s="98"/>
      <c r="AE11" s="98"/>
      <c r="AF11" s="98">
        <v>7</v>
      </c>
      <c r="AG11" s="98"/>
      <c r="AH11" s="99"/>
      <c r="AI11" s="102">
        <f t="shared" si="1"/>
        <v>63</v>
      </c>
      <c r="AJ11" s="103">
        <f t="shared" si="2"/>
        <v>15.75</v>
      </c>
      <c r="AK11" s="104">
        <f t="shared" si="0"/>
        <v>0.39374999999999999</v>
      </c>
    </row>
    <row r="12" spans="1:37" ht="24.95" customHeight="1">
      <c r="A12" s="93" t="s">
        <v>257</v>
      </c>
      <c r="B12" s="82" t="s">
        <v>255</v>
      </c>
      <c r="C12" s="94"/>
      <c r="D12" s="95"/>
      <c r="E12" s="96"/>
      <c r="F12" s="94"/>
      <c r="G12" s="97"/>
      <c r="H12" s="98"/>
      <c r="I12" s="98">
        <v>7</v>
      </c>
      <c r="J12" s="98"/>
      <c r="K12" s="98"/>
      <c r="L12" s="98">
        <v>7</v>
      </c>
      <c r="M12" s="99"/>
      <c r="N12" s="100"/>
      <c r="O12" s="98">
        <v>7</v>
      </c>
      <c r="P12" s="98"/>
      <c r="Q12" s="98"/>
      <c r="R12" s="98">
        <v>7</v>
      </c>
      <c r="S12" s="98"/>
      <c r="T12" s="99"/>
      <c r="U12" s="100">
        <v>7</v>
      </c>
      <c r="V12" s="98"/>
      <c r="W12" s="98"/>
      <c r="X12" s="98">
        <v>7</v>
      </c>
      <c r="Y12" s="98"/>
      <c r="Z12" s="98"/>
      <c r="AA12" s="99">
        <v>7</v>
      </c>
      <c r="AB12" s="100"/>
      <c r="AC12" s="98"/>
      <c r="AD12" s="98">
        <v>7</v>
      </c>
      <c r="AE12" s="98"/>
      <c r="AF12" s="98"/>
      <c r="AG12" s="98">
        <v>7</v>
      </c>
      <c r="AH12" s="99"/>
      <c r="AI12" s="102">
        <f t="shared" si="1"/>
        <v>63</v>
      </c>
      <c r="AJ12" s="103">
        <f t="shared" si="2"/>
        <v>15.75</v>
      </c>
      <c r="AK12" s="104">
        <f t="shared" si="0"/>
        <v>0.39374999999999999</v>
      </c>
    </row>
    <row r="13" spans="1:37" ht="24.95" customHeight="1">
      <c r="A13" s="93" t="s">
        <v>258</v>
      </c>
      <c r="B13" s="82" t="s">
        <v>255</v>
      </c>
      <c r="C13" s="94"/>
      <c r="D13" s="95"/>
      <c r="E13" s="96"/>
      <c r="F13" s="94"/>
      <c r="G13" s="97">
        <v>5</v>
      </c>
      <c r="H13" s="98"/>
      <c r="I13" s="98">
        <v>5</v>
      </c>
      <c r="J13" s="98"/>
      <c r="K13" s="98">
        <v>5</v>
      </c>
      <c r="L13" s="98"/>
      <c r="M13" s="99">
        <v>5</v>
      </c>
      <c r="N13" s="100"/>
      <c r="O13" s="98">
        <v>5</v>
      </c>
      <c r="P13" s="98"/>
      <c r="Q13" s="98">
        <v>5</v>
      </c>
      <c r="R13" s="98"/>
      <c r="S13" s="98">
        <v>5</v>
      </c>
      <c r="T13" s="99"/>
      <c r="U13" s="100">
        <v>5</v>
      </c>
      <c r="V13" s="98"/>
      <c r="W13" s="98">
        <v>5</v>
      </c>
      <c r="X13" s="98"/>
      <c r="Y13" s="98">
        <v>5</v>
      </c>
      <c r="Z13" s="98"/>
      <c r="AA13" s="99">
        <v>5</v>
      </c>
      <c r="AB13" s="100"/>
      <c r="AC13" s="98">
        <v>5</v>
      </c>
      <c r="AD13" s="98"/>
      <c r="AE13" s="98">
        <v>5</v>
      </c>
      <c r="AF13" s="98"/>
      <c r="AG13" s="98">
        <v>5</v>
      </c>
      <c r="AH13" s="99"/>
      <c r="AI13" s="102">
        <f t="shared" si="1"/>
        <v>70</v>
      </c>
      <c r="AJ13" s="103">
        <f t="shared" si="2"/>
        <v>17.5</v>
      </c>
      <c r="AK13" s="104">
        <f t="shared" si="0"/>
        <v>0.4375</v>
      </c>
    </row>
    <row r="14" spans="1:37" ht="24.95" customHeight="1">
      <c r="A14" s="93" t="s">
        <v>258</v>
      </c>
      <c r="B14" s="82" t="s">
        <v>255</v>
      </c>
      <c r="C14" s="94"/>
      <c r="D14" s="95"/>
      <c r="E14" s="96"/>
      <c r="F14" s="94"/>
      <c r="G14" s="97"/>
      <c r="H14" s="98">
        <v>5</v>
      </c>
      <c r="I14" s="98"/>
      <c r="J14" s="98">
        <v>5</v>
      </c>
      <c r="K14" s="98"/>
      <c r="L14" s="98">
        <v>5</v>
      </c>
      <c r="M14" s="99"/>
      <c r="N14" s="100">
        <v>5</v>
      </c>
      <c r="O14" s="98"/>
      <c r="P14" s="98">
        <v>5</v>
      </c>
      <c r="Q14" s="98"/>
      <c r="R14" s="98">
        <v>5</v>
      </c>
      <c r="S14" s="98"/>
      <c r="T14" s="99">
        <v>5</v>
      </c>
      <c r="U14" s="100"/>
      <c r="V14" s="98">
        <v>5</v>
      </c>
      <c r="W14" s="98"/>
      <c r="X14" s="98">
        <v>5</v>
      </c>
      <c r="Y14" s="98"/>
      <c r="Z14" s="98">
        <v>5</v>
      </c>
      <c r="AA14" s="99"/>
      <c r="AB14" s="100">
        <v>5</v>
      </c>
      <c r="AC14" s="98"/>
      <c r="AD14" s="98">
        <v>5</v>
      </c>
      <c r="AE14" s="98"/>
      <c r="AF14" s="98">
        <v>5</v>
      </c>
      <c r="AG14" s="98"/>
      <c r="AH14" s="99">
        <v>5</v>
      </c>
      <c r="AI14" s="102">
        <f t="shared" si="1"/>
        <v>70</v>
      </c>
      <c r="AJ14" s="103">
        <f t="shared" si="2"/>
        <v>17.5</v>
      </c>
      <c r="AK14" s="104">
        <f t="shared" si="0"/>
        <v>0.4375</v>
      </c>
    </row>
    <row r="15" spans="1:37" ht="24.95" customHeight="1">
      <c r="A15" s="93" t="s">
        <v>259</v>
      </c>
      <c r="B15" s="82" t="s">
        <v>255</v>
      </c>
      <c r="C15" s="94"/>
      <c r="D15" s="95"/>
      <c r="E15" s="96"/>
      <c r="F15" s="94"/>
      <c r="G15" s="97">
        <v>7</v>
      </c>
      <c r="H15" s="98"/>
      <c r="I15" s="98">
        <v>7</v>
      </c>
      <c r="J15" s="98"/>
      <c r="K15" s="98">
        <v>7</v>
      </c>
      <c r="L15" s="98"/>
      <c r="M15" s="99">
        <v>7</v>
      </c>
      <c r="N15" s="100"/>
      <c r="O15" s="98">
        <v>7</v>
      </c>
      <c r="P15" s="98"/>
      <c r="Q15" s="98">
        <v>7</v>
      </c>
      <c r="R15" s="98"/>
      <c r="S15" s="98">
        <v>7</v>
      </c>
      <c r="T15" s="99"/>
      <c r="U15" s="100">
        <v>7</v>
      </c>
      <c r="V15" s="98"/>
      <c r="W15" s="98">
        <v>7</v>
      </c>
      <c r="X15" s="98"/>
      <c r="Y15" s="98">
        <v>7</v>
      </c>
      <c r="Z15" s="98"/>
      <c r="AA15" s="99">
        <v>7</v>
      </c>
      <c r="AB15" s="100"/>
      <c r="AC15" s="98">
        <v>7</v>
      </c>
      <c r="AD15" s="98"/>
      <c r="AE15" s="98">
        <v>7</v>
      </c>
      <c r="AF15" s="98"/>
      <c r="AG15" s="98">
        <v>7</v>
      </c>
      <c r="AH15" s="99"/>
      <c r="AI15" s="102">
        <f t="shared" si="1"/>
        <v>98</v>
      </c>
      <c r="AJ15" s="103">
        <f t="shared" si="2"/>
        <v>24.5</v>
      </c>
      <c r="AK15" s="104">
        <f t="shared" si="0"/>
        <v>0.61250000000000004</v>
      </c>
    </row>
    <row r="16" spans="1:37" ht="24.95" customHeight="1">
      <c r="A16" s="93" t="s">
        <v>259</v>
      </c>
      <c r="B16" s="82" t="s">
        <v>255</v>
      </c>
      <c r="C16" s="94"/>
      <c r="D16" s="95"/>
      <c r="E16" s="96"/>
      <c r="F16" s="94"/>
      <c r="G16" s="97"/>
      <c r="H16" s="98">
        <v>7</v>
      </c>
      <c r="I16" s="98"/>
      <c r="J16" s="98">
        <v>7</v>
      </c>
      <c r="K16" s="98"/>
      <c r="L16" s="98">
        <v>7</v>
      </c>
      <c r="M16" s="99"/>
      <c r="N16" s="100">
        <v>7</v>
      </c>
      <c r="O16" s="98"/>
      <c r="P16" s="98">
        <v>7</v>
      </c>
      <c r="Q16" s="98"/>
      <c r="R16" s="98">
        <v>7</v>
      </c>
      <c r="S16" s="98"/>
      <c r="T16" s="99">
        <v>7</v>
      </c>
      <c r="U16" s="100"/>
      <c r="V16" s="98">
        <v>7</v>
      </c>
      <c r="W16" s="98"/>
      <c r="X16" s="98">
        <v>7</v>
      </c>
      <c r="Y16" s="98"/>
      <c r="Z16" s="98">
        <v>7</v>
      </c>
      <c r="AA16" s="99"/>
      <c r="AB16" s="100">
        <v>7</v>
      </c>
      <c r="AC16" s="98"/>
      <c r="AD16" s="98">
        <v>7</v>
      </c>
      <c r="AE16" s="98"/>
      <c r="AF16" s="98">
        <v>7</v>
      </c>
      <c r="AG16" s="98"/>
      <c r="AH16" s="99">
        <v>7</v>
      </c>
      <c r="AI16" s="102">
        <f t="shared" si="1"/>
        <v>98</v>
      </c>
      <c r="AJ16" s="103">
        <f t="shared" si="2"/>
        <v>24.5</v>
      </c>
      <c r="AK16" s="104">
        <f t="shared" si="0"/>
        <v>0.61250000000000004</v>
      </c>
    </row>
    <row r="17" spans="1:37" ht="24.95" customHeight="1">
      <c r="A17" s="93"/>
      <c r="B17" s="82" t="s">
        <v>260</v>
      </c>
      <c r="C17" s="94"/>
      <c r="D17" s="95"/>
      <c r="E17" s="96"/>
      <c r="F17" s="94"/>
      <c r="G17" s="97"/>
      <c r="H17" s="98"/>
      <c r="I17" s="98"/>
      <c r="J17" s="98"/>
      <c r="K17" s="98"/>
      <c r="L17" s="98"/>
      <c r="M17" s="99"/>
      <c r="N17" s="100"/>
      <c r="O17" s="98"/>
      <c r="P17" s="98"/>
      <c r="Q17" s="98"/>
      <c r="R17" s="98"/>
      <c r="S17" s="98"/>
      <c r="T17" s="99"/>
      <c r="U17" s="100"/>
      <c r="V17" s="98"/>
      <c r="W17" s="98"/>
      <c r="X17" s="98"/>
      <c r="Y17" s="98"/>
      <c r="Z17" s="98"/>
      <c r="AA17" s="99"/>
      <c r="AB17" s="100"/>
      <c r="AC17" s="98"/>
      <c r="AD17" s="98"/>
      <c r="AE17" s="98"/>
      <c r="AF17" s="98"/>
      <c r="AG17" s="98"/>
      <c r="AH17" s="101"/>
      <c r="AI17" s="102">
        <f t="shared" si="1"/>
        <v>0</v>
      </c>
      <c r="AJ17" s="103">
        <f t="shared" si="2"/>
        <v>0</v>
      </c>
      <c r="AK17" s="104">
        <f t="shared" si="0"/>
        <v>0</v>
      </c>
    </row>
    <row r="18" spans="1:37" ht="24.95" customHeight="1">
      <c r="A18" s="93" t="s">
        <v>257</v>
      </c>
      <c r="B18" s="82" t="s">
        <v>255</v>
      </c>
      <c r="C18" s="94"/>
      <c r="D18" s="95"/>
      <c r="E18" s="96"/>
      <c r="F18" s="94"/>
      <c r="G18" s="97">
        <v>7</v>
      </c>
      <c r="H18" s="98"/>
      <c r="I18" s="98"/>
      <c r="J18" s="98">
        <v>7</v>
      </c>
      <c r="K18" s="98"/>
      <c r="L18" s="98"/>
      <c r="M18" s="99">
        <v>7</v>
      </c>
      <c r="N18" s="100"/>
      <c r="O18" s="98"/>
      <c r="P18" s="98">
        <v>7</v>
      </c>
      <c r="Q18" s="98"/>
      <c r="R18" s="98"/>
      <c r="S18" s="98">
        <v>7</v>
      </c>
      <c r="T18" s="99"/>
      <c r="U18" s="100"/>
      <c r="V18" s="98">
        <v>7</v>
      </c>
      <c r="W18" s="98"/>
      <c r="X18" s="98"/>
      <c r="Y18" s="98">
        <v>7</v>
      </c>
      <c r="Z18" s="98"/>
      <c r="AA18" s="99"/>
      <c r="AB18" s="100">
        <v>7</v>
      </c>
      <c r="AC18" s="98"/>
      <c r="AD18" s="98"/>
      <c r="AE18" s="98">
        <v>7</v>
      </c>
      <c r="AF18" s="98"/>
      <c r="AG18" s="98"/>
      <c r="AH18" s="99">
        <v>7</v>
      </c>
      <c r="AI18" s="102">
        <f t="shared" si="1"/>
        <v>70</v>
      </c>
      <c r="AJ18" s="103">
        <f t="shared" si="2"/>
        <v>17.5</v>
      </c>
      <c r="AK18" s="104">
        <f t="shared" si="0"/>
        <v>0.4375</v>
      </c>
    </row>
    <row r="19" spans="1:37" ht="24.95" customHeight="1">
      <c r="A19" s="93" t="s">
        <v>257</v>
      </c>
      <c r="B19" s="82" t="s">
        <v>255</v>
      </c>
      <c r="C19" s="94"/>
      <c r="D19" s="95"/>
      <c r="E19" s="96"/>
      <c r="F19" s="94"/>
      <c r="G19" s="97"/>
      <c r="H19" s="98">
        <v>7</v>
      </c>
      <c r="I19" s="98"/>
      <c r="J19" s="98"/>
      <c r="K19" s="98">
        <v>7</v>
      </c>
      <c r="L19" s="98"/>
      <c r="M19" s="99"/>
      <c r="N19" s="100">
        <v>7</v>
      </c>
      <c r="O19" s="98"/>
      <c r="P19" s="98"/>
      <c r="Q19" s="98">
        <v>7</v>
      </c>
      <c r="R19" s="98"/>
      <c r="S19" s="98"/>
      <c r="T19" s="99">
        <v>7</v>
      </c>
      <c r="U19" s="100"/>
      <c r="V19" s="98"/>
      <c r="W19" s="98">
        <v>7</v>
      </c>
      <c r="X19" s="98"/>
      <c r="Y19" s="98"/>
      <c r="Z19" s="98">
        <v>7</v>
      </c>
      <c r="AA19" s="99"/>
      <c r="AB19" s="100"/>
      <c r="AC19" s="98">
        <v>7</v>
      </c>
      <c r="AD19" s="98"/>
      <c r="AE19" s="98"/>
      <c r="AF19" s="98">
        <v>7</v>
      </c>
      <c r="AG19" s="98"/>
      <c r="AH19" s="99"/>
      <c r="AI19" s="102">
        <f t="shared" si="1"/>
        <v>63</v>
      </c>
      <c r="AJ19" s="103">
        <f t="shared" si="2"/>
        <v>15.75</v>
      </c>
      <c r="AK19" s="104">
        <f t="shared" si="0"/>
        <v>0.39374999999999999</v>
      </c>
    </row>
    <row r="20" spans="1:37" ht="24.95" customHeight="1">
      <c r="A20" s="93" t="s">
        <v>257</v>
      </c>
      <c r="B20" s="82" t="s">
        <v>255</v>
      </c>
      <c r="C20" s="94"/>
      <c r="D20" s="95"/>
      <c r="E20" s="96"/>
      <c r="F20" s="94"/>
      <c r="G20" s="97"/>
      <c r="H20" s="98"/>
      <c r="I20" s="98">
        <v>7</v>
      </c>
      <c r="J20" s="98"/>
      <c r="K20" s="98"/>
      <c r="L20" s="98">
        <v>7</v>
      </c>
      <c r="M20" s="99"/>
      <c r="N20" s="100"/>
      <c r="O20" s="98">
        <v>7</v>
      </c>
      <c r="P20" s="98"/>
      <c r="Q20" s="98"/>
      <c r="R20" s="98">
        <v>7</v>
      </c>
      <c r="S20" s="98"/>
      <c r="T20" s="99"/>
      <c r="U20" s="100">
        <v>7</v>
      </c>
      <c r="V20" s="98"/>
      <c r="W20" s="98"/>
      <c r="X20" s="98">
        <v>7</v>
      </c>
      <c r="Y20" s="98"/>
      <c r="Z20" s="98"/>
      <c r="AA20" s="99">
        <v>7</v>
      </c>
      <c r="AB20" s="100"/>
      <c r="AC20" s="98"/>
      <c r="AD20" s="98">
        <v>7</v>
      </c>
      <c r="AE20" s="98"/>
      <c r="AF20" s="98"/>
      <c r="AG20" s="98">
        <v>7</v>
      </c>
      <c r="AH20" s="99"/>
      <c r="AI20" s="102">
        <f t="shared" si="1"/>
        <v>63</v>
      </c>
      <c r="AJ20" s="103">
        <f t="shared" si="2"/>
        <v>15.75</v>
      </c>
      <c r="AK20" s="104">
        <f t="shared" si="0"/>
        <v>0.39374999999999999</v>
      </c>
    </row>
    <row r="21" spans="1:37" ht="24.95" customHeight="1">
      <c r="A21" s="93" t="s">
        <v>258</v>
      </c>
      <c r="B21" s="82" t="s">
        <v>255</v>
      </c>
      <c r="C21" s="94"/>
      <c r="D21" s="95"/>
      <c r="E21" s="96"/>
      <c r="F21" s="94"/>
      <c r="G21" s="97">
        <v>2</v>
      </c>
      <c r="H21" s="98"/>
      <c r="I21" s="98">
        <v>2</v>
      </c>
      <c r="J21" s="98"/>
      <c r="K21" s="98">
        <v>2</v>
      </c>
      <c r="L21" s="98"/>
      <c r="M21" s="99">
        <v>2</v>
      </c>
      <c r="N21" s="100"/>
      <c r="O21" s="98">
        <v>2</v>
      </c>
      <c r="P21" s="98"/>
      <c r="Q21" s="98">
        <v>2</v>
      </c>
      <c r="R21" s="98"/>
      <c r="S21" s="98">
        <v>2</v>
      </c>
      <c r="T21" s="99"/>
      <c r="U21" s="100">
        <v>2</v>
      </c>
      <c r="V21" s="98"/>
      <c r="W21" s="98">
        <v>2</v>
      </c>
      <c r="X21" s="98"/>
      <c r="Y21" s="98">
        <v>2</v>
      </c>
      <c r="Z21" s="98"/>
      <c r="AA21" s="99">
        <v>2</v>
      </c>
      <c r="AB21" s="100"/>
      <c r="AC21" s="98">
        <v>2</v>
      </c>
      <c r="AD21" s="98"/>
      <c r="AE21" s="98">
        <v>2</v>
      </c>
      <c r="AF21" s="98"/>
      <c r="AG21" s="98">
        <v>2</v>
      </c>
      <c r="AH21" s="99"/>
      <c r="AI21" s="102">
        <f t="shared" si="1"/>
        <v>28</v>
      </c>
      <c r="AJ21" s="103">
        <f t="shared" si="2"/>
        <v>7</v>
      </c>
      <c r="AK21" s="104">
        <f t="shared" si="0"/>
        <v>0.17499999999999999</v>
      </c>
    </row>
    <row r="22" spans="1:37" ht="24.95" customHeight="1">
      <c r="A22" s="93" t="s">
        <v>258</v>
      </c>
      <c r="B22" s="82" t="s">
        <v>255</v>
      </c>
      <c r="C22" s="94"/>
      <c r="D22" s="95"/>
      <c r="E22" s="96"/>
      <c r="F22" s="94"/>
      <c r="G22" s="97"/>
      <c r="H22" s="98">
        <v>2</v>
      </c>
      <c r="I22" s="98"/>
      <c r="J22" s="98">
        <v>2</v>
      </c>
      <c r="K22" s="98"/>
      <c r="L22" s="98">
        <v>2</v>
      </c>
      <c r="M22" s="99"/>
      <c r="N22" s="100">
        <v>2</v>
      </c>
      <c r="O22" s="98"/>
      <c r="P22" s="98">
        <v>2</v>
      </c>
      <c r="Q22" s="98"/>
      <c r="R22" s="98">
        <v>2</v>
      </c>
      <c r="S22" s="98"/>
      <c r="T22" s="99">
        <v>2</v>
      </c>
      <c r="U22" s="100"/>
      <c r="V22" s="98">
        <v>2</v>
      </c>
      <c r="W22" s="98"/>
      <c r="X22" s="98">
        <v>2</v>
      </c>
      <c r="Y22" s="98"/>
      <c r="Z22" s="98">
        <v>2</v>
      </c>
      <c r="AA22" s="99"/>
      <c r="AB22" s="100">
        <v>2</v>
      </c>
      <c r="AC22" s="98"/>
      <c r="AD22" s="98">
        <v>2</v>
      </c>
      <c r="AE22" s="98"/>
      <c r="AF22" s="98">
        <v>2</v>
      </c>
      <c r="AG22" s="98"/>
      <c r="AH22" s="99">
        <v>2</v>
      </c>
      <c r="AI22" s="102">
        <f t="shared" si="1"/>
        <v>28</v>
      </c>
      <c r="AJ22" s="103">
        <f t="shared" si="2"/>
        <v>7</v>
      </c>
      <c r="AK22" s="104">
        <f t="shared" si="0"/>
        <v>0.17499999999999999</v>
      </c>
    </row>
    <row r="23" spans="1:37" ht="24.95" customHeight="1">
      <c r="A23" s="93" t="s">
        <v>261</v>
      </c>
      <c r="B23" s="82" t="s">
        <v>255</v>
      </c>
      <c r="C23" s="94"/>
      <c r="D23" s="95"/>
      <c r="E23" s="96"/>
      <c r="F23" s="94"/>
      <c r="G23" s="97" t="s">
        <v>262</v>
      </c>
      <c r="H23" s="98"/>
      <c r="I23" s="98" t="s">
        <v>262</v>
      </c>
      <c r="J23" s="98"/>
      <c r="K23" s="98" t="s">
        <v>262</v>
      </c>
      <c r="L23" s="98"/>
      <c r="M23" s="99" t="s">
        <v>262</v>
      </c>
      <c r="N23" s="100"/>
      <c r="O23" s="98" t="s">
        <v>262</v>
      </c>
      <c r="P23" s="98"/>
      <c r="Q23" s="98" t="s">
        <v>262</v>
      </c>
      <c r="R23" s="98"/>
      <c r="S23" s="98" t="s">
        <v>262</v>
      </c>
      <c r="T23" s="99"/>
      <c r="U23" s="100" t="s">
        <v>262</v>
      </c>
      <c r="V23" s="98"/>
      <c r="W23" s="98" t="s">
        <v>262</v>
      </c>
      <c r="X23" s="98"/>
      <c r="Y23" s="98" t="s">
        <v>262</v>
      </c>
      <c r="Z23" s="98"/>
      <c r="AA23" s="99" t="s">
        <v>262</v>
      </c>
      <c r="AB23" s="100"/>
      <c r="AC23" s="98" t="s">
        <v>262</v>
      </c>
      <c r="AD23" s="98"/>
      <c r="AE23" s="98" t="s">
        <v>262</v>
      </c>
      <c r="AF23" s="98"/>
      <c r="AG23" s="98" t="s">
        <v>262</v>
      </c>
      <c r="AH23" s="99"/>
      <c r="AI23" s="102">
        <f t="shared" si="1"/>
        <v>0</v>
      </c>
      <c r="AJ23" s="103">
        <f t="shared" si="2"/>
        <v>0</v>
      </c>
      <c r="AK23" s="104">
        <f t="shared" si="0"/>
        <v>0</v>
      </c>
    </row>
    <row r="24" spans="1:37" ht="24.95" customHeight="1">
      <c r="A24" s="93" t="s">
        <v>261</v>
      </c>
      <c r="B24" s="82" t="s">
        <v>255</v>
      </c>
      <c r="C24" s="94"/>
      <c r="D24" s="95"/>
      <c r="E24" s="96"/>
      <c r="F24" s="94"/>
      <c r="G24" s="97"/>
      <c r="H24" s="98" t="s">
        <v>262</v>
      </c>
      <c r="I24" s="98"/>
      <c r="J24" s="98" t="s">
        <v>262</v>
      </c>
      <c r="K24" s="98"/>
      <c r="L24" s="98" t="s">
        <v>262</v>
      </c>
      <c r="M24" s="99"/>
      <c r="N24" s="100" t="s">
        <v>262</v>
      </c>
      <c r="O24" s="98"/>
      <c r="P24" s="98" t="s">
        <v>262</v>
      </c>
      <c r="Q24" s="98"/>
      <c r="R24" s="98" t="s">
        <v>262</v>
      </c>
      <c r="S24" s="98"/>
      <c r="T24" s="99" t="s">
        <v>262</v>
      </c>
      <c r="U24" s="100"/>
      <c r="V24" s="98" t="s">
        <v>262</v>
      </c>
      <c r="W24" s="98"/>
      <c r="X24" s="98" t="s">
        <v>262</v>
      </c>
      <c r="Y24" s="98"/>
      <c r="Z24" s="98" t="s">
        <v>262</v>
      </c>
      <c r="AA24" s="99"/>
      <c r="AB24" s="100" t="s">
        <v>262</v>
      </c>
      <c r="AC24" s="98"/>
      <c r="AD24" s="98" t="s">
        <v>262</v>
      </c>
      <c r="AE24" s="98"/>
      <c r="AF24" s="98" t="s">
        <v>262</v>
      </c>
      <c r="AG24" s="98"/>
      <c r="AH24" s="99" t="s">
        <v>262</v>
      </c>
      <c r="AI24" s="102">
        <f t="shared" si="1"/>
        <v>0</v>
      </c>
      <c r="AJ24" s="103">
        <f t="shared" si="2"/>
        <v>0</v>
      </c>
      <c r="AK24" s="104">
        <f t="shared" si="0"/>
        <v>0</v>
      </c>
    </row>
    <row r="25" spans="1:37" ht="24.95" customHeight="1">
      <c r="A25" s="93"/>
      <c r="B25" s="82"/>
      <c r="C25" s="94"/>
      <c r="D25" s="95"/>
      <c r="E25" s="96"/>
      <c r="F25" s="94"/>
      <c r="G25" s="97"/>
      <c r="H25" s="98"/>
      <c r="I25" s="98"/>
      <c r="J25" s="98"/>
      <c r="K25" s="98"/>
      <c r="L25" s="98"/>
      <c r="M25" s="99"/>
      <c r="N25" s="100"/>
      <c r="O25" s="98"/>
      <c r="P25" s="98"/>
      <c r="Q25" s="98"/>
      <c r="R25" s="98"/>
      <c r="S25" s="98"/>
      <c r="T25" s="99"/>
      <c r="U25" s="100"/>
      <c r="V25" s="98"/>
      <c r="W25" s="98"/>
      <c r="X25" s="98"/>
      <c r="Y25" s="98"/>
      <c r="Z25" s="98"/>
      <c r="AA25" s="99"/>
      <c r="AB25" s="100"/>
      <c r="AC25" s="98"/>
      <c r="AD25" s="98"/>
      <c r="AE25" s="98"/>
      <c r="AF25" s="98"/>
      <c r="AG25" s="98"/>
      <c r="AH25" s="99"/>
      <c r="AI25" s="102">
        <f t="shared" si="1"/>
        <v>0</v>
      </c>
      <c r="AJ25" s="103">
        <f t="shared" si="2"/>
        <v>0</v>
      </c>
      <c r="AK25" s="104">
        <f t="shared" si="0"/>
        <v>0</v>
      </c>
    </row>
    <row r="26" spans="1:37" ht="24.95" customHeight="1">
      <c r="A26" s="93"/>
      <c r="B26" s="82"/>
      <c r="C26" s="94"/>
      <c r="D26" s="95"/>
      <c r="E26" s="96"/>
      <c r="F26" s="94"/>
      <c r="G26" s="97"/>
      <c r="H26" s="98"/>
      <c r="I26" s="98"/>
      <c r="J26" s="98"/>
      <c r="K26" s="98"/>
      <c r="L26" s="98"/>
      <c r="M26" s="99"/>
      <c r="N26" s="100"/>
      <c r="O26" s="98"/>
      <c r="P26" s="98"/>
      <c r="Q26" s="98"/>
      <c r="R26" s="98"/>
      <c r="S26" s="98"/>
      <c r="T26" s="99"/>
      <c r="U26" s="100"/>
      <c r="V26" s="98"/>
      <c r="W26" s="98"/>
      <c r="X26" s="98"/>
      <c r="Y26" s="98"/>
      <c r="Z26" s="98"/>
      <c r="AA26" s="99"/>
      <c r="AB26" s="100"/>
      <c r="AC26" s="98"/>
      <c r="AD26" s="98"/>
      <c r="AE26" s="98"/>
      <c r="AF26" s="98"/>
      <c r="AG26" s="98"/>
      <c r="AH26" s="101"/>
      <c r="AI26" s="102">
        <f t="shared" si="1"/>
        <v>0</v>
      </c>
      <c r="AJ26" s="103">
        <f t="shared" si="2"/>
        <v>0</v>
      </c>
      <c r="AK26" s="104">
        <f t="shared" si="0"/>
        <v>0</v>
      </c>
    </row>
    <row r="27" spans="1:37" ht="24.95" customHeight="1">
      <c r="A27" s="93"/>
      <c r="B27" s="82"/>
      <c r="C27" s="94"/>
      <c r="D27" s="95"/>
      <c r="E27" s="96"/>
      <c r="F27" s="94"/>
      <c r="G27" s="97"/>
      <c r="H27" s="98"/>
      <c r="I27" s="98"/>
      <c r="J27" s="98"/>
      <c r="K27" s="98"/>
      <c r="L27" s="98"/>
      <c r="M27" s="99"/>
      <c r="N27" s="100"/>
      <c r="O27" s="98"/>
      <c r="P27" s="98"/>
      <c r="Q27" s="98"/>
      <c r="R27" s="98"/>
      <c r="S27" s="98"/>
      <c r="T27" s="99"/>
      <c r="U27" s="100"/>
      <c r="V27" s="98"/>
      <c r="W27" s="98"/>
      <c r="X27" s="98"/>
      <c r="Y27" s="98"/>
      <c r="Z27" s="98"/>
      <c r="AA27" s="99"/>
      <c r="AB27" s="100"/>
      <c r="AC27" s="98"/>
      <c r="AD27" s="98"/>
      <c r="AE27" s="98"/>
      <c r="AF27" s="98"/>
      <c r="AG27" s="98"/>
      <c r="AH27" s="101"/>
      <c r="AI27" s="102">
        <f t="shared" si="1"/>
        <v>0</v>
      </c>
      <c r="AJ27" s="103">
        <f t="shared" si="2"/>
        <v>0</v>
      </c>
      <c r="AK27" s="104">
        <f t="shared" si="0"/>
        <v>0</v>
      </c>
    </row>
    <row r="28" spans="1:37" ht="24.95" customHeight="1">
      <c r="A28" s="93"/>
      <c r="B28" s="82"/>
      <c r="C28" s="94"/>
      <c r="D28" s="95"/>
      <c r="E28" s="96"/>
      <c r="F28" s="94"/>
      <c r="G28" s="97"/>
      <c r="H28" s="98"/>
      <c r="I28" s="98"/>
      <c r="J28" s="98"/>
      <c r="K28" s="98"/>
      <c r="L28" s="98"/>
      <c r="M28" s="99"/>
      <c r="N28" s="100"/>
      <c r="O28" s="98"/>
      <c r="P28" s="98"/>
      <c r="Q28" s="98"/>
      <c r="R28" s="98"/>
      <c r="S28" s="98"/>
      <c r="T28" s="99"/>
      <c r="U28" s="100"/>
      <c r="V28" s="98"/>
      <c r="W28" s="98"/>
      <c r="X28" s="98"/>
      <c r="Y28" s="98"/>
      <c r="Z28" s="98"/>
      <c r="AA28" s="99"/>
      <c r="AB28" s="100"/>
      <c r="AC28" s="98"/>
      <c r="AD28" s="98"/>
      <c r="AE28" s="98"/>
      <c r="AF28" s="98"/>
      <c r="AG28" s="98"/>
      <c r="AH28" s="101"/>
      <c r="AI28" s="102">
        <f t="shared" si="1"/>
        <v>0</v>
      </c>
      <c r="AJ28" s="103">
        <f t="shared" si="2"/>
        <v>0</v>
      </c>
      <c r="AK28" s="104">
        <f t="shared" si="0"/>
        <v>0</v>
      </c>
    </row>
    <row r="29" spans="1:37" ht="24.95" customHeight="1">
      <c r="A29" s="93"/>
      <c r="B29" s="82"/>
      <c r="C29" s="94"/>
      <c r="D29" s="95"/>
      <c r="E29" s="96"/>
      <c r="F29" s="94"/>
      <c r="G29" s="97"/>
      <c r="H29" s="98"/>
      <c r="I29" s="98"/>
      <c r="J29" s="98"/>
      <c r="K29" s="98"/>
      <c r="L29" s="98"/>
      <c r="M29" s="99"/>
      <c r="N29" s="100"/>
      <c r="O29" s="98"/>
      <c r="P29" s="98"/>
      <c r="Q29" s="98"/>
      <c r="R29" s="98"/>
      <c r="S29" s="98"/>
      <c r="T29" s="99"/>
      <c r="U29" s="100"/>
      <c r="V29" s="98"/>
      <c r="W29" s="98"/>
      <c r="X29" s="98"/>
      <c r="Y29" s="98"/>
      <c r="Z29" s="98"/>
      <c r="AA29" s="99"/>
      <c r="AB29" s="100"/>
      <c r="AC29" s="98"/>
      <c r="AD29" s="98"/>
      <c r="AE29" s="98"/>
      <c r="AF29" s="98"/>
      <c r="AG29" s="98"/>
      <c r="AH29" s="101"/>
      <c r="AI29" s="102">
        <f t="shared" si="1"/>
        <v>0</v>
      </c>
      <c r="AJ29" s="103">
        <f t="shared" si="2"/>
        <v>0</v>
      </c>
      <c r="AK29" s="104">
        <f t="shared" si="0"/>
        <v>0</v>
      </c>
    </row>
    <row r="30" spans="1:37" ht="24.95" customHeight="1">
      <c r="A30" s="93"/>
      <c r="B30" s="82"/>
      <c r="C30" s="94"/>
      <c r="D30" s="95"/>
      <c r="E30" s="96"/>
      <c r="F30" s="94"/>
      <c r="G30" s="97"/>
      <c r="H30" s="98"/>
      <c r="I30" s="98"/>
      <c r="J30" s="98"/>
      <c r="K30" s="98"/>
      <c r="L30" s="98"/>
      <c r="M30" s="99"/>
      <c r="N30" s="100"/>
      <c r="O30" s="98"/>
      <c r="P30" s="98"/>
      <c r="Q30" s="98"/>
      <c r="R30" s="98"/>
      <c r="S30" s="98"/>
      <c r="T30" s="99"/>
      <c r="U30" s="100"/>
      <c r="V30" s="98"/>
      <c r="W30" s="98"/>
      <c r="X30" s="98"/>
      <c r="Y30" s="98"/>
      <c r="Z30" s="98"/>
      <c r="AA30" s="99"/>
      <c r="AB30" s="100"/>
      <c r="AC30" s="98"/>
      <c r="AD30" s="98"/>
      <c r="AE30" s="98"/>
      <c r="AF30" s="98"/>
      <c r="AG30" s="98"/>
      <c r="AH30" s="101"/>
      <c r="AI30" s="102">
        <f t="shared" si="1"/>
        <v>0</v>
      </c>
      <c r="AJ30" s="103">
        <f t="shared" si="2"/>
        <v>0</v>
      </c>
      <c r="AK30" s="104">
        <f t="shared" si="0"/>
        <v>0</v>
      </c>
    </row>
    <row r="31" spans="1:37" ht="24.95" customHeight="1">
      <c r="A31" s="93"/>
      <c r="B31" s="82"/>
      <c r="C31" s="94"/>
      <c r="D31" s="95"/>
      <c r="E31" s="96"/>
      <c r="F31" s="94"/>
      <c r="G31" s="97"/>
      <c r="H31" s="98"/>
      <c r="I31" s="98"/>
      <c r="J31" s="98"/>
      <c r="K31" s="98"/>
      <c r="L31" s="98"/>
      <c r="M31" s="99"/>
      <c r="N31" s="100"/>
      <c r="O31" s="98"/>
      <c r="P31" s="98"/>
      <c r="Q31" s="98"/>
      <c r="R31" s="98"/>
      <c r="S31" s="98"/>
      <c r="T31" s="99"/>
      <c r="U31" s="100"/>
      <c r="V31" s="98"/>
      <c r="W31" s="98"/>
      <c r="X31" s="98"/>
      <c r="Y31" s="98"/>
      <c r="Z31" s="98"/>
      <c r="AA31" s="99"/>
      <c r="AB31" s="100"/>
      <c r="AC31" s="98"/>
      <c r="AD31" s="98"/>
      <c r="AE31" s="98"/>
      <c r="AF31" s="98"/>
      <c r="AG31" s="98"/>
      <c r="AH31" s="101"/>
      <c r="AI31" s="102">
        <f t="shared" si="1"/>
        <v>0</v>
      </c>
      <c r="AJ31" s="103">
        <f t="shared" si="2"/>
        <v>0</v>
      </c>
      <c r="AK31" s="104">
        <f t="shared" si="0"/>
        <v>0</v>
      </c>
    </row>
    <row r="32" spans="1:37" ht="24.95" customHeight="1">
      <c r="A32" s="93"/>
      <c r="B32" s="82"/>
      <c r="C32" s="94"/>
      <c r="D32" s="95"/>
      <c r="E32" s="96"/>
      <c r="F32" s="94"/>
      <c r="G32" s="97"/>
      <c r="H32" s="98"/>
      <c r="I32" s="98"/>
      <c r="J32" s="98"/>
      <c r="K32" s="98"/>
      <c r="L32" s="98"/>
      <c r="M32" s="99"/>
      <c r="N32" s="100"/>
      <c r="O32" s="98"/>
      <c r="P32" s="98"/>
      <c r="Q32" s="98"/>
      <c r="R32" s="98"/>
      <c r="S32" s="98"/>
      <c r="T32" s="99"/>
      <c r="U32" s="100"/>
      <c r="V32" s="98"/>
      <c r="W32" s="98"/>
      <c r="X32" s="98"/>
      <c r="Y32" s="98"/>
      <c r="Z32" s="98"/>
      <c r="AA32" s="99"/>
      <c r="AB32" s="100"/>
      <c r="AC32" s="98"/>
      <c r="AD32" s="98"/>
      <c r="AE32" s="98"/>
      <c r="AF32" s="98"/>
      <c r="AG32" s="98"/>
      <c r="AH32" s="101"/>
      <c r="AI32" s="102">
        <f t="shared" si="1"/>
        <v>0</v>
      </c>
      <c r="AJ32" s="103">
        <f t="shared" si="2"/>
        <v>0</v>
      </c>
      <c r="AK32" s="104">
        <f t="shared" si="0"/>
        <v>0</v>
      </c>
    </row>
    <row r="33" spans="1:37" ht="24.95" customHeight="1">
      <c r="A33" s="93"/>
      <c r="B33" s="82"/>
      <c r="C33" s="94"/>
      <c r="D33" s="95"/>
      <c r="E33" s="96"/>
      <c r="F33" s="94"/>
      <c r="G33" s="97"/>
      <c r="H33" s="98"/>
      <c r="I33" s="98"/>
      <c r="J33" s="98"/>
      <c r="K33" s="98"/>
      <c r="L33" s="98"/>
      <c r="M33" s="99"/>
      <c r="N33" s="100"/>
      <c r="O33" s="98"/>
      <c r="P33" s="98"/>
      <c r="Q33" s="98"/>
      <c r="R33" s="98"/>
      <c r="S33" s="98"/>
      <c r="T33" s="99"/>
      <c r="U33" s="100"/>
      <c r="V33" s="98"/>
      <c r="W33" s="98"/>
      <c r="X33" s="98"/>
      <c r="Y33" s="98"/>
      <c r="Z33" s="98"/>
      <c r="AA33" s="99"/>
      <c r="AB33" s="100"/>
      <c r="AC33" s="98"/>
      <c r="AD33" s="98"/>
      <c r="AE33" s="98"/>
      <c r="AF33" s="98"/>
      <c r="AG33" s="98"/>
      <c r="AH33" s="101"/>
      <c r="AI33" s="102">
        <f t="shared" si="1"/>
        <v>0</v>
      </c>
      <c r="AJ33" s="103">
        <f t="shared" si="2"/>
        <v>0</v>
      </c>
      <c r="AK33" s="104">
        <f t="shared" si="0"/>
        <v>0</v>
      </c>
    </row>
    <row r="34" spans="1:37" ht="24.95" customHeight="1">
      <c r="A34" s="93"/>
      <c r="B34" s="82"/>
      <c r="C34" s="94"/>
      <c r="D34" s="95"/>
      <c r="E34" s="96"/>
      <c r="F34" s="94"/>
      <c r="G34" s="97"/>
      <c r="H34" s="98"/>
      <c r="I34" s="98"/>
      <c r="J34" s="98"/>
      <c r="K34" s="98"/>
      <c r="L34" s="98"/>
      <c r="M34" s="99"/>
      <c r="N34" s="100"/>
      <c r="O34" s="98"/>
      <c r="P34" s="98"/>
      <c r="Q34" s="98"/>
      <c r="R34" s="98"/>
      <c r="S34" s="98"/>
      <c r="T34" s="99"/>
      <c r="U34" s="100"/>
      <c r="V34" s="98"/>
      <c r="W34" s="98"/>
      <c r="X34" s="98"/>
      <c r="Y34" s="98"/>
      <c r="Z34" s="98"/>
      <c r="AA34" s="99"/>
      <c r="AB34" s="100"/>
      <c r="AC34" s="98"/>
      <c r="AD34" s="98"/>
      <c r="AE34" s="98"/>
      <c r="AF34" s="98"/>
      <c r="AG34" s="98"/>
      <c r="AH34" s="101"/>
      <c r="AI34" s="102">
        <f t="shared" si="1"/>
        <v>0</v>
      </c>
      <c r="AJ34" s="103">
        <f t="shared" si="2"/>
        <v>0</v>
      </c>
      <c r="AK34" s="104">
        <f t="shared" si="0"/>
        <v>0</v>
      </c>
    </row>
    <row r="35" spans="1:37" ht="24.95" customHeight="1">
      <c r="A35" s="93"/>
      <c r="B35" s="82"/>
      <c r="C35" s="94"/>
      <c r="D35" s="95"/>
      <c r="E35" s="96"/>
      <c r="F35" s="94"/>
      <c r="G35" s="97"/>
      <c r="H35" s="98"/>
      <c r="I35" s="98"/>
      <c r="J35" s="98"/>
      <c r="K35" s="98"/>
      <c r="L35" s="98"/>
      <c r="M35" s="99"/>
      <c r="N35" s="100"/>
      <c r="O35" s="98"/>
      <c r="P35" s="98"/>
      <c r="Q35" s="98"/>
      <c r="R35" s="98"/>
      <c r="S35" s="98"/>
      <c r="T35" s="99"/>
      <c r="U35" s="100"/>
      <c r="V35" s="98"/>
      <c r="W35" s="98"/>
      <c r="X35" s="98"/>
      <c r="Y35" s="98"/>
      <c r="Z35" s="98"/>
      <c r="AA35" s="99"/>
      <c r="AB35" s="100"/>
      <c r="AC35" s="98"/>
      <c r="AD35" s="98"/>
      <c r="AE35" s="98"/>
      <c r="AF35" s="98"/>
      <c r="AG35" s="98"/>
      <c r="AH35" s="101"/>
      <c r="AI35" s="102">
        <f t="shared" si="1"/>
        <v>0</v>
      </c>
      <c r="AJ35" s="103">
        <f t="shared" si="2"/>
        <v>0</v>
      </c>
      <c r="AK35" s="104">
        <f t="shared" si="0"/>
        <v>0</v>
      </c>
    </row>
    <row r="36" spans="1:37" ht="24.95" customHeight="1" thickBot="1">
      <c r="A36" s="106"/>
      <c r="B36" s="107"/>
      <c r="C36" s="108"/>
      <c r="D36" s="109"/>
      <c r="E36" s="110"/>
      <c r="F36" s="108"/>
      <c r="G36" s="111"/>
      <c r="H36" s="112"/>
      <c r="I36" s="112"/>
      <c r="J36" s="112"/>
      <c r="K36" s="112"/>
      <c r="L36" s="112"/>
      <c r="M36" s="113"/>
      <c r="N36" s="114"/>
      <c r="O36" s="112"/>
      <c r="P36" s="112"/>
      <c r="Q36" s="112"/>
      <c r="R36" s="112"/>
      <c r="S36" s="112"/>
      <c r="T36" s="113"/>
      <c r="U36" s="114"/>
      <c r="V36" s="112"/>
      <c r="W36" s="112"/>
      <c r="X36" s="112"/>
      <c r="Y36" s="112"/>
      <c r="Z36" s="112"/>
      <c r="AA36" s="113"/>
      <c r="AB36" s="114"/>
      <c r="AC36" s="112"/>
      <c r="AD36" s="112"/>
      <c r="AE36" s="112"/>
      <c r="AF36" s="112"/>
      <c r="AG36" s="112"/>
      <c r="AH36" s="115"/>
      <c r="AI36" s="116">
        <f>SUM(G36:AH36)</f>
        <v>0</v>
      </c>
      <c r="AJ36" s="117">
        <f>AI36/4</f>
        <v>0</v>
      </c>
      <c r="AK36" s="118">
        <f t="shared" si="0"/>
        <v>0</v>
      </c>
    </row>
    <row r="37" spans="1:37" ht="24.95" customHeight="1" thickTop="1" thickBot="1">
      <c r="A37" s="652" t="s">
        <v>236</v>
      </c>
      <c r="B37" s="653"/>
      <c r="C37" s="653"/>
      <c r="D37" s="653"/>
      <c r="E37" s="653"/>
      <c r="F37" s="654"/>
      <c r="G37" s="119">
        <f t="shared" ref="G37:AK37" si="3">SUM(G7:G36)</f>
        <v>41</v>
      </c>
      <c r="H37" s="120">
        <f t="shared" si="3"/>
        <v>41</v>
      </c>
      <c r="I37" s="120">
        <f t="shared" si="3"/>
        <v>41</v>
      </c>
      <c r="J37" s="120">
        <f t="shared" si="3"/>
        <v>41</v>
      </c>
      <c r="K37" s="120">
        <f t="shared" si="3"/>
        <v>33</v>
      </c>
      <c r="L37" s="120">
        <f t="shared" si="3"/>
        <v>28</v>
      </c>
      <c r="M37" s="121">
        <f t="shared" si="3"/>
        <v>36</v>
      </c>
      <c r="N37" s="122">
        <f t="shared" si="3"/>
        <v>41</v>
      </c>
      <c r="O37" s="120">
        <f t="shared" si="3"/>
        <v>41</v>
      </c>
      <c r="P37" s="120">
        <f t="shared" si="3"/>
        <v>41</v>
      </c>
      <c r="Q37" s="120">
        <f t="shared" si="3"/>
        <v>41</v>
      </c>
      <c r="R37" s="120">
        <f t="shared" si="3"/>
        <v>33</v>
      </c>
      <c r="S37" s="120">
        <f t="shared" si="3"/>
        <v>28</v>
      </c>
      <c r="T37" s="121">
        <f t="shared" si="3"/>
        <v>36</v>
      </c>
      <c r="U37" s="122">
        <f t="shared" si="3"/>
        <v>41</v>
      </c>
      <c r="V37" s="120">
        <f t="shared" si="3"/>
        <v>41</v>
      </c>
      <c r="W37" s="120">
        <f t="shared" si="3"/>
        <v>41</v>
      </c>
      <c r="X37" s="120">
        <f t="shared" si="3"/>
        <v>41</v>
      </c>
      <c r="Y37" s="120">
        <f t="shared" si="3"/>
        <v>33</v>
      </c>
      <c r="Z37" s="120">
        <f t="shared" si="3"/>
        <v>28</v>
      </c>
      <c r="AA37" s="121">
        <f t="shared" si="3"/>
        <v>36</v>
      </c>
      <c r="AB37" s="122">
        <f t="shared" si="3"/>
        <v>41</v>
      </c>
      <c r="AC37" s="120">
        <f t="shared" si="3"/>
        <v>41</v>
      </c>
      <c r="AD37" s="120">
        <f t="shared" si="3"/>
        <v>41</v>
      </c>
      <c r="AE37" s="120">
        <f t="shared" si="3"/>
        <v>41</v>
      </c>
      <c r="AF37" s="120">
        <f t="shared" si="3"/>
        <v>33</v>
      </c>
      <c r="AG37" s="120">
        <f t="shared" si="3"/>
        <v>28</v>
      </c>
      <c r="AH37" s="123">
        <f t="shared" si="3"/>
        <v>36</v>
      </c>
      <c r="AI37" s="124">
        <f t="shared" si="3"/>
        <v>1044</v>
      </c>
      <c r="AJ37" s="125">
        <f t="shared" si="3"/>
        <v>261</v>
      </c>
      <c r="AK37" s="126">
        <f t="shared" si="3"/>
        <v>6.5249999999999986</v>
      </c>
    </row>
    <row r="38" spans="1:37" ht="15" customHeight="1">
      <c r="A38" s="127" t="s">
        <v>237</v>
      </c>
    </row>
    <row r="39" spans="1:37" ht="15" customHeight="1">
      <c r="A39" s="127" t="s">
        <v>263</v>
      </c>
    </row>
    <row r="40" spans="1:37" ht="15" customHeight="1">
      <c r="A40" s="127" t="s">
        <v>239</v>
      </c>
    </row>
    <row r="41" spans="1:37" ht="15" customHeight="1">
      <c r="A41" s="127" t="s">
        <v>240</v>
      </c>
    </row>
    <row r="42" spans="1:37" ht="15" customHeight="1">
      <c r="A42" s="127" t="s">
        <v>241</v>
      </c>
    </row>
    <row r="43" spans="1:37" ht="15" customHeight="1">
      <c r="A43" s="127" t="s">
        <v>242</v>
      </c>
    </row>
    <row r="44" spans="1:37" ht="42.75" customHeight="1"/>
    <row r="45" spans="1:37" ht="24.95" customHeight="1">
      <c r="B45" s="128"/>
      <c r="C45" s="641" t="s">
        <v>215</v>
      </c>
      <c r="D45" s="642"/>
      <c r="E45" s="642"/>
      <c r="F45" s="641" t="s">
        <v>243</v>
      </c>
      <c r="G45" s="643"/>
      <c r="H45" s="644" t="s">
        <v>244</v>
      </c>
      <c r="I45" s="645"/>
      <c r="J45" s="644" t="s">
        <v>245</v>
      </c>
      <c r="K45" s="645"/>
    </row>
    <row r="46" spans="1:37" ht="24.95" customHeight="1">
      <c r="B46" s="128"/>
      <c r="C46" s="631" t="s">
        <v>246</v>
      </c>
      <c r="D46" s="632"/>
      <c r="E46" s="632"/>
      <c r="F46" s="633">
        <f>COUNTIF($A$7:$A$36,$C46)</f>
        <v>1</v>
      </c>
      <c r="G46" s="634"/>
      <c r="H46" s="633">
        <f>SUMIF($A$7:$A$36,$C46,$AJ$7:$AJ$36)</f>
        <v>40</v>
      </c>
      <c r="I46" s="634"/>
      <c r="J46" s="635">
        <f>SUMIF($A$7:$A$36,$C46,$AK$7:$AK$36)</f>
        <v>1</v>
      </c>
      <c r="K46" s="636"/>
    </row>
    <row r="47" spans="1:37" ht="24.95" customHeight="1">
      <c r="B47" s="128"/>
      <c r="C47" s="592" t="s">
        <v>247</v>
      </c>
      <c r="D47" s="593"/>
      <c r="E47" s="593"/>
      <c r="F47" s="594">
        <f>COUNTIF($A$7:$A$36,$C47)</f>
        <v>1</v>
      </c>
      <c r="G47" s="595"/>
      <c r="H47" s="594">
        <f>SUMIF($A$7:$A$36,$C47,$AJ$7:$AJ$36)</f>
        <v>25</v>
      </c>
      <c r="I47" s="595"/>
      <c r="J47" s="970">
        <f>SUMIF($A$7:$A$36,$C47,$AK$7:$AK$36)</f>
        <v>0.625</v>
      </c>
      <c r="K47" s="971"/>
    </row>
    <row r="48" spans="1:37" ht="24.95" customHeight="1">
      <c r="B48" s="128"/>
      <c r="C48" s="592" t="s">
        <v>248</v>
      </c>
      <c r="D48" s="593"/>
      <c r="E48" s="593"/>
      <c r="F48" s="594">
        <f>COUNTIF($A$7:$A$36,$C48)</f>
        <v>6</v>
      </c>
      <c r="G48" s="595"/>
      <c r="H48" s="594">
        <f>SUMIF($A$7:$A$36,$C48,$AJ$7:$AJ$36)</f>
        <v>98</v>
      </c>
      <c r="I48" s="595"/>
      <c r="J48" s="970">
        <f>SUMIF($A$7:$A$36,$C48,$AK$7:$AK$36)</f>
        <v>2.4499999999999997</v>
      </c>
      <c r="K48" s="971"/>
    </row>
    <row r="49" spans="2:11" ht="24.95" customHeight="1">
      <c r="B49" s="128"/>
      <c r="C49" s="579" t="s">
        <v>249</v>
      </c>
      <c r="D49" s="580"/>
      <c r="E49" s="580"/>
      <c r="F49" s="581">
        <f>COUNTIF($A$7:$A$36,$C49)</f>
        <v>4</v>
      </c>
      <c r="G49" s="582"/>
      <c r="H49" s="581">
        <f>SUMIF($A$7:$A$36,$C49,$AJ$7:$AJ$36)</f>
        <v>49</v>
      </c>
      <c r="I49" s="582"/>
      <c r="J49" s="585">
        <f>SUMIF($A$7:$A$36,$C49,$AK$7:$AK$36)</f>
        <v>1.2250000000000001</v>
      </c>
      <c r="K49" s="586"/>
    </row>
  </sheetData>
  <mergeCells count="41">
    <mergeCell ref="AI1:AK1"/>
    <mergeCell ref="A2:B2"/>
    <mergeCell ref="C2:R2"/>
    <mergeCell ref="S2:W2"/>
    <mergeCell ref="X2:AD2"/>
    <mergeCell ref="AE2:AI2"/>
    <mergeCell ref="AI3:AI6"/>
    <mergeCell ref="AJ3:AJ6"/>
    <mergeCell ref="AK3:AK6"/>
    <mergeCell ref="G4:M4"/>
    <mergeCell ref="N4:T4"/>
    <mergeCell ref="U4:AA4"/>
    <mergeCell ref="AB4:AH4"/>
    <mergeCell ref="C46:E46"/>
    <mergeCell ref="F46:G46"/>
    <mergeCell ref="H46:I46"/>
    <mergeCell ref="J46:K46"/>
    <mergeCell ref="G3:AH3"/>
    <mergeCell ref="F3:F6"/>
    <mergeCell ref="A37:F37"/>
    <mergeCell ref="C45:E45"/>
    <mergeCell ref="F45:G45"/>
    <mergeCell ref="H45:I45"/>
    <mergeCell ref="J45:K45"/>
    <mergeCell ref="A3:A6"/>
    <mergeCell ref="B3:B6"/>
    <mergeCell ref="C3:C6"/>
    <mergeCell ref="D3:D6"/>
    <mergeCell ref="E3:E6"/>
    <mergeCell ref="C49:E49"/>
    <mergeCell ref="F49:G49"/>
    <mergeCell ref="H49:I49"/>
    <mergeCell ref="J49:K49"/>
    <mergeCell ref="C47:E47"/>
    <mergeCell ref="F47:G47"/>
    <mergeCell ref="H47:I47"/>
    <mergeCell ref="J47:K47"/>
    <mergeCell ref="C48:E48"/>
    <mergeCell ref="F48:G48"/>
    <mergeCell ref="H48:I48"/>
    <mergeCell ref="J48:K48"/>
  </mergeCells>
  <phoneticPr fontId="2"/>
  <dataValidations count="2">
    <dataValidation type="list" allowBlank="1" showInputMessage="1" showErrorMessage="1" sqref="X2:AD2" xr:uid="{00000000-0002-0000-0500-000000000000}">
      <formula1>"　,共同生活援助（介護サービス包括型）,外部サービス利用型共同生活援助"</formula1>
    </dataValidation>
    <dataValidation type="list" allowBlank="1" showInputMessage="1" showErrorMessage="1" sqref="A7:A36" xr:uid="{00000000-0002-0000-0500-000001000000}">
      <formula1>"管理者,サービス管理責任者,世話人,生活支援員,夜間支援従事者（夜勤）,夜間支援従事者（宿直）,夜間支援従事者,看護師,その他（事務員等）"</formula1>
    </dataValidation>
  </dataValidations>
  <pageMargins left="0.46" right="0.28000000000000003" top="0.51" bottom="0.3" header="0.32" footer="0.21"/>
  <pageSetup paperSize="9" scale="46" orientation="landscape" blackAndWhite="1"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K49"/>
  <sheetViews>
    <sheetView view="pageBreakPreview" topLeftCell="A10" zoomScale="60" zoomScaleNormal="75" workbookViewId="0">
      <selection activeCell="A36" sqref="A36"/>
    </sheetView>
  </sheetViews>
  <sheetFormatPr defaultColWidth="4.375" defaultRowHeight="24.95" customHeight="1"/>
  <cols>
    <col min="1" max="1" width="21.75" style="67" customWidth="1"/>
    <col min="2" max="2" width="17.625" style="67" customWidth="1"/>
    <col min="3" max="34" width="7.625" style="67" customWidth="1"/>
    <col min="35" max="35" width="8.625" style="67" customWidth="1"/>
    <col min="36" max="37" width="8.75" style="67" customWidth="1"/>
    <col min="38" max="16384" width="4.375" style="67"/>
  </cols>
  <sheetData>
    <row r="1" spans="1:37" ht="39.75" customHeight="1" thickBot="1">
      <c r="A1" s="66" t="s">
        <v>210</v>
      </c>
      <c r="AI1" s="972" t="s">
        <v>276</v>
      </c>
      <c r="AJ1" s="972"/>
      <c r="AK1" s="972"/>
    </row>
    <row r="2" spans="1:37" ht="24.95" customHeight="1" thickBot="1">
      <c r="A2" s="679" t="s">
        <v>211</v>
      </c>
      <c r="B2" s="680"/>
      <c r="C2" s="681"/>
      <c r="D2" s="681"/>
      <c r="E2" s="681"/>
      <c r="F2" s="681"/>
      <c r="G2" s="681"/>
      <c r="H2" s="681"/>
      <c r="I2" s="681"/>
      <c r="J2" s="681"/>
      <c r="K2" s="681"/>
      <c r="L2" s="681"/>
      <c r="M2" s="681"/>
      <c r="N2" s="681"/>
      <c r="O2" s="681"/>
      <c r="P2" s="681"/>
      <c r="Q2" s="681"/>
      <c r="R2" s="682"/>
      <c r="S2" s="679" t="s">
        <v>212</v>
      </c>
      <c r="T2" s="680"/>
      <c r="U2" s="680"/>
      <c r="V2" s="680"/>
      <c r="W2" s="680"/>
      <c r="X2" s="683" t="s">
        <v>250</v>
      </c>
      <c r="Y2" s="684"/>
      <c r="Z2" s="684"/>
      <c r="AA2" s="684"/>
      <c r="AB2" s="684"/>
      <c r="AC2" s="684"/>
      <c r="AD2" s="684"/>
      <c r="AE2" s="685" t="s">
        <v>213</v>
      </c>
      <c r="AF2" s="686"/>
      <c r="AG2" s="686"/>
      <c r="AH2" s="686"/>
      <c r="AI2" s="687"/>
      <c r="AJ2" s="68">
        <v>40</v>
      </c>
      <c r="AK2" s="69" t="s">
        <v>214</v>
      </c>
    </row>
    <row r="3" spans="1:37" ht="24.95" customHeight="1">
      <c r="A3" s="669" t="s">
        <v>215</v>
      </c>
      <c r="B3" s="647" t="s">
        <v>216</v>
      </c>
      <c r="C3" s="649" t="s">
        <v>217</v>
      </c>
      <c r="D3" s="660" t="s">
        <v>218</v>
      </c>
      <c r="E3" s="663" t="s">
        <v>219</v>
      </c>
      <c r="F3" s="649" t="s">
        <v>220</v>
      </c>
      <c r="G3" s="646" t="s">
        <v>221</v>
      </c>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8"/>
      <c r="AI3" s="669" t="s">
        <v>222</v>
      </c>
      <c r="AJ3" s="670" t="s">
        <v>223</v>
      </c>
      <c r="AK3" s="673" t="s">
        <v>224</v>
      </c>
    </row>
    <row r="4" spans="1:37" ht="24.95" customHeight="1">
      <c r="A4" s="656"/>
      <c r="B4" s="658"/>
      <c r="C4" s="650"/>
      <c r="D4" s="661"/>
      <c r="E4" s="664"/>
      <c r="F4" s="650"/>
      <c r="G4" s="676" t="s">
        <v>225</v>
      </c>
      <c r="H4" s="658"/>
      <c r="I4" s="658"/>
      <c r="J4" s="658"/>
      <c r="K4" s="658"/>
      <c r="L4" s="658"/>
      <c r="M4" s="658"/>
      <c r="N4" s="658" t="s">
        <v>226</v>
      </c>
      <c r="O4" s="658"/>
      <c r="P4" s="658"/>
      <c r="Q4" s="658"/>
      <c r="R4" s="658"/>
      <c r="S4" s="658"/>
      <c r="T4" s="658"/>
      <c r="U4" s="658" t="s">
        <v>227</v>
      </c>
      <c r="V4" s="658"/>
      <c r="W4" s="658"/>
      <c r="X4" s="658"/>
      <c r="Y4" s="658"/>
      <c r="Z4" s="658"/>
      <c r="AA4" s="658"/>
      <c r="AB4" s="658" t="s">
        <v>228</v>
      </c>
      <c r="AC4" s="658"/>
      <c r="AD4" s="658"/>
      <c r="AE4" s="658"/>
      <c r="AF4" s="658"/>
      <c r="AG4" s="658"/>
      <c r="AH4" s="677"/>
      <c r="AI4" s="656"/>
      <c r="AJ4" s="671"/>
      <c r="AK4" s="674"/>
    </row>
    <row r="5" spans="1:37" ht="24.95" customHeight="1">
      <c r="A5" s="656"/>
      <c r="B5" s="658"/>
      <c r="C5" s="650"/>
      <c r="D5" s="661"/>
      <c r="E5" s="664"/>
      <c r="F5" s="650"/>
      <c r="G5" s="70">
        <v>1</v>
      </c>
      <c r="H5" s="71">
        <v>2</v>
      </c>
      <c r="I5" s="71">
        <v>3</v>
      </c>
      <c r="J5" s="71">
        <v>4</v>
      </c>
      <c r="K5" s="71">
        <v>5</v>
      </c>
      <c r="L5" s="71">
        <v>6</v>
      </c>
      <c r="M5" s="72">
        <v>7</v>
      </c>
      <c r="N5" s="73">
        <v>8</v>
      </c>
      <c r="O5" s="71">
        <v>9</v>
      </c>
      <c r="P5" s="71">
        <v>10</v>
      </c>
      <c r="Q5" s="71">
        <v>11</v>
      </c>
      <c r="R5" s="71">
        <v>12</v>
      </c>
      <c r="S5" s="71">
        <v>13</v>
      </c>
      <c r="T5" s="72">
        <v>14</v>
      </c>
      <c r="U5" s="73">
        <v>15</v>
      </c>
      <c r="V5" s="71">
        <v>16</v>
      </c>
      <c r="W5" s="71">
        <v>17</v>
      </c>
      <c r="X5" s="71">
        <v>18</v>
      </c>
      <c r="Y5" s="71">
        <v>19</v>
      </c>
      <c r="Z5" s="71">
        <v>20</v>
      </c>
      <c r="AA5" s="72">
        <v>21</v>
      </c>
      <c r="AB5" s="73">
        <v>22</v>
      </c>
      <c r="AC5" s="71">
        <v>23</v>
      </c>
      <c r="AD5" s="71">
        <v>24</v>
      </c>
      <c r="AE5" s="71">
        <v>25</v>
      </c>
      <c r="AF5" s="71">
        <v>26</v>
      </c>
      <c r="AG5" s="71">
        <v>27</v>
      </c>
      <c r="AH5" s="74">
        <v>28</v>
      </c>
      <c r="AI5" s="656"/>
      <c r="AJ5" s="671"/>
      <c r="AK5" s="674"/>
    </row>
    <row r="6" spans="1:37" ht="24.95" customHeight="1" thickBot="1">
      <c r="A6" s="657"/>
      <c r="B6" s="659"/>
      <c r="C6" s="651"/>
      <c r="D6" s="662"/>
      <c r="E6" s="665"/>
      <c r="F6" s="651"/>
      <c r="G6" s="75" t="s">
        <v>229</v>
      </c>
      <c r="H6" s="77" t="s">
        <v>230</v>
      </c>
      <c r="I6" s="77" t="s">
        <v>231</v>
      </c>
      <c r="J6" s="77" t="s">
        <v>232</v>
      </c>
      <c r="K6" s="77" t="s">
        <v>233</v>
      </c>
      <c r="L6" s="77" t="s">
        <v>234</v>
      </c>
      <c r="M6" s="78" t="s">
        <v>235</v>
      </c>
      <c r="N6" s="79" t="s">
        <v>229</v>
      </c>
      <c r="O6" s="76" t="s">
        <v>230</v>
      </c>
      <c r="P6" s="76" t="s">
        <v>231</v>
      </c>
      <c r="Q6" s="76" t="s">
        <v>232</v>
      </c>
      <c r="R6" s="76" t="s">
        <v>233</v>
      </c>
      <c r="S6" s="76" t="s">
        <v>234</v>
      </c>
      <c r="T6" s="80" t="s">
        <v>235</v>
      </c>
      <c r="U6" s="79" t="s">
        <v>229</v>
      </c>
      <c r="V6" s="76" t="s">
        <v>230</v>
      </c>
      <c r="W6" s="76" t="s">
        <v>231</v>
      </c>
      <c r="X6" s="76" t="s">
        <v>232</v>
      </c>
      <c r="Y6" s="76" t="s">
        <v>233</v>
      </c>
      <c r="Z6" s="76" t="s">
        <v>234</v>
      </c>
      <c r="AA6" s="80" t="s">
        <v>235</v>
      </c>
      <c r="AB6" s="79" t="s">
        <v>229</v>
      </c>
      <c r="AC6" s="76" t="s">
        <v>230</v>
      </c>
      <c r="AD6" s="76" t="s">
        <v>231</v>
      </c>
      <c r="AE6" s="76" t="s">
        <v>232</v>
      </c>
      <c r="AF6" s="76" t="s">
        <v>233</v>
      </c>
      <c r="AG6" s="76" t="s">
        <v>234</v>
      </c>
      <c r="AH6" s="80" t="s">
        <v>235</v>
      </c>
      <c r="AI6" s="657"/>
      <c r="AJ6" s="672"/>
      <c r="AK6" s="675"/>
    </row>
    <row r="7" spans="1:37" ht="24.95" customHeight="1">
      <c r="A7" s="81" t="s">
        <v>251</v>
      </c>
      <c r="B7" s="82" t="s">
        <v>252</v>
      </c>
      <c r="C7" s="83" t="s">
        <v>253</v>
      </c>
      <c r="D7" s="84"/>
      <c r="E7" s="85"/>
      <c r="F7" s="83"/>
      <c r="G7" s="86">
        <v>8</v>
      </c>
      <c r="H7" s="87">
        <v>8</v>
      </c>
      <c r="I7" s="87">
        <v>8</v>
      </c>
      <c r="J7" s="87">
        <v>8</v>
      </c>
      <c r="K7" s="87"/>
      <c r="L7" s="87"/>
      <c r="M7" s="88">
        <v>8</v>
      </c>
      <c r="N7" s="89">
        <v>8</v>
      </c>
      <c r="O7" s="87">
        <v>8</v>
      </c>
      <c r="P7" s="87">
        <v>8</v>
      </c>
      <c r="Q7" s="87">
        <v>8</v>
      </c>
      <c r="R7" s="87"/>
      <c r="S7" s="87"/>
      <c r="T7" s="88">
        <v>8</v>
      </c>
      <c r="U7" s="89">
        <v>8</v>
      </c>
      <c r="V7" s="87">
        <v>8</v>
      </c>
      <c r="W7" s="87">
        <v>8</v>
      </c>
      <c r="X7" s="87">
        <v>8</v>
      </c>
      <c r="Y7" s="87"/>
      <c r="Z7" s="87"/>
      <c r="AA7" s="88">
        <v>8</v>
      </c>
      <c r="AB7" s="89">
        <v>8</v>
      </c>
      <c r="AC7" s="87">
        <v>8</v>
      </c>
      <c r="AD7" s="87">
        <v>8</v>
      </c>
      <c r="AE7" s="87">
        <v>8</v>
      </c>
      <c r="AF7" s="87"/>
      <c r="AG7" s="87"/>
      <c r="AH7" s="88">
        <v>8</v>
      </c>
      <c r="AI7" s="90">
        <f>SUM(G7:AH7)</f>
        <v>160</v>
      </c>
      <c r="AJ7" s="91">
        <f>AI7/4</f>
        <v>40</v>
      </c>
      <c r="AK7" s="92">
        <f>IF(ISERROR(AJ7/$AJ$2)=TRUE,0,AJ7/$AJ$2)</f>
        <v>1</v>
      </c>
    </row>
    <row r="8" spans="1:37" ht="24.95" customHeight="1">
      <c r="A8" s="93" t="s">
        <v>254</v>
      </c>
      <c r="B8" s="82" t="s">
        <v>264</v>
      </c>
      <c r="C8" s="94"/>
      <c r="D8" s="95"/>
      <c r="E8" s="96"/>
      <c r="F8" s="94"/>
      <c r="G8" s="97">
        <v>5</v>
      </c>
      <c r="H8" s="98">
        <v>5</v>
      </c>
      <c r="I8" s="98">
        <v>5</v>
      </c>
      <c r="J8" s="98">
        <v>5</v>
      </c>
      <c r="K8" s="98">
        <v>5</v>
      </c>
      <c r="L8" s="98"/>
      <c r="M8" s="99"/>
      <c r="N8" s="100">
        <v>5</v>
      </c>
      <c r="O8" s="98">
        <v>5</v>
      </c>
      <c r="P8" s="98">
        <v>5</v>
      </c>
      <c r="Q8" s="98">
        <v>5</v>
      </c>
      <c r="R8" s="98">
        <v>5</v>
      </c>
      <c r="S8" s="98"/>
      <c r="T8" s="99"/>
      <c r="U8" s="100">
        <v>5</v>
      </c>
      <c r="V8" s="98">
        <v>5</v>
      </c>
      <c r="W8" s="98">
        <v>5</v>
      </c>
      <c r="X8" s="98">
        <v>5</v>
      </c>
      <c r="Y8" s="98">
        <v>5</v>
      </c>
      <c r="Z8" s="98"/>
      <c r="AA8" s="99"/>
      <c r="AB8" s="100">
        <v>5</v>
      </c>
      <c r="AC8" s="98">
        <v>5</v>
      </c>
      <c r="AD8" s="98">
        <v>5</v>
      </c>
      <c r="AE8" s="98">
        <v>5</v>
      </c>
      <c r="AF8" s="98">
        <v>5</v>
      </c>
      <c r="AG8" s="98"/>
      <c r="AH8" s="101"/>
      <c r="AI8" s="102">
        <f>SUM(G8:AH8)</f>
        <v>100</v>
      </c>
      <c r="AJ8" s="103">
        <f>AI8/4</f>
        <v>25</v>
      </c>
      <c r="AK8" s="104">
        <f t="shared" ref="AK8:AK36" si="0">IF(ISERROR(AJ8/$AJ$2)=TRUE,0,AJ8/$AJ$2)</f>
        <v>0.625</v>
      </c>
    </row>
    <row r="9" spans="1:37" ht="24.95" customHeight="1">
      <c r="A9" s="93"/>
      <c r="B9" s="82" t="s">
        <v>256</v>
      </c>
      <c r="C9" s="94"/>
      <c r="D9" s="95"/>
      <c r="E9" s="96"/>
      <c r="F9" s="94"/>
      <c r="G9" s="97"/>
      <c r="H9" s="98"/>
      <c r="I9" s="98"/>
      <c r="J9" s="98"/>
      <c r="K9" s="98"/>
      <c r="L9" s="98"/>
      <c r="M9" s="99"/>
      <c r="N9" s="100"/>
      <c r="O9" s="98"/>
      <c r="P9" s="98"/>
      <c r="Q9" s="98"/>
      <c r="R9" s="98"/>
      <c r="S9" s="98"/>
      <c r="T9" s="99"/>
      <c r="U9" s="100"/>
      <c r="V9" s="98"/>
      <c r="W9" s="98"/>
      <c r="X9" s="98"/>
      <c r="Y9" s="98"/>
      <c r="Z9" s="98"/>
      <c r="AA9" s="99"/>
      <c r="AB9" s="100"/>
      <c r="AC9" s="98"/>
      <c r="AD9" s="98"/>
      <c r="AE9" s="98"/>
      <c r="AF9" s="98"/>
      <c r="AG9" s="98"/>
      <c r="AH9" s="101"/>
      <c r="AI9" s="102">
        <f t="shared" ref="AI9:AI35" si="1">SUM(G9:AH9)</f>
        <v>0</v>
      </c>
      <c r="AJ9" s="103">
        <f t="shared" ref="AJ9:AJ35" si="2">AI9/4</f>
        <v>0</v>
      </c>
      <c r="AK9" s="104">
        <f t="shared" si="0"/>
        <v>0</v>
      </c>
    </row>
    <row r="10" spans="1:37" ht="24.95" customHeight="1">
      <c r="A10" s="93"/>
      <c r="B10" s="82" t="s">
        <v>260</v>
      </c>
      <c r="C10" s="94"/>
      <c r="D10" s="95"/>
      <c r="E10" s="96"/>
      <c r="F10" s="94"/>
      <c r="G10" s="97"/>
      <c r="H10" s="98"/>
      <c r="I10" s="98"/>
      <c r="J10" s="98"/>
      <c r="K10" s="98"/>
      <c r="L10" s="98"/>
      <c r="M10" s="99"/>
      <c r="N10" s="100"/>
      <c r="O10" s="98"/>
      <c r="P10" s="98"/>
      <c r="Q10" s="98"/>
      <c r="R10" s="98"/>
      <c r="S10" s="98"/>
      <c r="T10" s="99"/>
      <c r="U10" s="100"/>
      <c r="V10" s="98"/>
      <c r="W10" s="98"/>
      <c r="X10" s="98"/>
      <c r="Y10" s="98"/>
      <c r="Z10" s="98"/>
      <c r="AA10" s="99"/>
      <c r="AB10" s="100"/>
      <c r="AC10" s="98"/>
      <c r="AD10" s="98"/>
      <c r="AE10" s="98"/>
      <c r="AF10" s="98"/>
      <c r="AG10" s="98"/>
      <c r="AH10" s="99"/>
      <c r="AI10" s="102">
        <f t="shared" si="1"/>
        <v>0</v>
      </c>
      <c r="AJ10" s="103">
        <f t="shared" si="2"/>
        <v>0</v>
      </c>
      <c r="AK10" s="104">
        <f t="shared" si="0"/>
        <v>0</v>
      </c>
    </row>
    <row r="11" spans="1:37" ht="24.95" customHeight="1">
      <c r="A11" s="93" t="s">
        <v>257</v>
      </c>
      <c r="B11" s="82" t="s">
        <v>264</v>
      </c>
      <c r="C11" s="94"/>
      <c r="D11" s="95"/>
      <c r="E11" s="96"/>
      <c r="F11" s="94"/>
      <c r="G11" s="97">
        <v>7</v>
      </c>
      <c r="H11" s="98"/>
      <c r="I11" s="98"/>
      <c r="J11" s="98">
        <v>7</v>
      </c>
      <c r="K11" s="98"/>
      <c r="L11" s="98"/>
      <c r="M11" s="99">
        <v>7</v>
      </c>
      <c r="N11" s="100"/>
      <c r="O11" s="98"/>
      <c r="P11" s="98">
        <v>7</v>
      </c>
      <c r="Q11" s="98"/>
      <c r="R11" s="98"/>
      <c r="S11" s="98">
        <v>7</v>
      </c>
      <c r="T11" s="99"/>
      <c r="U11" s="100"/>
      <c r="V11" s="98">
        <v>7</v>
      </c>
      <c r="W11" s="98"/>
      <c r="X11" s="98"/>
      <c r="Y11" s="98">
        <v>7</v>
      </c>
      <c r="Z11" s="98"/>
      <c r="AA11" s="99"/>
      <c r="AB11" s="100">
        <v>7</v>
      </c>
      <c r="AC11" s="98"/>
      <c r="AD11" s="98"/>
      <c r="AE11" s="98">
        <v>7</v>
      </c>
      <c r="AF11" s="98"/>
      <c r="AG11" s="98"/>
      <c r="AH11" s="99">
        <v>7</v>
      </c>
      <c r="AI11" s="102">
        <f t="shared" si="1"/>
        <v>70</v>
      </c>
      <c r="AJ11" s="103">
        <f t="shared" si="2"/>
        <v>17.5</v>
      </c>
      <c r="AK11" s="104">
        <f t="shared" si="0"/>
        <v>0.4375</v>
      </c>
    </row>
    <row r="12" spans="1:37" ht="24.95" customHeight="1">
      <c r="A12" s="93" t="s">
        <v>257</v>
      </c>
      <c r="B12" s="82" t="s">
        <v>264</v>
      </c>
      <c r="C12" s="94"/>
      <c r="D12" s="95"/>
      <c r="E12" s="96"/>
      <c r="F12" s="94"/>
      <c r="G12" s="97"/>
      <c r="H12" s="98">
        <v>7</v>
      </c>
      <c r="I12" s="98"/>
      <c r="J12" s="98"/>
      <c r="K12" s="98">
        <v>7</v>
      </c>
      <c r="L12" s="98"/>
      <c r="M12" s="99"/>
      <c r="N12" s="100">
        <v>7</v>
      </c>
      <c r="O12" s="98"/>
      <c r="P12" s="98"/>
      <c r="Q12" s="98">
        <v>7</v>
      </c>
      <c r="R12" s="98"/>
      <c r="S12" s="98"/>
      <c r="T12" s="99">
        <v>7</v>
      </c>
      <c r="U12" s="100"/>
      <c r="V12" s="98"/>
      <c r="W12" s="98">
        <v>7</v>
      </c>
      <c r="X12" s="98"/>
      <c r="Y12" s="98"/>
      <c r="Z12" s="98">
        <v>7</v>
      </c>
      <c r="AA12" s="99"/>
      <c r="AB12" s="100"/>
      <c r="AC12" s="98">
        <v>7</v>
      </c>
      <c r="AD12" s="98"/>
      <c r="AE12" s="98"/>
      <c r="AF12" s="98">
        <v>7</v>
      </c>
      <c r="AG12" s="98"/>
      <c r="AH12" s="99"/>
      <c r="AI12" s="102">
        <f t="shared" si="1"/>
        <v>63</v>
      </c>
      <c r="AJ12" s="103">
        <f t="shared" si="2"/>
        <v>15.75</v>
      </c>
      <c r="AK12" s="104">
        <f t="shared" si="0"/>
        <v>0.39374999999999999</v>
      </c>
    </row>
    <row r="13" spans="1:37" ht="24.95" customHeight="1">
      <c r="A13" s="93" t="s">
        <v>257</v>
      </c>
      <c r="B13" s="82" t="s">
        <v>264</v>
      </c>
      <c r="C13" s="94"/>
      <c r="D13" s="95"/>
      <c r="E13" s="96"/>
      <c r="F13" s="94"/>
      <c r="G13" s="97"/>
      <c r="H13" s="98"/>
      <c r="I13" s="98">
        <v>7</v>
      </c>
      <c r="J13" s="98"/>
      <c r="K13" s="98"/>
      <c r="L13" s="98">
        <v>7</v>
      </c>
      <c r="M13" s="99"/>
      <c r="N13" s="100"/>
      <c r="O13" s="98">
        <v>7</v>
      </c>
      <c r="P13" s="98"/>
      <c r="Q13" s="98"/>
      <c r="R13" s="98">
        <v>7</v>
      </c>
      <c r="S13" s="98"/>
      <c r="T13" s="99"/>
      <c r="U13" s="100">
        <v>7</v>
      </c>
      <c r="V13" s="98"/>
      <c r="W13" s="98"/>
      <c r="X13" s="98">
        <v>7</v>
      </c>
      <c r="Y13" s="98"/>
      <c r="Z13" s="98"/>
      <c r="AA13" s="99">
        <v>7</v>
      </c>
      <c r="AB13" s="100"/>
      <c r="AC13" s="98"/>
      <c r="AD13" s="98">
        <v>7</v>
      </c>
      <c r="AE13" s="98"/>
      <c r="AF13" s="98"/>
      <c r="AG13" s="98">
        <v>7</v>
      </c>
      <c r="AH13" s="99"/>
      <c r="AI13" s="102">
        <f t="shared" si="1"/>
        <v>63</v>
      </c>
      <c r="AJ13" s="103">
        <f t="shared" si="2"/>
        <v>15.75</v>
      </c>
      <c r="AK13" s="104">
        <f t="shared" si="0"/>
        <v>0.39374999999999999</v>
      </c>
    </row>
    <row r="14" spans="1:37" ht="24.95" customHeight="1">
      <c r="A14" s="93" t="s">
        <v>257</v>
      </c>
      <c r="B14" s="82" t="s">
        <v>264</v>
      </c>
      <c r="C14" s="94"/>
      <c r="D14" s="95"/>
      <c r="E14" s="96"/>
      <c r="F14" s="94"/>
      <c r="G14" s="97">
        <v>7</v>
      </c>
      <c r="H14" s="98"/>
      <c r="I14" s="98"/>
      <c r="J14" s="98">
        <v>7</v>
      </c>
      <c r="K14" s="98"/>
      <c r="L14" s="98"/>
      <c r="M14" s="99">
        <v>7</v>
      </c>
      <c r="N14" s="100"/>
      <c r="O14" s="98"/>
      <c r="P14" s="98">
        <v>7</v>
      </c>
      <c r="Q14" s="98"/>
      <c r="R14" s="98"/>
      <c r="S14" s="98">
        <v>7</v>
      </c>
      <c r="T14" s="99"/>
      <c r="U14" s="100"/>
      <c r="V14" s="98">
        <v>7</v>
      </c>
      <c r="W14" s="98"/>
      <c r="X14" s="98"/>
      <c r="Y14" s="98">
        <v>7</v>
      </c>
      <c r="Z14" s="98"/>
      <c r="AA14" s="99"/>
      <c r="AB14" s="100">
        <v>7</v>
      </c>
      <c r="AC14" s="98"/>
      <c r="AD14" s="98"/>
      <c r="AE14" s="98">
        <v>7</v>
      </c>
      <c r="AF14" s="98"/>
      <c r="AG14" s="98"/>
      <c r="AH14" s="99">
        <v>7</v>
      </c>
      <c r="AI14" s="102">
        <f t="shared" si="1"/>
        <v>70</v>
      </c>
      <c r="AJ14" s="103">
        <f t="shared" si="2"/>
        <v>17.5</v>
      </c>
      <c r="AK14" s="104">
        <f t="shared" si="0"/>
        <v>0.4375</v>
      </c>
    </row>
    <row r="15" spans="1:37" ht="24.95" customHeight="1">
      <c r="A15" s="93" t="s">
        <v>257</v>
      </c>
      <c r="B15" s="82" t="s">
        <v>264</v>
      </c>
      <c r="C15" s="94"/>
      <c r="D15" s="95"/>
      <c r="E15" s="96"/>
      <c r="F15" s="94"/>
      <c r="G15" s="97"/>
      <c r="H15" s="98">
        <v>7</v>
      </c>
      <c r="I15" s="98"/>
      <c r="J15" s="98"/>
      <c r="K15" s="98">
        <v>7</v>
      </c>
      <c r="L15" s="98"/>
      <c r="M15" s="99"/>
      <c r="N15" s="100">
        <v>7</v>
      </c>
      <c r="O15" s="98"/>
      <c r="P15" s="98"/>
      <c r="Q15" s="98">
        <v>7</v>
      </c>
      <c r="R15" s="98"/>
      <c r="S15" s="98"/>
      <c r="T15" s="99">
        <v>7</v>
      </c>
      <c r="U15" s="100"/>
      <c r="V15" s="98"/>
      <c r="W15" s="98">
        <v>7</v>
      </c>
      <c r="X15" s="98"/>
      <c r="Y15" s="98"/>
      <c r="Z15" s="98">
        <v>7</v>
      </c>
      <c r="AA15" s="99"/>
      <c r="AB15" s="100"/>
      <c r="AC15" s="98">
        <v>7</v>
      </c>
      <c r="AD15" s="98"/>
      <c r="AE15" s="98"/>
      <c r="AF15" s="98">
        <v>7</v>
      </c>
      <c r="AG15" s="98"/>
      <c r="AH15" s="99"/>
      <c r="AI15" s="102">
        <f t="shared" si="1"/>
        <v>63</v>
      </c>
      <c r="AJ15" s="103">
        <f t="shared" si="2"/>
        <v>15.75</v>
      </c>
      <c r="AK15" s="104">
        <f t="shared" si="0"/>
        <v>0.39374999999999999</v>
      </c>
    </row>
    <row r="16" spans="1:37" ht="24.95" customHeight="1">
      <c r="A16" s="93" t="s">
        <v>257</v>
      </c>
      <c r="B16" s="82" t="s">
        <v>264</v>
      </c>
      <c r="C16" s="94"/>
      <c r="D16" s="95"/>
      <c r="E16" s="96"/>
      <c r="F16" s="94"/>
      <c r="G16" s="97"/>
      <c r="H16" s="98"/>
      <c r="I16" s="98">
        <v>7</v>
      </c>
      <c r="J16" s="98"/>
      <c r="K16" s="98"/>
      <c r="L16" s="98">
        <v>7</v>
      </c>
      <c r="M16" s="99"/>
      <c r="N16" s="100"/>
      <c r="O16" s="98">
        <v>7</v>
      </c>
      <c r="P16" s="98"/>
      <c r="Q16" s="98"/>
      <c r="R16" s="98">
        <v>7</v>
      </c>
      <c r="S16" s="98"/>
      <c r="T16" s="99"/>
      <c r="U16" s="100">
        <v>7</v>
      </c>
      <c r="V16" s="98"/>
      <c r="W16" s="98"/>
      <c r="X16" s="98">
        <v>7</v>
      </c>
      <c r="Y16" s="98"/>
      <c r="Z16" s="98"/>
      <c r="AA16" s="99">
        <v>7</v>
      </c>
      <c r="AB16" s="100"/>
      <c r="AC16" s="98"/>
      <c r="AD16" s="98">
        <v>7</v>
      </c>
      <c r="AE16" s="98"/>
      <c r="AF16" s="98"/>
      <c r="AG16" s="98">
        <v>7</v>
      </c>
      <c r="AH16" s="99"/>
      <c r="AI16" s="102">
        <f t="shared" si="1"/>
        <v>63</v>
      </c>
      <c r="AJ16" s="103">
        <f t="shared" si="2"/>
        <v>15.75</v>
      </c>
      <c r="AK16" s="104">
        <f t="shared" si="0"/>
        <v>0.39374999999999999</v>
      </c>
    </row>
    <row r="17" spans="1:37" ht="24.95" customHeight="1">
      <c r="A17" s="93" t="s">
        <v>258</v>
      </c>
      <c r="B17" s="82" t="s">
        <v>264</v>
      </c>
      <c r="C17" s="94"/>
      <c r="D17" s="95"/>
      <c r="E17" s="96"/>
      <c r="F17" s="94"/>
      <c r="G17" s="97">
        <v>5</v>
      </c>
      <c r="H17" s="98"/>
      <c r="I17" s="98">
        <v>5</v>
      </c>
      <c r="J17" s="98"/>
      <c r="K17" s="98">
        <v>5</v>
      </c>
      <c r="L17" s="98"/>
      <c r="M17" s="99">
        <v>5</v>
      </c>
      <c r="N17" s="100"/>
      <c r="O17" s="98">
        <v>5</v>
      </c>
      <c r="P17" s="98"/>
      <c r="Q17" s="98">
        <v>5</v>
      </c>
      <c r="R17" s="98"/>
      <c r="S17" s="98">
        <v>5</v>
      </c>
      <c r="T17" s="99"/>
      <c r="U17" s="100">
        <v>5</v>
      </c>
      <c r="V17" s="98"/>
      <c r="W17" s="98">
        <v>5</v>
      </c>
      <c r="X17" s="98"/>
      <c r="Y17" s="98">
        <v>5</v>
      </c>
      <c r="Z17" s="98"/>
      <c r="AA17" s="99">
        <v>5</v>
      </c>
      <c r="AB17" s="100"/>
      <c r="AC17" s="98">
        <v>5</v>
      </c>
      <c r="AD17" s="98"/>
      <c r="AE17" s="98">
        <v>5</v>
      </c>
      <c r="AF17" s="98"/>
      <c r="AG17" s="98">
        <v>5</v>
      </c>
      <c r="AH17" s="99"/>
      <c r="AI17" s="102">
        <f t="shared" si="1"/>
        <v>70</v>
      </c>
      <c r="AJ17" s="103">
        <f t="shared" si="2"/>
        <v>17.5</v>
      </c>
      <c r="AK17" s="104">
        <f t="shared" si="0"/>
        <v>0.4375</v>
      </c>
    </row>
    <row r="18" spans="1:37" ht="24.95" customHeight="1">
      <c r="A18" s="93" t="s">
        <v>258</v>
      </c>
      <c r="B18" s="82" t="s">
        <v>264</v>
      </c>
      <c r="C18" s="94"/>
      <c r="D18" s="95"/>
      <c r="E18" s="96"/>
      <c r="F18" s="94"/>
      <c r="G18" s="97"/>
      <c r="H18" s="98">
        <v>5</v>
      </c>
      <c r="I18" s="98"/>
      <c r="J18" s="98">
        <v>5</v>
      </c>
      <c r="K18" s="98"/>
      <c r="L18" s="98">
        <v>5</v>
      </c>
      <c r="M18" s="99"/>
      <c r="N18" s="100">
        <v>5</v>
      </c>
      <c r="O18" s="98"/>
      <c r="P18" s="98">
        <v>5</v>
      </c>
      <c r="Q18" s="98"/>
      <c r="R18" s="98">
        <v>5</v>
      </c>
      <c r="S18" s="98"/>
      <c r="T18" s="99">
        <v>5</v>
      </c>
      <c r="U18" s="100"/>
      <c r="V18" s="98">
        <v>5</v>
      </c>
      <c r="W18" s="98"/>
      <c r="X18" s="98">
        <v>5</v>
      </c>
      <c r="Y18" s="98"/>
      <c r="Z18" s="98">
        <v>5</v>
      </c>
      <c r="AA18" s="99"/>
      <c r="AB18" s="100">
        <v>5</v>
      </c>
      <c r="AC18" s="98"/>
      <c r="AD18" s="98">
        <v>5</v>
      </c>
      <c r="AE18" s="98"/>
      <c r="AF18" s="98">
        <v>5</v>
      </c>
      <c r="AG18" s="98"/>
      <c r="AH18" s="99">
        <v>5</v>
      </c>
      <c r="AI18" s="102">
        <f t="shared" si="1"/>
        <v>70</v>
      </c>
      <c r="AJ18" s="103">
        <f t="shared" si="2"/>
        <v>17.5</v>
      </c>
      <c r="AK18" s="104">
        <f t="shared" si="0"/>
        <v>0.4375</v>
      </c>
    </row>
    <row r="19" spans="1:37" ht="24.95" customHeight="1">
      <c r="A19" s="93" t="s">
        <v>258</v>
      </c>
      <c r="B19" s="82" t="s">
        <v>264</v>
      </c>
      <c r="C19" s="94"/>
      <c r="D19" s="95"/>
      <c r="E19" s="96"/>
      <c r="F19" s="94"/>
      <c r="G19" s="97">
        <v>2</v>
      </c>
      <c r="H19" s="98"/>
      <c r="I19" s="98">
        <v>2</v>
      </c>
      <c r="J19" s="98"/>
      <c r="K19" s="98">
        <v>2</v>
      </c>
      <c r="L19" s="98"/>
      <c r="M19" s="99">
        <v>2</v>
      </c>
      <c r="N19" s="100"/>
      <c r="O19" s="98">
        <v>2</v>
      </c>
      <c r="P19" s="98"/>
      <c r="Q19" s="98">
        <v>2</v>
      </c>
      <c r="R19" s="98"/>
      <c r="S19" s="98">
        <v>2</v>
      </c>
      <c r="T19" s="99"/>
      <c r="U19" s="100">
        <v>2</v>
      </c>
      <c r="V19" s="98"/>
      <c r="W19" s="98">
        <v>2</v>
      </c>
      <c r="X19" s="98"/>
      <c r="Y19" s="98">
        <v>2</v>
      </c>
      <c r="Z19" s="98"/>
      <c r="AA19" s="99">
        <v>2</v>
      </c>
      <c r="AB19" s="100"/>
      <c r="AC19" s="98">
        <v>2</v>
      </c>
      <c r="AD19" s="98"/>
      <c r="AE19" s="98">
        <v>2</v>
      </c>
      <c r="AF19" s="98"/>
      <c r="AG19" s="98">
        <v>2</v>
      </c>
      <c r="AH19" s="99"/>
      <c r="AI19" s="102">
        <f t="shared" si="1"/>
        <v>28</v>
      </c>
      <c r="AJ19" s="103">
        <f t="shared" si="2"/>
        <v>7</v>
      </c>
      <c r="AK19" s="104">
        <f t="shared" si="0"/>
        <v>0.17499999999999999</v>
      </c>
    </row>
    <row r="20" spans="1:37" ht="24.95" customHeight="1">
      <c r="A20" s="93" t="s">
        <v>258</v>
      </c>
      <c r="B20" s="82" t="s">
        <v>264</v>
      </c>
      <c r="C20" s="94"/>
      <c r="D20" s="95"/>
      <c r="E20" s="96"/>
      <c r="F20" s="94"/>
      <c r="G20" s="97"/>
      <c r="H20" s="98">
        <v>2</v>
      </c>
      <c r="I20" s="98"/>
      <c r="J20" s="98">
        <v>2</v>
      </c>
      <c r="K20" s="98"/>
      <c r="L20" s="98">
        <v>2</v>
      </c>
      <c r="M20" s="99"/>
      <c r="N20" s="100">
        <v>2</v>
      </c>
      <c r="O20" s="98"/>
      <c r="P20" s="98">
        <v>2</v>
      </c>
      <c r="Q20" s="98"/>
      <c r="R20" s="98">
        <v>2</v>
      </c>
      <c r="S20" s="98"/>
      <c r="T20" s="99">
        <v>2</v>
      </c>
      <c r="U20" s="100"/>
      <c r="V20" s="98">
        <v>2</v>
      </c>
      <c r="W20" s="98"/>
      <c r="X20" s="98">
        <v>2</v>
      </c>
      <c r="Y20" s="98"/>
      <c r="Z20" s="98">
        <v>2</v>
      </c>
      <c r="AA20" s="99"/>
      <c r="AB20" s="100">
        <v>2</v>
      </c>
      <c r="AC20" s="98"/>
      <c r="AD20" s="98">
        <v>2</v>
      </c>
      <c r="AE20" s="98"/>
      <c r="AF20" s="98">
        <v>2</v>
      </c>
      <c r="AG20" s="98"/>
      <c r="AH20" s="99">
        <v>2</v>
      </c>
      <c r="AI20" s="102">
        <f t="shared" si="1"/>
        <v>28</v>
      </c>
      <c r="AJ20" s="103">
        <f t="shared" si="2"/>
        <v>7</v>
      </c>
      <c r="AK20" s="104">
        <f t="shared" si="0"/>
        <v>0.17499999999999999</v>
      </c>
    </row>
    <row r="21" spans="1:37" ht="24.95" customHeight="1">
      <c r="A21" s="93"/>
      <c r="B21" s="82" t="s">
        <v>256</v>
      </c>
      <c r="C21" s="94"/>
      <c r="D21" s="95"/>
      <c r="E21" s="96"/>
      <c r="F21" s="94"/>
      <c r="G21" s="97"/>
      <c r="H21" s="98"/>
      <c r="I21" s="98"/>
      <c r="J21" s="98"/>
      <c r="K21" s="98"/>
      <c r="L21" s="98"/>
      <c r="M21" s="99"/>
      <c r="N21" s="100"/>
      <c r="O21" s="98"/>
      <c r="P21" s="98"/>
      <c r="Q21" s="98"/>
      <c r="R21" s="98"/>
      <c r="S21" s="98"/>
      <c r="T21" s="99"/>
      <c r="U21" s="100"/>
      <c r="V21" s="98"/>
      <c r="W21" s="98"/>
      <c r="X21" s="98"/>
      <c r="Y21" s="98"/>
      <c r="Z21" s="98"/>
      <c r="AA21" s="99"/>
      <c r="AB21" s="100"/>
      <c r="AC21" s="98"/>
      <c r="AD21" s="98"/>
      <c r="AE21" s="98"/>
      <c r="AF21" s="98"/>
      <c r="AG21" s="98"/>
      <c r="AH21" s="99"/>
      <c r="AI21" s="102">
        <f t="shared" si="1"/>
        <v>0</v>
      </c>
      <c r="AJ21" s="103">
        <f t="shared" si="2"/>
        <v>0</v>
      </c>
      <c r="AK21" s="104">
        <f t="shared" si="0"/>
        <v>0</v>
      </c>
    </row>
    <row r="22" spans="1:37" ht="24.95" customHeight="1">
      <c r="A22" s="93" t="s">
        <v>259</v>
      </c>
      <c r="B22" s="82" t="s">
        <v>264</v>
      </c>
      <c r="C22" s="94"/>
      <c r="D22" s="95"/>
      <c r="E22" s="96"/>
      <c r="F22" s="94"/>
      <c r="G22" s="97">
        <v>7</v>
      </c>
      <c r="H22" s="98"/>
      <c r="I22" s="98">
        <v>7</v>
      </c>
      <c r="J22" s="98"/>
      <c r="K22" s="98">
        <v>7</v>
      </c>
      <c r="L22" s="98"/>
      <c r="M22" s="99">
        <v>7</v>
      </c>
      <c r="N22" s="100"/>
      <c r="O22" s="98">
        <v>7</v>
      </c>
      <c r="P22" s="98"/>
      <c r="Q22" s="98">
        <v>7</v>
      </c>
      <c r="R22" s="98"/>
      <c r="S22" s="98">
        <v>7</v>
      </c>
      <c r="T22" s="99"/>
      <c r="U22" s="100">
        <v>7</v>
      </c>
      <c r="V22" s="98"/>
      <c r="W22" s="98">
        <v>7</v>
      </c>
      <c r="X22" s="98"/>
      <c r="Y22" s="98">
        <v>7</v>
      </c>
      <c r="Z22" s="98"/>
      <c r="AA22" s="99">
        <v>7</v>
      </c>
      <c r="AB22" s="100"/>
      <c r="AC22" s="98">
        <v>7</v>
      </c>
      <c r="AD22" s="98"/>
      <c r="AE22" s="98">
        <v>7</v>
      </c>
      <c r="AF22" s="98"/>
      <c r="AG22" s="98">
        <v>7</v>
      </c>
      <c r="AH22" s="99"/>
      <c r="AI22" s="102">
        <f t="shared" si="1"/>
        <v>98</v>
      </c>
      <c r="AJ22" s="103">
        <f t="shared" si="2"/>
        <v>24.5</v>
      </c>
      <c r="AK22" s="104">
        <f t="shared" si="0"/>
        <v>0.61250000000000004</v>
      </c>
    </row>
    <row r="23" spans="1:37" ht="24.95" customHeight="1">
      <c r="A23" s="93" t="s">
        <v>259</v>
      </c>
      <c r="B23" s="82" t="s">
        <v>264</v>
      </c>
      <c r="C23" s="94"/>
      <c r="D23" s="95"/>
      <c r="E23" s="96"/>
      <c r="F23" s="94"/>
      <c r="G23" s="97"/>
      <c r="H23" s="98">
        <v>7</v>
      </c>
      <c r="I23" s="98"/>
      <c r="J23" s="98">
        <v>7</v>
      </c>
      <c r="K23" s="98"/>
      <c r="L23" s="98">
        <v>7</v>
      </c>
      <c r="M23" s="99"/>
      <c r="N23" s="100">
        <v>7</v>
      </c>
      <c r="O23" s="98"/>
      <c r="P23" s="98">
        <v>7</v>
      </c>
      <c r="Q23" s="98"/>
      <c r="R23" s="98">
        <v>7</v>
      </c>
      <c r="S23" s="98"/>
      <c r="T23" s="99">
        <v>7</v>
      </c>
      <c r="U23" s="100"/>
      <c r="V23" s="98">
        <v>7</v>
      </c>
      <c r="W23" s="98"/>
      <c r="X23" s="98">
        <v>7</v>
      </c>
      <c r="Y23" s="98"/>
      <c r="Z23" s="98">
        <v>7</v>
      </c>
      <c r="AA23" s="99"/>
      <c r="AB23" s="100">
        <v>7</v>
      </c>
      <c r="AC23" s="98"/>
      <c r="AD23" s="98">
        <v>7</v>
      </c>
      <c r="AE23" s="98"/>
      <c r="AF23" s="98">
        <v>7</v>
      </c>
      <c r="AG23" s="98"/>
      <c r="AH23" s="99">
        <v>7</v>
      </c>
      <c r="AI23" s="102">
        <f t="shared" si="1"/>
        <v>98</v>
      </c>
      <c r="AJ23" s="103">
        <f t="shared" si="2"/>
        <v>24.5</v>
      </c>
      <c r="AK23" s="104">
        <f t="shared" si="0"/>
        <v>0.61250000000000004</v>
      </c>
    </row>
    <row r="24" spans="1:37" ht="24.95" customHeight="1">
      <c r="A24" s="93"/>
      <c r="B24" s="82" t="s">
        <v>260</v>
      </c>
      <c r="C24" s="94"/>
      <c r="D24" s="95"/>
      <c r="E24" s="96"/>
      <c r="F24" s="94"/>
      <c r="G24" s="97"/>
      <c r="H24" s="98"/>
      <c r="I24" s="98"/>
      <c r="J24" s="98"/>
      <c r="K24" s="98"/>
      <c r="L24" s="98"/>
      <c r="M24" s="99"/>
      <c r="N24" s="100"/>
      <c r="O24" s="98"/>
      <c r="P24" s="98"/>
      <c r="Q24" s="98"/>
      <c r="R24" s="98"/>
      <c r="S24" s="98"/>
      <c r="T24" s="99"/>
      <c r="U24" s="100"/>
      <c r="V24" s="98"/>
      <c r="W24" s="98"/>
      <c r="X24" s="98"/>
      <c r="Y24" s="98"/>
      <c r="Z24" s="98"/>
      <c r="AA24" s="99"/>
      <c r="AB24" s="100"/>
      <c r="AC24" s="98"/>
      <c r="AD24" s="98"/>
      <c r="AE24" s="98"/>
      <c r="AF24" s="98"/>
      <c r="AG24" s="98"/>
      <c r="AH24" s="99"/>
      <c r="AI24" s="102">
        <f t="shared" si="1"/>
        <v>0</v>
      </c>
      <c r="AJ24" s="103">
        <f t="shared" si="2"/>
        <v>0</v>
      </c>
      <c r="AK24" s="104">
        <f t="shared" si="0"/>
        <v>0</v>
      </c>
    </row>
    <row r="25" spans="1:37" ht="24.95" customHeight="1">
      <c r="A25" s="93" t="s">
        <v>261</v>
      </c>
      <c r="B25" s="82" t="s">
        <v>264</v>
      </c>
      <c r="C25" s="94"/>
      <c r="D25" s="95"/>
      <c r="E25" s="96"/>
      <c r="F25" s="94"/>
      <c r="G25" s="97"/>
      <c r="H25" s="98" t="s">
        <v>265</v>
      </c>
      <c r="I25" s="98"/>
      <c r="J25" s="98" t="s">
        <v>265</v>
      </c>
      <c r="K25" s="98"/>
      <c r="L25" s="98" t="s">
        <v>265</v>
      </c>
      <c r="M25" s="99"/>
      <c r="N25" s="100" t="s">
        <v>265</v>
      </c>
      <c r="O25" s="98"/>
      <c r="P25" s="98" t="s">
        <v>265</v>
      </c>
      <c r="Q25" s="98"/>
      <c r="R25" s="98" t="s">
        <v>265</v>
      </c>
      <c r="S25" s="98"/>
      <c r="T25" s="99" t="s">
        <v>265</v>
      </c>
      <c r="U25" s="100"/>
      <c r="V25" s="98" t="s">
        <v>265</v>
      </c>
      <c r="W25" s="98"/>
      <c r="X25" s="98" t="s">
        <v>265</v>
      </c>
      <c r="Y25" s="98"/>
      <c r="Z25" s="98" t="s">
        <v>265</v>
      </c>
      <c r="AA25" s="99"/>
      <c r="AB25" s="100" t="s">
        <v>265</v>
      </c>
      <c r="AC25" s="98"/>
      <c r="AD25" s="98" t="s">
        <v>265</v>
      </c>
      <c r="AE25" s="98"/>
      <c r="AF25" s="98" t="s">
        <v>265</v>
      </c>
      <c r="AG25" s="98"/>
      <c r="AH25" s="99" t="s">
        <v>265</v>
      </c>
      <c r="AI25" s="102">
        <f t="shared" si="1"/>
        <v>0</v>
      </c>
      <c r="AJ25" s="103">
        <f t="shared" si="2"/>
        <v>0</v>
      </c>
      <c r="AK25" s="104">
        <f t="shared" si="0"/>
        <v>0</v>
      </c>
    </row>
    <row r="26" spans="1:37" ht="24.95" customHeight="1">
      <c r="A26" s="93" t="s">
        <v>261</v>
      </c>
      <c r="B26" s="82" t="s">
        <v>264</v>
      </c>
      <c r="C26" s="94"/>
      <c r="D26" s="95"/>
      <c r="E26" s="96"/>
      <c r="F26" s="94"/>
      <c r="G26" s="97"/>
      <c r="H26" s="98" t="s">
        <v>265</v>
      </c>
      <c r="I26" s="98"/>
      <c r="J26" s="98" t="s">
        <v>265</v>
      </c>
      <c r="K26" s="98"/>
      <c r="L26" s="98" t="s">
        <v>265</v>
      </c>
      <c r="M26" s="99"/>
      <c r="N26" s="100" t="s">
        <v>265</v>
      </c>
      <c r="O26" s="98"/>
      <c r="P26" s="98" t="s">
        <v>265</v>
      </c>
      <c r="Q26" s="98"/>
      <c r="R26" s="98" t="s">
        <v>265</v>
      </c>
      <c r="S26" s="98"/>
      <c r="T26" s="99" t="s">
        <v>265</v>
      </c>
      <c r="U26" s="100"/>
      <c r="V26" s="98" t="s">
        <v>265</v>
      </c>
      <c r="W26" s="98"/>
      <c r="X26" s="98" t="s">
        <v>265</v>
      </c>
      <c r="Y26" s="98"/>
      <c r="Z26" s="98" t="s">
        <v>265</v>
      </c>
      <c r="AA26" s="99"/>
      <c r="AB26" s="100" t="s">
        <v>265</v>
      </c>
      <c r="AC26" s="98"/>
      <c r="AD26" s="98" t="s">
        <v>265</v>
      </c>
      <c r="AE26" s="98"/>
      <c r="AF26" s="98" t="s">
        <v>265</v>
      </c>
      <c r="AG26" s="98"/>
      <c r="AH26" s="99" t="s">
        <v>265</v>
      </c>
      <c r="AI26" s="102">
        <f t="shared" si="1"/>
        <v>0</v>
      </c>
      <c r="AJ26" s="103">
        <f t="shared" si="2"/>
        <v>0</v>
      </c>
      <c r="AK26" s="104">
        <f t="shared" si="0"/>
        <v>0</v>
      </c>
    </row>
    <row r="27" spans="1:37" ht="24.95" customHeight="1">
      <c r="A27" s="93"/>
      <c r="B27" s="82"/>
      <c r="C27" s="94"/>
      <c r="D27" s="95"/>
      <c r="E27" s="96"/>
      <c r="F27" s="94"/>
      <c r="G27" s="97"/>
      <c r="H27" s="98"/>
      <c r="I27" s="98"/>
      <c r="J27" s="98"/>
      <c r="K27" s="98"/>
      <c r="L27" s="98"/>
      <c r="M27" s="99"/>
      <c r="N27" s="100"/>
      <c r="O27" s="98"/>
      <c r="P27" s="98"/>
      <c r="Q27" s="98"/>
      <c r="R27" s="98"/>
      <c r="S27" s="98"/>
      <c r="T27" s="99"/>
      <c r="U27" s="100"/>
      <c r="V27" s="98"/>
      <c r="W27" s="98"/>
      <c r="X27" s="98"/>
      <c r="Y27" s="98"/>
      <c r="Z27" s="98"/>
      <c r="AA27" s="99"/>
      <c r="AB27" s="100"/>
      <c r="AC27" s="98"/>
      <c r="AD27" s="98"/>
      <c r="AE27" s="98"/>
      <c r="AF27" s="98"/>
      <c r="AG27" s="98"/>
      <c r="AH27" s="99"/>
      <c r="AI27" s="102">
        <f t="shared" si="1"/>
        <v>0</v>
      </c>
      <c r="AJ27" s="103">
        <f t="shared" si="2"/>
        <v>0</v>
      </c>
      <c r="AK27" s="104">
        <f t="shared" si="0"/>
        <v>0</v>
      </c>
    </row>
    <row r="28" spans="1:37" ht="24.95" customHeight="1">
      <c r="A28" s="93"/>
      <c r="B28" s="82"/>
      <c r="C28" s="94"/>
      <c r="D28" s="95"/>
      <c r="E28" s="96"/>
      <c r="F28" s="94"/>
      <c r="G28" s="97"/>
      <c r="H28" s="98"/>
      <c r="I28" s="98"/>
      <c r="J28" s="98"/>
      <c r="K28" s="98"/>
      <c r="L28" s="98"/>
      <c r="M28" s="99"/>
      <c r="N28" s="100"/>
      <c r="O28" s="98"/>
      <c r="P28" s="98"/>
      <c r="Q28" s="98"/>
      <c r="R28" s="98"/>
      <c r="S28" s="98"/>
      <c r="T28" s="99"/>
      <c r="U28" s="100"/>
      <c r="V28" s="98"/>
      <c r="W28" s="98"/>
      <c r="X28" s="98"/>
      <c r="Y28" s="98"/>
      <c r="Z28" s="98"/>
      <c r="AA28" s="99"/>
      <c r="AB28" s="100"/>
      <c r="AC28" s="98"/>
      <c r="AD28" s="98"/>
      <c r="AE28" s="98"/>
      <c r="AF28" s="98"/>
      <c r="AG28" s="98"/>
      <c r="AH28" s="101"/>
      <c r="AI28" s="102">
        <f t="shared" si="1"/>
        <v>0</v>
      </c>
      <c r="AJ28" s="103">
        <f t="shared" si="2"/>
        <v>0</v>
      </c>
      <c r="AK28" s="104">
        <f t="shared" si="0"/>
        <v>0</v>
      </c>
    </row>
    <row r="29" spans="1:37" ht="24.95" customHeight="1">
      <c r="A29" s="93"/>
      <c r="B29" s="82"/>
      <c r="C29" s="94"/>
      <c r="D29" s="95"/>
      <c r="E29" s="96"/>
      <c r="F29" s="94"/>
      <c r="G29" s="97"/>
      <c r="H29" s="98"/>
      <c r="I29" s="98"/>
      <c r="J29" s="98"/>
      <c r="K29" s="98"/>
      <c r="L29" s="98"/>
      <c r="M29" s="99"/>
      <c r="N29" s="100"/>
      <c r="O29" s="98"/>
      <c r="P29" s="98"/>
      <c r="Q29" s="98"/>
      <c r="R29" s="98"/>
      <c r="S29" s="98"/>
      <c r="T29" s="99"/>
      <c r="U29" s="100"/>
      <c r="V29" s="98"/>
      <c r="W29" s="98"/>
      <c r="X29" s="98"/>
      <c r="Y29" s="98"/>
      <c r="Z29" s="98"/>
      <c r="AA29" s="99"/>
      <c r="AB29" s="100"/>
      <c r="AC29" s="98"/>
      <c r="AD29" s="98"/>
      <c r="AE29" s="98"/>
      <c r="AF29" s="98"/>
      <c r="AG29" s="98"/>
      <c r="AH29" s="101"/>
      <c r="AI29" s="102">
        <f t="shared" si="1"/>
        <v>0</v>
      </c>
      <c r="AJ29" s="103">
        <f t="shared" si="2"/>
        <v>0</v>
      </c>
      <c r="AK29" s="104">
        <f t="shared" si="0"/>
        <v>0</v>
      </c>
    </row>
    <row r="30" spans="1:37" ht="24.95" customHeight="1">
      <c r="A30" s="93"/>
      <c r="B30" s="82"/>
      <c r="C30" s="94"/>
      <c r="D30" s="95"/>
      <c r="E30" s="96"/>
      <c r="F30" s="94"/>
      <c r="G30" s="97"/>
      <c r="H30" s="98"/>
      <c r="I30" s="98"/>
      <c r="J30" s="98"/>
      <c r="K30" s="98"/>
      <c r="L30" s="98"/>
      <c r="M30" s="99"/>
      <c r="N30" s="100"/>
      <c r="O30" s="98"/>
      <c r="P30" s="98"/>
      <c r="Q30" s="98"/>
      <c r="R30" s="98"/>
      <c r="S30" s="98"/>
      <c r="T30" s="99"/>
      <c r="U30" s="100"/>
      <c r="V30" s="98"/>
      <c r="W30" s="98"/>
      <c r="X30" s="98"/>
      <c r="Y30" s="98"/>
      <c r="Z30" s="98"/>
      <c r="AA30" s="99"/>
      <c r="AB30" s="100"/>
      <c r="AC30" s="98"/>
      <c r="AD30" s="98"/>
      <c r="AE30" s="98"/>
      <c r="AF30" s="98"/>
      <c r="AG30" s="98"/>
      <c r="AH30" s="101"/>
      <c r="AI30" s="102">
        <f t="shared" si="1"/>
        <v>0</v>
      </c>
      <c r="AJ30" s="103">
        <f t="shared" si="2"/>
        <v>0</v>
      </c>
      <c r="AK30" s="104">
        <f t="shared" si="0"/>
        <v>0</v>
      </c>
    </row>
    <row r="31" spans="1:37" ht="24.95" customHeight="1">
      <c r="A31" s="93"/>
      <c r="B31" s="82"/>
      <c r="C31" s="94"/>
      <c r="D31" s="95"/>
      <c r="E31" s="96"/>
      <c r="F31" s="94"/>
      <c r="G31" s="97"/>
      <c r="H31" s="98"/>
      <c r="I31" s="98"/>
      <c r="J31" s="98"/>
      <c r="K31" s="98"/>
      <c r="L31" s="98"/>
      <c r="M31" s="99"/>
      <c r="N31" s="100"/>
      <c r="O31" s="98"/>
      <c r="P31" s="98"/>
      <c r="Q31" s="98"/>
      <c r="R31" s="98"/>
      <c r="S31" s="98"/>
      <c r="T31" s="99"/>
      <c r="U31" s="100"/>
      <c r="V31" s="98"/>
      <c r="W31" s="98"/>
      <c r="X31" s="98"/>
      <c r="Y31" s="98"/>
      <c r="Z31" s="98"/>
      <c r="AA31" s="99"/>
      <c r="AB31" s="100"/>
      <c r="AC31" s="98"/>
      <c r="AD31" s="98"/>
      <c r="AE31" s="98"/>
      <c r="AF31" s="98"/>
      <c r="AG31" s="98"/>
      <c r="AH31" s="101"/>
      <c r="AI31" s="102">
        <f t="shared" si="1"/>
        <v>0</v>
      </c>
      <c r="AJ31" s="103">
        <f t="shared" si="2"/>
        <v>0</v>
      </c>
      <c r="AK31" s="104">
        <f t="shared" si="0"/>
        <v>0</v>
      </c>
    </row>
    <row r="32" spans="1:37" ht="24.95" customHeight="1">
      <c r="A32" s="93"/>
      <c r="B32" s="82"/>
      <c r="C32" s="94"/>
      <c r="D32" s="95"/>
      <c r="E32" s="96"/>
      <c r="F32" s="94"/>
      <c r="G32" s="97"/>
      <c r="H32" s="98"/>
      <c r="I32" s="98"/>
      <c r="J32" s="98"/>
      <c r="K32" s="98"/>
      <c r="L32" s="98"/>
      <c r="M32" s="99"/>
      <c r="N32" s="100"/>
      <c r="O32" s="98"/>
      <c r="P32" s="98"/>
      <c r="Q32" s="98"/>
      <c r="R32" s="98"/>
      <c r="S32" s="98"/>
      <c r="T32" s="99"/>
      <c r="U32" s="100"/>
      <c r="V32" s="98"/>
      <c r="W32" s="98"/>
      <c r="X32" s="98"/>
      <c r="Y32" s="98"/>
      <c r="Z32" s="98"/>
      <c r="AA32" s="99"/>
      <c r="AB32" s="100"/>
      <c r="AC32" s="98"/>
      <c r="AD32" s="98"/>
      <c r="AE32" s="98"/>
      <c r="AF32" s="98"/>
      <c r="AG32" s="98"/>
      <c r="AH32" s="101"/>
      <c r="AI32" s="102">
        <f t="shared" si="1"/>
        <v>0</v>
      </c>
      <c r="AJ32" s="103">
        <f t="shared" si="2"/>
        <v>0</v>
      </c>
      <c r="AK32" s="104">
        <f t="shared" si="0"/>
        <v>0</v>
      </c>
    </row>
    <row r="33" spans="1:37" ht="24.95" customHeight="1">
      <c r="A33" s="93"/>
      <c r="B33" s="82"/>
      <c r="C33" s="94"/>
      <c r="D33" s="95"/>
      <c r="E33" s="96"/>
      <c r="F33" s="94"/>
      <c r="G33" s="97"/>
      <c r="H33" s="98"/>
      <c r="I33" s="98"/>
      <c r="J33" s="98"/>
      <c r="K33" s="98"/>
      <c r="L33" s="98"/>
      <c r="M33" s="99"/>
      <c r="N33" s="100"/>
      <c r="O33" s="98"/>
      <c r="P33" s="98"/>
      <c r="Q33" s="98"/>
      <c r="R33" s="98"/>
      <c r="S33" s="98"/>
      <c r="T33" s="99"/>
      <c r="U33" s="100"/>
      <c r="V33" s="98"/>
      <c r="W33" s="98"/>
      <c r="X33" s="98"/>
      <c r="Y33" s="98"/>
      <c r="Z33" s="98"/>
      <c r="AA33" s="99"/>
      <c r="AB33" s="100"/>
      <c r="AC33" s="98"/>
      <c r="AD33" s="98"/>
      <c r="AE33" s="98"/>
      <c r="AF33" s="98"/>
      <c r="AG33" s="98"/>
      <c r="AH33" s="101"/>
      <c r="AI33" s="102">
        <f t="shared" si="1"/>
        <v>0</v>
      </c>
      <c r="AJ33" s="103">
        <f t="shared" si="2"/>
        <v>0</v>
      </c>
      <c r="AK33" s="104">
        <f t="shared" si="0"/>
        <v>0</v>
      </c>
    </row>
    <row r="34" spans="1:37" ht="24.95" customHeight="1">
      <c r="A34" s="93"/>
      <c r="B34" s="82"/>
      <c r="C34" s="94"/>
      <c r="D34" s="95"/>
      <c r="E34" s="96"/>
      <c r="F34" s="94"/>
      <c r="G34" s="97"/>
      <c r="H34" s="98"/>
      <c r="I34" s="98"/>
      <c r="J34" s="98"/>
      <c r="K34" s="98"/>
      <c r="L34" s="98"/>
      <c r="M34" s="99"/>
      <c r="N34" s="100"/>
      <c r="O34" s="98"/>
      <c r="P34" s="98"/>
      <c r="Q34" s="98"/>
      <c r="R34" s="98"/>
      <c r="S34" s="98"/>
      <c r="T34" s="99"/>
      <c r="U34" s="100"/>
      <c r="V34" s="98"/>
      <c r="W34" s="98"/>
      <c r="X34" s="98"/>
      <c r="Y34" s="98"/>
      <c r="Z34" s="98"/>
      <c r="AA34" s="99"/>
      <c r="AB34" s="100"/>
      <c r="AC34" s="98"/>
      <c r="AD34" s="98"/>
      <c r="AE34" s="98"/>
      <c r="AF34" s="98"/>
      <c r="AG34" s="98"/>
      <c r="AH34" s="101"/>
      <c r="AI34" s="102">
        <f t="shared" si="1"/>
        <v>0</v>
      </c>
      <c r="AJ34" s="103">
        <f t="shared" si="2"/>
        <v>0</v>
      </c>
      <c r="AK34" s="104">
        <f t="shared" si="0"/>
        <v>0</v>
      </c>
    </row>
    <row r="35" spans="1:37" ht="24.95" customHeight="1">
      <c r="A35" s="93"/>
      <c r="B35" s="82"/>
      <c r="C35" s="94"/>
      <c r="D35" s="95"/>
      <c r="E35" s="96"/>
      <c r="F35" s="94"/>
      <c r="G35" s="97"/>
      <c r="H35" s="98"/>
      <c r="I35" s="98"/>
      <c r="J35" s="98"/>
      <c r="K35" s="98"/>
      <c r="L35" s="98"/>
      <c r="M35" s="99"/>
      <c r="N35" s="100"/>
      <c r="O35" s="98"/>
      <c r="P35" s="98"/>
      <c r="Q35" s="98"/>
      <c r="R35" s="98"/>
      <c r="S35" s="98"/>
      <c r="T35" s="99"/>
      <c r="U35" s="100"/>
      <c r="V35" s="98"/>
      <c r="W35" s="98"/>
      <c r="X35" s="98"/>
      <c r="Y35" s="98"/>
      <c r="Z35" s="98"/>
      <c r="AA35" s="99"/>
      <c r="AB35" s="100"/>
      <c r="AC35" s="98"/>
      <c r="AD35" s="98"/>
      <c r="AE35" s="98"/>
      <c r="AF35" s="98"/>
      <c r="AG35" s="98"/>
      <c r="AH35" s="101"/>
      <c r="AI35" s="102">
        <f t="shared" si="1"/>
        <v>0</v>
      </c>
      <c r="AJ35" s="103">
        <f t="shared" si="2"/>
        <v>0</v>
      </c>
      <c r="AK35" s="104">
        <f t="shared" si="0"/>
        <v>0</v>
      </c>
    </row>
    <row r="36" spans="1:37" ht="24.95" customHeight="1" thickBot="1">
      <c r="A36" s="106"/>
      <c r="B36" s="107"/>
      <c r="C36" s="108"/>
      <c r="D36" s="109"/>
      <c r="E36" s="110"/>
      <c r="F36" s="108"/>
      <c r="G36" s="111"/>
      <c r="H36" s="112"/>
      <c r="I36" s="112"/>
      <c r="J36" s="112"/>
      <c r="K36" s="112"/>
      <c r="L36" s="112"/>
      <c r="M36" s="113"/>
      <c r="N36" s="114"/>
      <c r="O36" s="112"/>
      <c r="P36" s="112"/>
      <c r="Q36" s="112"/>
      <c r="R36" s="112"/>
      <c r="S36" s="112"/>
      <c r="T36" s="113"/>
      <c r="U36" s="114"/>
      <c r="V36" s="112"/>
      <c r="W36" s="112"/>
      <c r="X36" s="112"/>
      <c r="Y36" s="112"/>
      <c r="Z36" s="112"/>
      <c r="AA36" s="113"/>
      <c r="AB36" s="114"/>
      <c r="AC36" s="112"/>
      <c r="AD36" s="112"/>
      <c r="AE36" s="112"/>
      <c r="AF36" s="112"/>
      <c r="AG36" s="112"/>
      <c r="AH36" s="115"/>
      <c r="AI36" s="116">
        <f>SUM(G36:AH36)</f>
        <v>0</v>
      </c>
      <c r="AJ36" s="117">
        <f>AI36/4</f>
        <v>0</v>
      </c>
      <c r="AK36" s="118">
        <f t="shared" si="0"/>
        <v>0</v>
      </c>
    </row>
    <row r="37" spans="1:37" ht="24.95" customHeight="1" thickTop="1" thickBot="1">
      <c r="A37" s="652" t="s">
        <v>236</v>
      </c>
      <c r="B37" s="653"/>
      <c r="C37" s="653"/>
      <c r="D37" s="653"/>
      <c r="E37" s="653"/>
      <c r="F37" s="654"/>
      <c r="G37" s="119">
        <f t="shared" ref="G37:AK37" si="3">SUM(G7:G36)</f>
        <v>41</v>
      </c>
      <c r="H37" s="120">
        <f t="shared" si="3"/>
        <v>41</v>
      </c>
      <c r="I37" s="120">
        <f t="shared" si="3"/>
        <v>41</v>
      </c>
      <c r="J37" s="120">
        <f t="shared" si="3"/>
        <v>41</v>
      </c>
      <c r="K37" s="120">
        <f t="shared" si="3"/>
        <v>33</v>
      </c>
      <c r="L37" s="120">
        <f t="shared" si="3"/>
        <v>28</v>
      </c>
      <c r="M37" s="121">
        <f t="shared" si="3"/>
        <v>36</v>
      </c>
      <c r="N37" s="122">
        <f t="shared" si="3"/>
        <v>41</v>
      </c>
      <c r="O37" s="120">
        <f t="shared" si="3"/>
        <v>41</v>
      </c>
      <c r="P37" s="120">
        <f t="shared" si="3"/>
        <v>41</v>
      </c>
      <c r="Q37" s="120">
        <f t="shared" si="3"/>
        <v>41</v>
      </c>
      <c r="R37" s="120">
        <f t="shared" si="3"/>
        <v>33</v>
      </c>
      <c r="S37" s="120">
        <f t="shared" si="3"/>
        <v>28</v>
      </c>
      <c r="T37" s="121">
        <f t="shared" si="3"/>
        <v>36</v>
      </c>
      <c r="U37" s="122">
        <f t="shared" si="3"/>
        <v>41</v>
      </c>
      <c r="V37" s="120">
        <f t="shared" si="3"/>
        <v>41</v>
      </c>
      <c r="W37" s="120">
        <f t="shared" si="3"/>
        <v>41</v>
      </c>
      <c r="X37" s="120">
        <f t="shared" si="3"/>
        <v>41</v>
      </c>
      <c r="Y37" s="120">
        <f t="shared" si="3"/>
        <v>33</v>
      </c>
      <c r="Z37" s="120">
        <f t="shared" si="3"/>
        <v>28</v>
      </c>
      <c r="AA37" s="121">
        <f t="shared" si="3"/>
        <v>36</v>
      </c>
      <c r="AB37" s="122">
        <f t="shared" si="3"/>
        <v>41</v>
      </c>
      <c r="AC37" s="120">
        <f t="shared" si="3"/>
        <v>41</v>
      </c>
      <c r="AD37" s="120">
        <f t="shared" si="3"/>
        <v>41</v>
      </c>
      <c r="AE37" s="120">
        <f t="shared" si="3"/>
        <v>41</v>
      </c>
      <c r="AF37" s="120">
        <f t="shared" si="3"/>
        <v>33</v>
      </c>
      <c r="AG37" s="120">
        <f t="shared" si="3"/>
        <v>28</v>
      </c>
      <c r="AH37" s="123">
        <f t="shared" si="3"/>
        <v>36</v>
      </c>
      <c r="AI37" s="124">
        <f t="shared" si="3"/>
        <v>1044</v>
      </c>
      <c r="AJ37" s="125">
        <f t="shared" si="3"/>
        <v>261</v>
      </c>
      <c r="AK37" s="126">
        <f t="shared" si="3"/>
        <v>6.5249999999999986</v>
      </c>
    </row>
    <row r="38" spans="1:37" ht="15" customHeight="1">
      <c r="A38" s="127" t="s">
        <v>237</v>
      </c>
    </row>
    <row r="39" spans="1:37" ht="15" customHeight="1">
      <c r="A39" s="127" t="s">
        <v>263</v>
      </c>
    </row>
    <row r="40" spans="1:37" ht="15" customHeight="1">
      <c r="A40" s="127" t="s">
        <v>239</v>
      </c>
    </row>
    <row r="41" spans="1:37" ht="15" customHeight="1">
      <c r="A41" s="127" t="s">
        <v>240</v>
      </c>
    </row>
    <row r="42" spans="1:37" ht="15" customHeight="1">
      <c r="A42" s="127" t="s">
        <v>241</v>
      </c>
    </row>
    <row r="43" spans="1:37" ht="15" customHeight="1">
      <c r="A43" s="127" t="s">
        <v>242</v>
      </c>
    </row>
    <row r="44" spans="1:37" ht="42.75" customHeight="1"/>
    <row r="45" spans="1:37" ht="24.95" customHeight="1">
      <c r="B45" s="128"/>
      <c r="C45" s="641" t="s">
        <v>215</v>
      </c>
      <c r="D45" s="642"/>
      <c r="E45" s="642"/>
      <c r="F45" s="641" t="s">
        <v>243</v>
      </c>
      <c r="G45" s="643"/>
      <c r="H45" s="644" t="s">
        <v>244</v>
      </c>
      <c r="I45" s="645"/>
      <c r="J45" s="644" t="s">
        <v>245</v>
      </c>
      <c r="K45" s="645"/>
    </row>
    <row r="46" spans="1:37" ht="24.95" customHeight="1">
      <c r="B46" s="128"/>
      <c r="C46" s="631" t="s">
        <v>246</v>
      </c>
      <c r="D46" s="632"/>
      <c r="E46" s="632"/>
      <c r="F46" s="633">
        <f>COUNTIF($A$7:$A$36,$C46)</f>
        <v>1</v>
      </c>
      <c r="G46" s="634"/>
      <c r="H46" s="633">
        <f>SUMIF($A$7:$A$36,$C46,$AJ$7:$AJ$36)</f>
        <v>40</v>
      </c>
      <c r="I46" s="634"/>
      <c r="J46" s="635">
        <f>SUMIF($A$7:$A$36,$C46,$AK$7:$AK$36)</f>
        <v>1</v>
      </c>
      <c r="K46" s="636"/>
    </row>
    <row r="47" spans="1:37" ht="24.95" customHeight="1">
      <c r="B47" s="128"/>
      <c r="C47" s="592" t="s">
        <v>247</v>
      </c>
      <c r="D47" s="593"/>
      <c r="E47" s="593"/>
      <c r="F47" s="594">
        <f>COUNTIF($A$7:$A$36,$C47)</f>
        <v>1</v>
      </c>
      <c r="G47" s="595"/>
      <c r="H47" s="594">
        <f>SUMIF($A$7:$A$36,$C47,$AJ$7:$AJ$36)</f>
        <v>25</v>
      </c>
      <c r="I47" s="595"/>
      <c r="J47" s="970">
        <f>SUMIF($A$7:$A$36,$C47,$AK$7:$AK$36)</f>
        <v>0.625</v>
      </c>
      <c r="K47" s="971"/>
    </row>
    <row r="48" spans="1:37" ht="24.95" customHeight="1">
      <c r="B48" s="128"/>
      <c r="C48" s="592" t="s">
        <v>248</v>
      </c>
      <c r="D48" s="593"/>
      <c r="E48" s="593"/>
      <c r="F48" s="594">
        <f>COUNTIF($A$7:$A$36,$C48)</f>
        <v>6</v>
      </c>
      <c r="G48" s="595"/>
      <c r="H48" s="594">
        <f>SUMIF($A$7:$A$36,$C48,$AJ$7:$AJ$36)</f>
        <v>98</v>
      </c>
      <c r="I48" s="595"/>
      <c r="J48" s="970">
        <f>SUMIF($A$7:$A$36,$C48,$AK$7:$AK$36)</f>
        <v>2.4499999999999997</v>
      </c>
      <c r="K48" s="971"/>
    </row>
    <row r="49" spans="2:11" ht="24.95" customHeight="1">
      <c r="B49" s="128"/>
      <c r="C49" s="579" t="s">
        <v>249</v>
      </c>
      <c r="D49" s="580"/>
      <c r="E49" s="580"/>
      <c r="F49" s="581">
        <f>COUNTIF($A$7:$A$36,$C49)</f>
        <v>4</v>
      </c>
      <c r="G49" s="582"/>
      <c r="H49" s="581">
        <f>SUMIF($A$7:$A$36,$C49,$AJ$7:$AJ$36)</f>
        <v>49</v>
      </c>
      <c r="I49" s="582"/>
      <c r="J49" s="585">
        <f>SUMIF($A$7:$A$36,$C49,$AK$7:$AK$36)</f>
        <v>1.2250000000000001</v>
      </c>
      <c r="K49" s="586"/>
    </row>
  </sheetData>
  <mergeCells count="41">
    <mergeCell ref="AI1:AK1"/>
    <mergeCell ref="A2:B2"/>
    <mergeCell ref="C2:R2"/>
    <mergeCell ref="S2:W2"/>
    <mergeCell ref="X2:AD2"/>
    <mergeCell ref="AE2:AI2"/>
    <mergeCell ref="AI3:AI6"/>
    <mergeCell ref="AJ3:AJ6"/>
    <mergeCell ref="AK3:AK6"/>
    <mergeCell ref="G4:M4"/>
    <mergeCell ref="N4:T4"/>
    <mergeCell ref="U4:AA4"/>
    <mergeCell ref="AB4:AH4"/>
    <mergeCell ref="C46:E46"/>
    <mergeCell ref="F46:G46"/>
    <mergeCell ref="H46:I46"/>
    <mergeCell ref="J46:K46"/>
    <mergeCell ref="G3:AH3"/>
    <mergeCell ref="F3:F6"/>
    <mergeCell ref="A37:F37"/>
    <mergeCell ref="C45:E45"/>
    <mergeCell ref="F45:G45"/>
    <mergeCell ref="H45:I45"/>
    <mergeCell ref="J45:K45"/>
    <mergeCell ref="A3:A6"/>
    <mergeCell ref="B3:B6"/>
    <mergeCell ref="C3:C6"/>
    <mergeCell ref="D3:D6"/>
    <mergeCell ref="E3:E6"/>
    <mergeCell ref="C49:E49"/>
    <mergeCell ref="F49:G49"/>
    <mergeCell ref="H49:I49"/>
    <mergeCell ref="J49:K49"/>
    <mergeCell ref="C47:E47"/>
    <mergeCell ref="F47:G47"/>
    <mergeCell ref="H47:I47"/>
    <mergeCell ref="J47:K47"/>
    <mergeCell ref="C48:E48"/>
    <mergeCell ref="F48:G48"/>
    <mergeCell ref="H48:I48"/>
    <mergeCell ref="J48:K48"/>
  </mergeCells>
  <phoneticPr fontId="2"/>
  <dataValidations count="2">
    <dataValidation type="list" allowBlank="1" showInputMessage="1" showErrorMessage="1" sqref="A7:A36" xr:uid="{00000000-0002-0000-0600-000000000000}">
      <formula1>"管理者,サービス管理責任者,世話人,生活支援員,夜間支援従事者（夜勤）,夜間支援従事者（宿直）,夜間支援従事者,看護師,その他（事務員等）"</formula1>
    </dataValidation>
    <dataValidation type="list" allowBlank="1" showInputMessage="1" showErrorMessage="1" sqref="X2:AD2" xr:uid="{00000000-0002-0000-0600-000001000000}">
      <formula1>"　,共同生活援助（介護サービス包括型）,外部サービス利用型共同生活援助"</formula1>
    </dataValidation>
  </dataValidations>
  <pageMargins left="0.46" right="0.28000000000000003" top="0.51" bottom="0.3" header="0.32" footer="0.21"/>
  <pageSetup paperSize="9" scale="46" orientation="landscape" blackAndWhite="1"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K49"/>
  <sheetViews>
    <sheetView view="pageBreakPreview" topLeftCell="A15" zoomScale="60" zoomScaleNormal="75" workbookViewId="0">
      <selection activeCell="O49" sqref="O49"/>
    </sheetView>
  </sheetViews>
  <sheetFormatPr defaultColWidth="4.375" defaultRowHeight="24.95" customHeight="1"/>
  <cols>
    <col min="1" max="1" width="21.75" style="67" customWidth="1"/>
    <col min="2" max="2" width="17.625" style="67" customWidth="1"/>
    <col min="3" max="34" width="7.625" style="67" customWidth="1"/>
    <col min="35" max="35" width="8.625" style="67" customWidth="1"/>
    <col min="36" max="37" width="8.75" style="67" customWidth="1"/>
    <col min="38" max="16384" width="4.375" style="67"/>
  </cols>
  <sheetData>
    <row r="1" spans="1:37" ht="39.75" customHeight="1" thickBot="1">
      <c r="A1" s="66" t="s">
        <v>210</v>
      </c>
      <c r="AI1" s="972" t="s">
        <v>276</v>
      </c>
      <c r="AJ1" s="972"/>
      <c r="AK1" s="972"/>
    </row>
    <row r="2" spans="1:37" ht="24.95" customHeight="1" thickBot="1">
      <c r="A2" s="679" t="s">
        <v>211</v>
      </c>
      <c r="B2" s="680"/>
      <c r="C2" s="681"/>
      <c r="D2" s="681"/>
      <c r="E2" s="681"/>
      <c r="F2" s="681"/>
      <c r="G2" s="681"/>
      <c r="H2" s="681"/>
      <c r="I2" s="681"/>
      <c r="J2" s="681"/>
      <c r="K2" s="681"/>
      <c r="L2" s="681"/>
      <c r="M2" s="681"/>
      <c r="N2" s="681"/>
      <c r="O2" s="681"/>
      <c r="P2" s="681"/>
      <c r="Q2" s="681"/>
      <c r="R2" s="682"/>
      <c r="S2" s="679" t="s">
        <v>212</v>
      </c>
      <c r="T2" s="680"/>
      <c r="U2" s="680"/>
      <c r="V2" s="680"/>
      <c r="W2" s="680"/>
      <c r="X2" s="683" t="s">
        <v>250</v>
      </c>
      <c r="Y2" s="684"/>
      <c r="Z2" s="684"/>
      <c r="AA2" s="684"/>
      <c r="AB2" s="684"/>
      <c r="AC2" s="684"/>
      <c r="AD2" s="684"/>
      <c r="AE2" s="685" t="s">
        <v>213</v>
      </c>
      <c r="AF2" s="686"/>
      <c r="AG2" s="686"/>
      <c r="AH2" s="686"/>
      <c r="AI2" s="687"/>
      <c r="AJ2" s="68">
        <v>40</v>
      </c>
      <c r="AK2" s="69" t="s">
        <v>214</v>
      </c>
    </row>
    <row r="3" spans="1:37" ht="24.95" customHeight="1">
      <c r="A3" s="669" t="s">
        <v>215</v>
      </c>
      <c r="B3" s="647" t="s">
        <v>216</v>
      </c>
      <c r="C3" s="649" t="s">
        <v>217</v>
      </c>
      <c r="D3" s="660" t="s">
        <v>218</v>
      </c>
      <c r="E3" s="663" t="s">
        <v>219</v>
      </c>
      <c r="F3" s="649" t="s">
        <v>220</v>
      </c>
      <c r="G3" s="646" t="s">
        <v>221</v>
      </c>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8"/>
      <c r="AI3" s="669" t="s">
        <v>222</v>
      </c>
      <c r="AJ3" s="670" t="s">
        <v>223</v>
      </c>
      <c r="AK3" s="673" t="s">
        <v>224</v>
      </c>
    </row>
    <row r="4" spans="1:37" ht="24.95" customHeight="1">
      <c r="A4" s="656"/>
      <c r="B4" s="658"/>
      <c r="C4" s="650"/>
      <c r="D4" s="661"/>
      <c r="E4" s="664"/>
      <c r="F4" s="650"/>
      <c r="G4" s="676" t="s">
        <v>225</v>
      </c>
      <c r="H4" s="658"/>
      <c r="I4" s="658"/>
      <c r="J4" s="658"/>
      <c r="K4" s="658"/>
      <c r="L4" s="658"/>
      <c r="M4" s="658"/>
      <c r="N4" s="658" t="s">
        <v>226</v>
      </c>
      <c r="O4" s="658"/>
      <c r="P4" s="658"/>
      <c r="Q4" s="658"/>
      <c r="R4" s="658"/>
      <c r="S4" s="658"/>
      <c r="T4" s="658"/>
      <c r="U4" s="658" t="s">
        <v>227</v>
      </c>
      <c r="V4" s="658"/>
      <c r="W4" s="658"/>
      <c r="X4" s="658"/>
      <c r="Y4" s="658"/>
      <c r="Z4" s="658"/>
      <c r="AA4" s="658"/>
      <c r="AB4" s="658" t="s">
        <v>228</v>
      </c>
      <c r="AC4" s="658"/>
      <c r="AD4" s="658"/>
      <c r="AE4" s="658"/>
      <c r="AF4" s="658"/>
      <c r="AG4" s="658"/>
      <c r="AH4" s="677"/>
      <c r="AI4" s="656"/>
      <c r="AJ4" s="671"/>
      <c r="AK4" s="674"/>
    </row>
    <row r="5" spans="1:37" ht="24.95" customHeight="1">
      <c r="A5" s="656"/>
      <c r="B5" s="658"/>
      <c r="C5" s="650"/>
      <c r="D5" s="661"/>
      <c r="E5" s="664"/>
      <c r="F5" s="650"/>
      <c r="G5" s="70">
        <v>1</v>
      </c>
      <c r="H5" s="71">
        <v>2</v>
      </c>
      <c r="I5" s="71">
        <v>3</v>
      </c>
      <c r="J5" s="71">
        <v>4</v>
      </c>
      <c r="K5" s="71">
        <v>5</v>
      </c>
      <c r="L5" s="71">
        <v>6</v>
      </c>
      <c r="M5" s="72">
        <v>7</v>
      </c>
      <c r="N5" s="73">
        <v>8</v>
      </c>
      <c r="O5" s="71">
        <v>9</v>
      </c>
      <c r="P5" s="71">
        <v>10</v>
      </c>
      <c r="Q5" s="71">
        <v>11</v>
      </c>
      <c r="R5" s="71">
        <v>12</v>
      </c>
      <c r="S5" s="71">
        <v>13</v>
      </c>
      <c r="T5" s="72">
        <v>14</v>
      </c>
      <c r="U5" s="73">
        <v>15</v>
      </c>
      <c r="V5" s="71">
        <v>16</v>
      </c>
      <c r="W5" s="71">
        <v>17</v>
      </c>
      <c r="X5" s="71">
        <v>18</v>
      </c>
      <c r="Y5" s="71">
        <v>19</v>
      </c>
      <c r="Z5" s="71">
        <v>20</v>
      </c>
      <c r="AA5" s="72">
        <v>21</v>
      </c>
      <c r="AB5" s="73">
        <v>22</v>
      </c>
      <c r="AC5" s="71">
        <v>23</v>
      </c>
      <c r="AD5" s="71">
        <v>24</v>
      </c>
      <c r="AE5" s="71">
        <v>25</v>
      </c>
      <c r="AF5" s="71">
        <v>26</v>
      </c>
      <c r="AG5" s="71">
        <v>27</v>
      </c>
      <c r="AH5" s="74">
        <v>28</v>
      </c>
      <c r="AI5" s="656"/>
      <c r="AJ5" s="671"/>
      <c r="AK5" s="674"/>
    </row>
    <row r="6" spans="1:37" ht="24.95" customHeight="1" thickBot="1">
      <c r="A6" s="657"/>
      <c r="B6" s="659"/>
      <c r="C6" s="651"/>
      <c r="D6" s="662"/>
      <c r="E6" s="665"/>
      <c r="F6" s="651"/>
      <c r="G6" s="75" t="s">
        <v>229</v>
      </c>
      <c r="H6" s="77" t="s">
        <v>230</v>
      </c>
      <c r="I6" s="77" t="s">
        <v>231</v>
      </c>
      <c r="J6" s="77" t="s">
        <v>232</v>
      </c>
      <c r="K6" s="77" t="s">
        <v>233</v>
      </c>
      <c r="L6" s="77" t="s">
        <v>234</v>
      </c>
      <c r="M6" s="78" t="s">
        <v>235</v>
      </c>
      <c r="N6" s="79" t="s">
        <v>229</v>
      </c>
      <c r="O6" s="76" t="s">
        <v>230</v>
      </c>
      <c r="P6" s="76" t="s">
        <v>231</v>
      </c>
      <c r="Q6" s="76" t="s">
        <v>232</v>
      </c>
      <c r="R6" s="76" t="s">
        <v>233</v>
      </c>
      <c r="S6" s="76" t="s">
        <v>234</v>
      </c>
      <c r="T6" s="80" t="s">
        <v>235</v>
      </c>
      <c r="U6" s="79" t="s">
        <v>229</v>
      </c>
      <c r="V6" s="76" t="s">
        <v>230</v>
      </c>
      <c r="W6" s="76" t="s">
        <v>231</v>
      </c>
      <c r="X6" s="76" t="s">
        <v>232</v>
      </c>
      <c r="Y6" s="76" t="s">
        <v>233</v>
      </c>
      <c r="Z6" s="76" t="s">
        <v>234</v>
      </c>
      <c r="AA6" s="80" t="s">
        <v>235</v>
      </c>
      <c r="AB6" s="79" t="s">
        <v>229</v>
      </c>
      <c r="AC6" s="76" t="s">
        <v>230</v>
      </c>
      <c r="AD6" s="76" t="s">
        <v>231</v>
      </c>
      <c r="AE6" s="76" t="s">
        <v>232</v>
      </c>
      <c r="AF6" s="76" t="s">
        <v>233</v>
      </c>
      <c r="AG6" s="76" t="s">
        <v>234</v>
      </c>
      <c r="AH6" s="80" t="s">
        <v>235</v>
      </c>
      <c r="AI6" s="657"/>
      <c r="AJ6" s="672"/>
      <c r="AK6" s="675"/>
    </row>
    <row r="7" spans="1:37" ht="24.95" customHeight="1">
      <c r="A7" s="81" t="s">
        <v>251</v>
      </c>
      <c r="B7" s="82" t="s">
        <v>252</v>
      </c>
      <c r="C7" s="83" t="s">
        <v>253</v>
      </c>
      <c r="D7" s="84"/>
      <c r="E7" s="85"/>
      <c r="F7" s="83"/>
      <c r="G7" s="86">
        <v>8</v>
      </c>
      <c r="H7" s="87">
        <v>8</v>
      </c>
      <c r="I7" s="87">
        <v>8</v>
      </c>
      <c r="J7" s="87">
        <v>8</v>
      </c>
      <c r="K7" s="87"/>
      <c r="L7" s="87"/>
      <c r="M7" s="88">
        <v>8</v>
      </c>
      <c r="N7" s="89">
        <v>8</v>
      </c>
      <c r="O7" s="87">
        <v>8</v>
      </c>
      <c r="P7" s="87">
        <v>8</v>
      </c>
      <c r="Q7" s="87">
        <v>8</v>
      </c>
      <c r="R7" s="87"/>
      <c r="S7" s="87"/>
      <c r="T7" s="88">
        <v>8</v>
      </c>
      <c r="U7" s="89">
        <v>8</v>
      </c>
      <c r="V7" s="87">
        <v>8</v>
      </c>
      <c r="W7" s="87">
        <v>8</v>
      </c>
      <c r="X7" s="87">
        <v>8</v>
      </c>
      <c r="Y7" s="87"/>
      <c r="Z7" s="87"/>
      <c r="AA7" s="88">
        <v>8</v>
      </c>
      <c r="AB7" s="89">
        <v>8</v>
      </c>
      <c r="AC7" s="87">
        <v>8</v>
      </c>
      <c r="AD7" s="87">
        <v>8</v>
      </c>
      <c r="AE7" s="87">
        <v>8</v>
      </c>
      <c r="AF7" s="87"/>
      <c r="AG7" s="87"/>
      <c r="AH7" s="88">
        <v>8</v>
      </c>
      <c r="AI7" s="90">
        <f>SUM(G7:AH7)</f>
        <v>160</v>
      </c>
      <c r="AJ7" s="91">
        <f>AI7/4</f>
        <v>40</v>
      </c>
      <c r="AK7" s="92">
        <f>IF(ISERROR(AJ7/$AJ$2)=TRUE,0,AJ7/$AJ$2)</f>
        <v>1</v>
      </c>
    </row>
    <row r="8" spans="1:37" ht="24.95" customHeight="1">
      <c r="A8" s="93" t="s">
        <v>254</v>
      </c>
      <c r="B8" s="82" t="s">
        <v>266</v>
      </c>
      <c r="C8" s="94"/>
      <c r="D8" s="95"/>
      <c r="E8" s="96"/>
      <c r="F8" s="94"/>
      <c r="G8" s="97">
        <v>5</v>
      </c>
      <c r="H8" s="98">
        <v>5</v>
      </c>
      <c r="I8" s="98">
        <v>5</v>
      </c>
      <c r="J8" s="98">
        <v>5</v>
      </c>
      <c r="K8" s="98">
        <v>5</v>
      </c>
      <c r="L8" s="98"/>
      <c r="M8" s="99"/>
      <c r="N8" s="100">
        <v>5</v>
      </c>
      <c r="O8" s="98">
        <v>5</v>
      </c>
      <c r="P8" s="98">
        <v>5</v>
      </c>
      <c r="Q8" s="98">
        <v>5</v>
      </c>
      <c r="R8" s="98">
        <v>5</v>
      </c>
      <c r="S8" s="98"/>
      <c r="T8" s="99"/>
      <c r="U8" s="100">
        <v>5</v>
      </c>
      <c r="V8" s="98">
        <v>5</v>
      </c>
      <c r="W8" s="98">
        <v>5</v>
      </c>
      <c r="X8" s="98">
        <v>5</v>
      </c>
      <c r="Y8" s="98">
        <v>5</v>
      </c>
      <c r="Z8" s="98"/>
      <c r="AA8" s="99"/>
      <c r="AB8" s="100">
        <v>5</v>
      </c>
      <c r="AC8" s="98">
        <v>5</v>
      </c>
      <c r="AD8" s="98">
        <v>5</v>
      </c>
      <c r="AE8" s="98">
        <v>5</v>
      </c>
      <c r="AF8" s="98">
        <v>5</v>
      </c>
      <c r="AG8" s="98"/>
      <c r="AH8" s="101"/>
      <c r="AI8" s="102">
        <f>SUM(G8:AH8)</f>
        <v>100</v>
      </c>
      <c r="AJ8" s="103">
        <f>AI8/4</f>
        <v>25</v>
      </c>
      <c r="AK8" s="104">
        <f t="shared" ref="AK8:AK36" si="0">IF(ISERROR(AJ8/$AJ$2)=TRUE,0,AJ8/$AJ$2)</f>
        <v>0.625</v>
      </c>
    </row>
    <row r="9" spans="1:37" ht="24.95" customHeight="1">
      <c r="A9" s="93"/>
      <c r="B9" s="82" t="s">
        <v>256</v>
      </c>
      <c r="C9" s="94"/>
      <c r="D9" s="95"/>
      <c r="E9" s="96"/>
      <c r="F9" s="94"/>
      <c r="G9" s="97"/>
      <c r="H9" s="98"/>
      <c r="I9" s="98"/>
      <c r="J9" s="98"/>
      <c r="K9" s="98"/>
      <c r="L9" s="98"/>
      <c r="M9" s="99"/>
      <c r="N9" s="100"/>
      <c r="O9" s="98"/>
      <c r="P9" s="98"/>
      <c r="Q9" s="98"/>
      <c r="R9" s="98"/>
      <c r="S9" s="98"/>
      <c r="T9" s="99"/>
      <c r="U9" s="100"/>
      <c r="V9" s="98"/>
      <c r="W9" s="98"/>
      <c r="X9" s="98"/>
      <c r="Y9" s="98"/>
      <c r="Z9" s="98"/>
      <c r="AA9" s="99"/>
      <c r="AB9" s="100"/>
      <c r="AC9" s="98"/>
      <c r="AD9" s="98"/>
      <c r="AE9" s="98"/>
      <c r="AF9" s="98"/>
      <c r="AG9" s="98"/>
      <c r="AH9" s="101"/>
      <c r="AI9" s="102">
        <f t="shared" ref="AI9:AI35" si="1">SUM(G9:AH9)</f>
        <v>0</v>
      </c>
      <c r="AJ9" s="103">
        <f t="shared" ref="AJ9:AJ35" si="2">AI9/4</f>
        <v>0</v>
      </c>
      <c r="AK9" s="104">
        <f t="shared" si="0"/>
        <v>0</v>
      </c>
    </row>
    <row r="10" spans="1:37" ht="24.95" customHeight="1">
      <c r="A10" s="93" t="s">
        <v>257</v>
      </c>
      <c r="B10" s="82" t="s">
        <v>266</v>
      </c>
      <c r="C10" s="94"/>
      <c r="D10" s="95"/>
      <c r="E10" s="96"/>
      <c r="F10" s="94"/>
      <c r="G10" s="97">
        <v>7</v>
      </c>
      <c r="H10" s="98"/>
      <c r="I10" s="98"/>
      <c r="J10" s="98">
        <v>7</v>
      </c>
      <c r="K10" s="98"/>
      <c r="L10" s="98"/>
      <c r="M10" s="99">
        <v>7</v>
      </c>
      <c r="N10" s="100"/>
      <c r="O10" s="98"/>
      <c r="P10" s="98">
        <v>7</v>
      </c>
      <c r="Q10" s="98"/>
      <c r="R10" s="98"/>
      <c r="S10" s="98">
        <v>7</v>
      </c>
      <c r="T10" s="99"/>
      <c r="U10" s="100"/>
      <c r="V10" s="98">
        <v>7</v>
      </c>
      <c r="W10" s="98"/>
      <c r="X10" s="98"/>
      <c r="Y10" s="98">
        <v>7</v>
      </c>
      <c r="Z10" s="98"/>
      <c r="AA10" s="99"/>
      <c r="AB10" s="100">
        <v>7</v>
      </c>
      <c r="AC10" s="98"/>
      <c r="AD10" s="98"/>
      <c r="AE10" s="98">
        <v>7</v>
      </c>
      <c r="AF10" s="98"/>
      <c r="AG10" s="98"/>
      <c r="AH10" s="99">
        <v>7</v>
      </c>
      <c r="AI10" s="102">
        <f t="shared" si="1"/>
        <v>70</v>
      </c>
      <c r="AJ10" s="103">
        <f t="shared" si="2"/>
        <v>17.5</v>
      </c>
      <c r="AK10" s="104">
        <f t="shared" si="0"/>
        <v>0.4375</v>
      </c>
    </row>
    <row r="11" spans="1:37" ht="24.95" customHeight="1">
      <c r="A11" s="93" t="s">
        <v>257</v>
      </c>
      <c r="B11" s="82" t="s">
        <v>266</v>
      </c>
      <c r="C11" s="94"/>
      <c r="D11" s="95"/>
      <c r="E11" s="96"/>
      <c r="F11" s="94"/>
      <c r="G11" s="97"/>
      <c r="H11" s="98">
        <v>7</v>
      </c>
      <c r="I11" s="98"/>
      <c r="J11" s="98"/>
      <c r="K11" s="98">
        <v>7</v>
      </c>
      <c r="L11" s="98"/>
      <c r="M11" s="99"/>
      <c r="N11" s="100">
        <v>7</v>
      </c>
      <c r="O11" s="98"/>
      <c r="P11" s="98"/>
      <c r="Q11" s="98">
        <v>7</v>
      </c>
      <c r="R11" s="98"/>
      <c r="S11" s="98"/>
      <c r="T11" s="99">
        <v>7</v>
      </c>
      <c r="U11" s="100"/>
      <c r="V11" s="98"/>
      <c r="W11" s="98">
        <v>7</v>
      </c>
      <c r="X11" s="98"/>
      <c r="Y11" s="98"/>
      <c r="Z11" s="98">
        <v>7</v>
      </c>
      <c r="AA11" s="99"/>
      <c r="AB11" s="100"/>
      <c r="AC11" s="98">
        <v>7</v>
      </c>
      <c r="AD11" s="98"/>
      <c r="AE11" s="98"/>
      <c r="AF11" s="98">
        <v>7</v>
      </c>
      <c r="AG11" s="98"/>
      <c r="AH11" s="99"/>
      <c r="AI11" s="102">
        <f t="shared" si="1"/>
        <v>63</v>
      </c>
      <c r="AJ11" s="103">
        <f t="shared" si="2"/>
        <v>15.75</v>
      </c>
      <c r="AK11" s="104">
        <f t="shared" si="0"/>
        <v>0.39374999999999999</v>
      </c>
    </row>
    <row r="12" spans="1:37" ht="24.95" customHeight="1">
      <c r="A12" s="93" t="s">
        <v>257</v>
      </c>
      <c r="B12" s="82" t="s">
        <v>266</v>
      </c>
      <c r="C12" s="94"/>
      <c r="D12" s="95"/>
      <c r="E12" s="96"/>
      <c r="F12" s="94"/>
      <c r="G12" s="97"/>
      <c r="H12" s="98"/>
      <c r="I12" s="98">
        <v>7</v>
      </c>
      <c r="J12" s="98"/>
      <c r="K12" s="98"/>
      <c r="L12" s="98">
        <v>7</v>
      </c>
      <c r="M12" s="99"/>
      <c r="N12" s="100"/>
      <c r="O12" s="98">
        <v>7</v>
      </c>
      <c r="P12" s="98"/>
      <c r="Q12" s="98"/>
      <c r="R12" s="98">
        <v>7</v>
      </c>
      <c r="S12" s="98"/>
      <c r="T12" s="99"/>
      <c r="U12" s="100">
        <v>7</v>
      </c>
      <c r="V12" s="98"/>
      <c r="W12" s="98"/>
      <c r="X12" s="98">
        <v>7</v>
      </c>
      <c r="Y12" s="98"/>
      <c r="Z12" s="98"/>
      <c r="AA12" s="99">
        <v>7</v>
      </c>
      <c r="AB12" s="100"/>
      <c r="AC12" s="98"/>
      <c r="AD12" s="98">
        <v>7</v>
      </c>
      <c r="AE12" s="98"/>
      <c r="AF12" s="98"/>
      <c r="AG12" s="98">
        <v>7</v>
      </c>
      <c r="AH12" s="99"/>
      <c r="AI12" s="102">
        <f t="shared" si="1"/>
        <v>63</v>
      </c>
      <c r="AJ12" s="103">
        <f t="shared" si="2"/>
        <v>15.75</v>
      </c>
      <c r="AK12" s="104">
        <f t="shared" si="0"/>
        <v>0.39374999999999999</v>
      </c>
    </row>
    <row r="13" spans="1:37" ht="24.95" customHeight="1">
      <c r="A13" s="93" t="s">
        <v>258</v>
      </c>
      <c r="B13" s="82" t="s">
        <v>266</v>
      </c>
      <c r="C13" s="94"/>
      <c r="D13" s="95"/>
      <c r="E13" s="96"/>
      <c r="F13" s="94"/>
      <c r="G13" s="97">
        <v>5</v>
      </c>
      <c r="H13" s="98"/>
      <c r="I13" s="98">
        <v>5</v>
      </c>
      <c r="J13" s="98"/>
      <c r="K13" s="98">
        <v>5</v>
      </c>
      <c r="L13" s="98"/>
      <c r="M13" s="99">
        <v>5</v>
      </c>
      <c r="N13" s="100"/>
      <c r="O13" s="98">
        <v>5</v>
      </c>
      <c r="P13" s="98"/>
      <c r="Q13" s="98">
        <v>5</v>
      </c>
      <c r="R13" s="98"/>
      <c r="S13" s="98">
        <v>5</v>
      </c>
      <c r="T13" s="99"/>
      <c r="U13" s="100">
        <v>5</v>
      </c>
      <c r="V13" s="98"/>
      <c r="W13" s="98">
        <v>5</v>
      </c>
      <c r="X13" s="98"/>
      <c r="Y13" s="98">
        <v>5</v>
      </c>
      <c r="Z13" s="98"/>
      <c r="AA13" s="99">
        <v>5</v>
      </c>
      <c r="AB13" s="100"/>
      <c r="AC13" s="98">
        <v>5</v>
      </c>
      <c r="AD13" s="98"/>
      <c r="AE13" s="98">
        <v>5</v>
      </c>
      <c r="AF13" s="98"/>
      <c r="AG13" s="98">
        <v>5</v>
      </c>
      <c r="AH13" s="99"/>
      <c r="AI13" s="102">
        <f t="shared" si="1"/>
        <v>70</v>
      </c>
      <c r="AJ13" s="103">
        <f t="shared" si="2"/>
        <v>17.5</v>
      </c>
      <c r="AK13" s="104">
        <f t="shared" si="0"/>
        <v>0.4375</v>
      </c>
    </row>
    <row r="14" spans="1:37" ht="24.95" customHeight="1">
      <c r="A14" s="93" t="s">
        <v>258</v>
      </c>
      <c r="B14" s="82" t="s">
        <v>266</v>
      </c>
      <c r="C14" s="94"/>
      <c r="D14" s="95"/>
      <c r="E14" s="96"/>
      <c r="F14" s="94"/>
      <c r="G14" s="97"/>
      <c r="H14" s="98">
        <v>5</v>
      </c>
      <c r="I14" s="98"/>
      <c r="J14" s="98">
        <v>5</v>
      </c>
      <c r="K14" s="98"/>
      <c r="L14" s="98">
        <v>5</v>
      </c>
      <c r="M14" s="99"/>
      <c r="N14" s="100">
        <v>5</v>
      </c>
      <c r="O14" s="98"/>
      <c r="P14" s="98">
        <v>5</v>
      </c>
      <c r="Q14" s="98"/>
      <c r="R14" s="98">
        <v>5</v>
      </c>
      <c r="S14" s="98"/>
      <c r="T14" s="99">
        <v>5</v>
      </c>
      <c r="U14" s="100"/>
      <c r="V14" s="98">
        <v>5</v>
      </c>
      <c r="W14" s="98"/>
      <c r="X14" s="98">
        <v>5</v>
      </c>
      <c r="Y14" s="98"/>
      <c r="Z14" s="98">
        <v>5</v>
      </c>
      <c r="AA14" s="99"/>
      <c r="AB14" s="100">
        <v>5</v>
      </c>
      <c r="AC14" s="98"/>
      <c r="AD14" s="98">
        <v>5</v>
      </c>
      <c r="AE14" s="98"/>
      <c r="AF14" s="98">
        <v>5</v>
      </c>
      <c r="AG14" s="98"/>
      <c r="AH14" s="99">
        <v>5</v>
      </c>
      <c r="AI14" s="102">
        <f t="shared" si="1"/>
        <v>70</v>
      </c>
      <c r="AJ14" s="103">
        <f t="shared" si="2"/>
        <v>17.5</v>
      </c>
      <c r="AK14" s="104">
        <f t="shared" si="0"/>
        <v>0.4375</v>
      </c>
    </row>
    <row r="15" spans="1:37" ht="24.95" customHeight="1">
      <c r="A15" s="93"/>
      <c r="B15" s="82" t="s">
        <v>260</v>
      </c>
      <c r="C15" s="94"/>
      <c r="D15" s="95"/>
      <c r="E15" s="96"/>
      <c r="F15" s="94"/>
      <c r="G15" s="97"/>
      <c r="H15" s="98"/>
      <c r="I15" s="98"/>
      <c r="J15" s="98"/>
      <c r="K15" s="98"/>
      <c r="L15" s="98"/>
      <c r="M15" s="99"/>
      <c r="N15" s="100"/>
      <c r="O15" s="98"/>
      <c r="P15" s="98"/>
      <c r="Q15" s="98"/>
      <c r="R15" s="98"/>
      <c r="S15" s="98"/>
      <c r="T15" s="99"/>
      <c r="U15" s="100"/>
      <c r="V15" s="98"/>
      <c r="W15" s="98"/>
      <c r="X15" s="98"/>
      <c r="Y15" s="98"/>
      <c r="Z15" s="98"/>
      <c r="AA15" s="99"/>
      <c r="AB15" s="100"/>
      <c r="AC15" s="98"/>
      <c r="AD15" s="98"/>
      <c r="AE15" s="98"/>
      <c r="AF15" s="98"/>
      <c r="AG15" s="98"/>
      <c r="AH15" s="101"/>
      <c r="AI15" s="102">
        <f t="shared" si="1"/>
        <v>0</v>
      </c>
      <c r="AJ15" s="103">
        <f t="shared" si="2"/>
        <v>0</v>
      </c>
      <c r="AK15" s="104">
        <f t="shared" si="0"/>
        <v>0</v>
      </c>
    </row>
    <row r="16" spans="1:37" ht="24.95" customHeight="1">
      <c r="A16" s="93" t="s">
        <v>257</v>
      </c>
      <c r="B16" s="82" t="s">
        <v>266</v>
      </c>
      <c r="C16" s="94"/>
      <c r="D16" s="95"/>
      <c r="E16" s="96"/>
      <c r="F16" s="94"/>
      <c r="G16" s="97">
        <v>7</v>
      </c>
      <c r="H16" s="98"/>
      <c r="I16" s="98"/>
      <c r="J16" s="98">
        <v>7</v>
      </c>
      <c r="K16" s="98"/>
      <c r="L16" s="98"/>
      <c r="M16" s="99">
        <v>7</v>
      </c>
      <c r="N16" s="100"/>
      <c r="O16" s="98"/>
      <c r="P16" s="98">
        <v>7</v>
      </c>
      <c r="Q16" s="98"/>
      <c r="R16" s="98"/>
      <c r="S16" s="98">
        <v>7</v>
      </c>
      <c r="T16" s="99"/>
      <c r="U16" s="100"/>
      <c r="V16" s="98">
        <v>7</v>
      </c>
      <c r="W16" s="98"/>
      <c r="X16" s="98"/>
      <c r="Y16" s="98">
        <v>7</v>
      </c>
      <c r="Z16" s="98"/>
      <c r="AA16" s="99"/>
      <c r="AB16" s="100">
        <v>7</v>
      </c>
      <c r="AC16" s="98"/>
      <c r="AD16" s="98"/>
      <c r="AE16" s="98">
        <v>7</v>
      </c>
      <c r="AF16" s="98"/>
      <c r="AG16" s="98"/>
      <c r="AH16" s="99">
        <v>7</v>
      </c>
      <c r="AI16" s="102">
        <f t="shared" si="1"/>
        <v>70</v>
      </c>
      <c r="AJ16" s="103">
        <f t="shared" si="2"/>
        <v>17.5</v>
      </c>
      <c r="AK16" s="104">
        <f t="shared" si="0"/>
        <v>0.4375</v>
      </c>
    </row>
    <row r="17" spans="1:37" ht="24.95" customHeight="1">
      <c r="A17" s="93" t="s">
        <v>257</v>
      </c>
      <c r="B17" s="82" t="s">
        <v>266</v>
      </c>
      <c r="C17" s="94"/>
      <c r="D17" s="95"/>
      <c r="E17" s="96"/>
      <c r="F17" s="94"/>
      <c r="G17" s="97"/>
      <c r="H17" s="98">
        <v>7</v>
      </c>
      <c r="I17" s="98"/>
      <c r="J17" s="98"/>
      <c r="K17" s="98">
        <v>7</v>
      </c>
      <c r="L17" s="98"/>
      <c r="M17" s="99"/>
      <c r="N17" s="100">
        <v>7</v>
      </c>
      <c r="O17" s="98"/>
      <c r="P17" s="98"/>
      <c r="Q17" s="98">
        <v>7</v>
      </c>
      <c r="R17" s="98"/>
      <c r="S17" s="98"/>
      <c r="T17" s="99">
        <v>7</v>
      </c>
      <c r="U17" s="100"/>
      <c r="V17" s="98"/>
      <c r="W17" s="98">
        <v>7</v>
      </c>
      <c r="X17" s="98"/>
      <c r="Y17" s="98"/>
      <c r="Z17" s="98">
        <v>7</v>
      </c>
      <c r="AA17" s="99"/>
      <c r="AB17" s="100"/>
      <c r="AC17" s="98">
        <v>7</v>
      </c>
      <c r="AD17" s="98"/>
      <c r="AE17" s="98"/>
      <c r="AF17" s="98">
        <v>7</v>
      </c>
      <c r="AG17" s="98"/>
      <c r="AH17" s="99"/>
      <c r="AI17" s="102">
        <f t="shared" si="1"/>
        <v>63</v>
      </c>
      <c r="AJ17" s="103">
        <f t="shared" si="2"/>
        <v>15.75</v>
      </c>
      <c r="AK17" s="104">
        <f t="shared" si="0"/>
        <v>0.39374999999999999</v>
      </c>
    </row>
    <row r="18" spans="1:37" ht="24.95" customHeight="1">
      <c r="A18" s="93" t="s">
        <v>257</v>
      </c>
      <c r="B18" s="82" t="s">
        <v>266</v>
      </c>
      <c r="C18" s="94"/>
      <c r="D18" s="95"/>
      <c r="E18" s="96"/>
      <c r="F18" s="94"/>
      <c r="G18" s="97"/>
      <c r="H18" s="98"/>
      <c r="I18" s="98">
        <v>7</v>
      </c>
      <c r="J18" s="98"/>
      <c r="K18" s="98"/>
      <c r="L18" s="98">
        <v>7</v>
      </c>
      <c r="M18" s="99"/>
      <c r="N18" s="100"/>
      <c r="O18" s="98">
        <v>7</v>
      </c>
      <c r="P18" s="98"/>
      <c r="Q18" s="98"/>
      <c r="R18" s="98">
        <v>7</v>
      </c>
      <c r="S18" s="98"/>
      <c r="T18" s="99"/>
      <c r="U18" s="100">
        <v>7</v>
      </c>
      <c r="V18" s="98"/>
      <c r="W18" s="98"/>
      <c r="X18" s="98">
        <v>7</v>
      </c>
      <c r="Y18" s="98"/>
      <c r="Z18" s="98"/>
      <c r="AA18" s="99">
        <v>7</v>
      </c>
      <c r="AB18" s="100"/>
      <c r="AC18" s="98"/>
      <c r="AD18" s="98">
        <v>7</v>
      </c>
      <c r="AE18" s="98"/>
      <c r="AF18" s="98"/>
      <c r="AG18" s="98">
        <v>7</v>
      </c>
      <c r="AH18" s="99"/>
      <c r="AI18" s="102">
        <f t="shared" si="1"/>
        <v>63</v>
      </c>
      <c r="AJ18" s="103">
        <f t="shared" si="2"/>
        <v>15.75</v>
      </c>
      <c r="AK18" s="104">
        <f t="shared" si="0"/>
        <v>0.39374999999999999</v>
      </c>
    </row>
    <row r="19" spans="1:37" ht="24.95" customHeight="1">
      <c r="A19" s="93" t="s">
        <v>258</v>
      </c>
      <c r="B19" s="82" t="s">
        <v>266</v>
      </c>
      <c r="C19" s="94"/>
      <c r="D19" s="95"/>
      <c r="E19" s="96"/>
      <c r="F19" s="94"/>
      <c r="G19" s="97">
        <v>2</v>
      </c>
      <c r="H19" s="98"/>
      <c r="I19" s="98">
        <v>2</v>
      </c>
      <c r="J19" s="98"/>
      <c r="K19" s="98">
        <v>2</v>
      </c>
      <c r="L19" s="98"/>
      <c r="M19" s="99">
        <v>2</v>
      </c>
      <c r="N19" s="100"/>
      <c r="O19" s="98">
        <v>2</v>
      </c>
      <c r="P19" s="98"/>
      <c r="Q19" s="98">
        <v>2</v>
      </c>
      <c r="R19" s="98"/>
      <c r="S19" s="98">
        <v>2</v>
      </c>
      <c r="T19" s="99"/>
      <c r="U19" s="100">
        <v>2</v>
      </c>
      <c r="V19" s="98"/>
      <c r="W19" s="98">
        <v>2</v>
      </c>
      <c r="X19" s="98"/>
      <c r="Y19" s="98">
        <v>2</v>
      </c>
      <c r="Z19" s="98"/>
      <c r="AA19" s="99">
        <v>2</v>
      </c>
      <c r="AB19" s="100"/>
      <c r="AC19" s="98">
        <v>2</v>
      </c>
      <c r="AD19" s="98"/>
      <c r="AE19" s="98">
        <v>2</v>
      </c>
      <c r="AF19" s="98"/>
      <c r="AG19" s="98">
        <v>2</v>
      </c>
      <c r="AH19" s="99"/>
      <c r="AI19" s="102">
        <f t="shared" si="1"/>
        <v>28</v>
      </c>
      <c r="AJ19" s="103">
        <f t="shared" si="2"/>
        <v>7</v>
      </c>
      <c r="AK19" s="104">
        <f t="shared" si="0"/>
        <v>0.17499999999999999</v>
      </c>
    </row>
    <row r="20" spans="1:37" ht="24.95" customHeight="1">
      <c r="A20" s="93" t="s">
        <v>258</v>
      </c>
      <c r="B20" s="82" t="s">
        <v>266</v>
      </c>
      <c r="C20" s="94"/>
      <c r="D20" s="95"/>
      <c r="E20" s="96"/>
      <c r="F20" s="94"/>
      <c r="G20" s="97"/>
      <c r="H20" s="98">
        <v>2</v>
      </c>
      <c r="I20" s="98"/>
      <c r="J20" s="98">
        <v>2</v>
      </c>
      <c r="K20" s="98"/>
      <c r="L20" s="98">
        <v>2</v>
      </c>
      <c r="M20" s="99"/>
      <c r="N20" s="100">
        <v>2</v>
      </c>
      <c r="O20" s="98"/>
      <c r="P20" s="98">
        <v>2</v>
      </c>
      <c r="Q20" s="98"/>
      <c r="R20" s="98">
        <v>2</v>
      </c>
      <c r="S20" s="98"/>
      <c r="T20" s="99">
        <v>2</v>
      </c>
      <c r="U20" s="100"/>
      <c r="V20" s="98">
        <v>2</v>
      </c>
      <c r="W20" s="98"/>
      <c r="X20" s="98">
        <v>2</v>
      </c>
      <c r="Y20" s="98"/>
      <c r="Z20" s="98">
        <v>2</v>
      </c>
      <c r="AA20" s="99"/>
      <c r="AB20" s="100">
        <v>2</v>
      </c>
      <c r="AC20" s="98"/>
      <c r="AD20" s="98">
        <v>2</v>
      </c>
      <c r="AE20" s="98"/>
      <c r="AF20" s="98">
        <v>2</v>
      </c>
      <c r="AG20" s="98"/>
      <c r="AH20" s="99">
        <v>2</v>
      </c>
      <c r="AI20" s="102">
        <f t="shared" si="1"/>
        <v>28</v>
      </c>
      <c r="AJ20" s="103">
        <f t="shared" si="2"/>
        <v>7</v>
      </c>
      <c r="AK20" s="104">
        <f t="shared" si="0"/>
        <v>0.17499999999999999</v>
      </c>
    </row>
    <row r="21" spans="1:37" ht="24.95" customHeight="1">
      <c r="A21" s="93"/>
      <c r="B21" s="82"/>
      <c r="C21" s="94"/>
      <c r="D21" s="95"/>
      <c r="E21" s="96"/>
      <c r="F21" s="94"/>
      <c r="G21" s="97"/>
      <c r="H21" s="98"/>
      <c r="I21" s="98"/>
      <c r="J21" s="98"/>
      <c r="K21" s="98"/>
      <c r="L21" s="98"/>
      <c r="M21" s="99"/>
      <c r="N21" s="100"/>
      <c r="O21" s="98"/>
      <c r="P21" s="98"/>
      <c r="Q21" s="98"/>
      <c r="R21" s="98"/>
      <c r="S21" s="98"/>
      <c r="T21" s="99"/>
      <c r="U21" s="100"/>
      <c r="V21" s="98"/>
      <c r="W21" s="98"/>
      <c r="X21" s="98"/>
      <c r="Y21" s="98"/>
      <c r="Z21" s="98"/>
      <c r="AA21" s="99"/>
      <c r="AB21" s="100"/>
      <c r="AC21" s="98"/>
      <c r="AD21" s="98"/>
      <c r="AE21" s="98"/>
      <c r="AF21" s="98"/>
      <c r="AG21" s="98"/>
      <c r="AH21" s="99"/>
      <c r="AI21" s="102">
        <f t="shared" si="1"/>
        <v>0</v>
      </c>
      <c r="AJ21" s="103">
        <f t="shared" si="2"/>
        <v>0</v>
      </c>
      <c r="AK21" s="104">
        <f t="shared" si="0"/>
        <v>0</v>
      </c>
    </row>
    <row r="22" spans="1:37" ht="24.95" customHeight="1">
      <c r="A22" s="93"/>
      <c r="B22" s="82" t="s">
        <v>256</v>
      </c>
      <c r="C22" s="94"/>
      <c r="D22" s="95"/>
      <c r="E22" s="96"/>
      <c r="F22" s="94"/>
      <c r="G22" s="97"/>
      <c r="H22" s="98"/>
      <c r="I22" s="98"/>
      <c r="J22" s="98"/>
      <c r="K22" s="98"/>
      <c r="L22" s="98"/>
      <c r="M22" s="99"/>
      <c r="N22" s="100"/>
      <c r="O22" s="98"/>
      <c r="P22" s="98"/>
      <c r="Q22" s="98"/>
      <c r="R22" s="98"/>
      <c r="S22" s="98"/>
      <c r="T22" s="99"/>
      <c r="U22" s="100"/>
      <c r="V22" s="98"/>
      <c r="W22" s="98"/>
      <c r="X22" s="98"/>
      <c r="Y22" s="98"/>
      <c r="Z22" s="98"/>
      <c r="AA22" s="99"/>
      <c r="AB22" s="100"/>
      <c r="AC22" s="98"/>
      <c r="AD22" s="98"/>
      <c r="AE22" s="98"/>
      <c r="AF22" s="98"/>
      <c r="AG22" s="98"/>
      <c r="AH22" s="99"/>
      <c r="AI22" s="102">
        <f t="shared" si="1"/>
        <v>0</v>
      </c>
      <c r="AJ22" s="103">
        <f t="shared" si="2"/>
        <v>0</v>
      </c>
      <c r="AK22" s="104">
        <f t="shared" si="0"/>
        <v>0</v>
      </c>
    </row>
    <row r="23" spans="1:37" ht="24.95" customHeight="1">
      <c r="A23" s="93"/>
      <c r="B23" s="82" t="s">
        <v>260</v>
      </c>
      <c r="C23" s="94"/>
      <c r="D23" s="95"/>
      <c r="E23" s="96"/>
      <c r="F23" s="94"/>
      <c r="G23" s="97"/>
      <c r="H23" s="98"/>
      <c r="I23" s="98"/>
      <c r="J23" s="98"/>
      <c r="K23" s="98"/>
      <c r="L23" s="98"/>
      <c r="M23" s="99"/>
      <c r="N23" s="100"/>
      <c r="O23" s="98"/>
      <c r="P23" s="98"/>
      <c r="Q23" s="98"/>
      <c r="R23" s="98"/>
      <c r="S23" s="98"/>
      <c r="T23" s="99"/>
      <c r="U23" s="100"/>
      <c r="V23" s="98"/>
      <c r="W23" s="98"/>
      <c r="X23" s="98"/>
      <c r="Y23" s="98"/>
      <c r="Z23" s="98"/>
      <c r="AA23" s="99"/>
      <c r="AB23" s="100"/>
      <c r="AC23" s="98"/>
      <c r="AD23" s="98"/>
      <c r="AE23" s="98"/>
      <c r="AF23" s="98"/>
      <c r="AG23" s="98"/>
      <c r="AH23" s="99"/>
      <c r="AI23" s="102">
        <f t="shared" si="1"/>
        <v>0</v>
      </c>
      <c r="AJ23" s="103">
        <f t="shared" si="2"/>
        <v>0</v>
      </c>
      <c r="AK23" s="104">
        <f t="shared" si="0"/>
        <v>0</v>
      </c>
    </row>
    <row r="24" spans="1:37" ht="24.95" customHeight="1">
      <c r="A24" s="93" t="s">
        <v>259</v>
      </c>
      <c r="B24" s="82" t="s">
        <v>266</v>
      </c>
      <c r="C24" s="94"/>
      <c r="D24" s="95"/>
      <c r="E24" s="96"/>
      <c r="F24" s="94"/>
      <c r="G24" s="97">
        <v>7</v>
      </c>
      <c r="H24" s="98"/>
      <c r="I24" s="98">
        <v>7</v>
      </c>
      <c r="J24" s="98"/>
      <c r="K24" s="98">
        <v>7</v>
      </c>
      <c r="L24" s="98"/>
      <c r="M24" s="99">
        <v>7</v>
      </c>
      <c r="N24" s="100"/>
      <c r="O24" s="98">
        <v>7</v>
      </c>
      <c r="P24" s="98"/>
      <c r="Q24" s="98">
        <v>7</v>
      </c>
      <c r="R24" s="98"/>
      <c r="S24" s="98">
        <v>7</v>
      </c>
      <c r="T24" s="99"/>
      <c r="U24" s="100">
        <v>7</v>
      </c>
      <c r="V24" s="98"/>
      <c r="W24" s="98">
        <v>7</v>
      </c>
      <c r="X24" s="98"/>
      <c r="Y24" s="98">
        <v>7</v>
      </c>
      <c r="Z24" s="98"/>
      <c r="AA24" s="99">
        <v>7</v>
      </c>
      <c r="AB24" s="100"/>
      <c r="AC24" s="98">
        <v>7</v>
      </c>
      <c r="AD24" s="98"/>
      <c r="AE24" s="98">
        <v>7</v>
      </c>
      <c r="AF24" s="98"/>
      <c r="AG24" s="98">
        <v>7</v>
      </c>
      <c r="AH24" s="99"/>
      <c r="AI24" s="102">
        <f t="shared" si="1"/>
        <v>98</v>
      </c>
      <c r="AJ24" s="103">
        <f t="shared" si="2"/>
        <v>24.5</v>
      </c>
      <c r="AK24" s="104">
        <f t="shared" si="0"/>
        <v>0.61250000000000004</v>
      </c>
    </row>
    <row r="25" spans="1:37" ht="24.95" customHeight="1">
      <c r="A25" s="93" t="s">
        <v>259</v>
      </c>
      <c r="B25" s="82" t="s">
        <v>266</v>
      </c>
      <c r="C25" s="94"/>
      <c r="D25" s="95"/>
      <c r="E25" s="96"/>
      <c r="F25" s="94"/>
      <c r="G25" s="97"/>
      <c r="H25" s="98">
        <v>7</v>
      </c>
      <c r="I25" s="98"/>
      <c r="J25" s="98">
        <v>7</v>
      </c>
      <c r="K25" s="98"/>
      <c r="L25" s="98">
        <v>7</v>
      </c>
      <c r="M25" s="99"/>
      <c r="N25" s="100">
        <v>7</v>
      </c>
      <c r="O25" s="98"/>
      <c r="P25" s="98">
        <v>7</v>
      </c>
      <c r="Q25" s="98"/>
      <c r="R25" s="98">
        <v>7</v>
      </c>
      <c r="S25" s="98"/>
      <c r="T25" s="99">
        <v>7</v>
      </c>
      <c r="U25" s="100"/>
      <c r="V25" s="98">
        <v>7</v>
      </c>
      <c r="W25" s="98"/>
      <c r="X25" s="98">
        <v>7</v>
      </c>
      <c r="Y25" s="98"/>
      <c r="Z25" s="98">
        <v>7</v>
      </c>
      <c r="AA25" s="99"/>
      <c r="AB25" s="100">
        <v>7</v>
      </c>
      <c r="AC25" s="98"/>
      <c r="AD25" s="98">
        <v>7</v>
      </c>
      <c r="AE25" s="98"/>
      <c r="AF25" s="98">
        <v>7</v>
      </c>
      <c r="AG25" s="98"/>
      <c r="AH25" s="99">
        <v>7</v>
      </c>
      <c r="AI25" s="102">
        <f t="shared" si="1"/>
        <v>98</v>
      </c>
      <c r="AJ25" s="103">
        <f t="shared" si="2"/>
        <v>24.5</v>
      </c>
      <c r="AK25" s="104">
        <f t="shared" si="0"/>
        <v>0.61250000000000004</v>
      </c>
    </row>
    <row r="26" spans="1:37" ht="24.95" customHeight="1">
      <c r="A26" s="93"/>
      <c r="B26" s="82"/>
      <c r="C26" s="94"/>
      <c r="D26" s="95"/>
      <c r="E26" s="96"/>
      <c r="F26" s="94"/>
      <c r="G26" s="97"/>
      <c r="H26" s="98"/>
      <c r="I26" s="98"/>
      <c r="J26" s="98"/>
      <c r="K26" s="98"/>
      <c r="L26" s="98"/>
      <c r="M26" s="99"/>
      <c r="N26" s="100"/>
      <c r="O26" s="98"/>
      <c r="P26" s="98"/>
      <c r="Q26" s="98"/>
      <c r="R26" s="98"/>
      <c r="S26" s="98"/>
      <c r="T26" s="99"/>
      <c r="U26" s="100"/>
      <c r="V26" s="98"/>
      <c r="W26" s="98"/>
      <c r="X26" s="98"/>
      <c r="Y26" s="98"/>
      <c r="Z26" s="98"/>
      <c r="AA26" s="99"/>
      <c r="AB26" s="100"/>
      <c r="AC26" s="98"/>
      <c r="AD26" s="98"/>
      <c r="AE26" s="98"/>
      <c r="AF26" s="98"/>
      <c r="AG26" s="98"/>
      <c r="AH26" s="101"/>
      <c r="AI26" s="102">
        <f t="shared" si="1"/>
        <v>0</v>
      </c>
      <c r="AJ26" s="103">
        <f t="shared" si="2"/>
        <v>0</v>
      </c>
      <c r="AK26" s="104">
        <f t="shared" si="0"/>
        <v>0</v>
      </c>
    </row>
    <row r="27" spans="1:37" ht="24.95" customHeight="1">
      <c r="A27" s="93"/>
      <c r="B27" s="82"/>
      <c r="C27" s="94"/>
      <c r="D27" s="95"/>
      <c r="E27" s="96"/>
      <c r="F27" s="94"/>
      <c r="G27" s="97"/>
      <c r="H27" s="98"/>
      <c r="I27" s="98"/>
      <c r="J27" s="98"/>
      <c r="K27" s="98"/>
      <c r="L27" s="98"/>
      <c r="M27" s="99"/>
      <c r="N27" s="100"/>
      <c r="O27" s="98"/>
      <c r="P27" s="98"/>
      <c r="Q27" s="98"/>
      <c r="R27" s="98"/>
      <c r="S27" s="98"/>
      <c r="T27" s="99"/>
      <c r="U27" s="100"/>
      <c r="V27" s="98"/>
      <c r="W27" s="98"/>
      <c r="X27" s="98"/>
      <c r="Y27" s="98"/>
      <c r="Z27" s="98"/>
      <c r="AA27" s="99"/>
      <c r="AB27" s="100"/>
      <c r="AC27" s="98"/>
      <c r="AD27" s="98"/>
      <c r="AE27" s="98"/>
      <c r="AF27" s="98"/>
      <c r="AG27" s="98"/>
      <c r="AH27" s="101"/>
      <c r="AI27" s="102">
        <f t="shared" si="1"/>
        <v>0</v>
      </c>
      <c r="AJ27" s="103">
        <f t="shared" si="2"/>
        <v>0</v>
      </c>
      <c r="AK27" s="104">
        <f t="shared" si="0"/>
        <v>0</v>
      </c>
    </row>
    <row r="28" spans="1:37" ht="24.95" customHeight="1">
      <c r="A28" s="93"/>
      <c r="B28" s="82"/>
      <c r="C28" s="94"/>
      <c r="D28" s="95"/>
      <c r="E28" s="96"/>
      <c r="F28" s="94"/>
      <c r="G28" s="97"/>
      <c r="H28" s="98"/>
      <c r="I28" s="98"/>
      <c r="J28" s="98"/>
      <c r="K28" s="98"/>
      <c r="L28" s="98"/>
      <c r="M28" s="99"/>
      <c r="N28" s="100"/>
      <c r="O28" s="98"/>
      <c r="P28" s="98"/>
      <c r="Q28" s="98"/>
      <c r="R28" s="98"/>
      <c r="S28" s="98"/>
      <c r="T28" s="99"/>
      <c r="U28" s="100"/>
      <c r="V28" s="98"/>
      <c r="W28" s="98"/>
      <c r="X28" s="98"/>
      <c r="Y28" s="98"/>
      <c r="Z28" s="98"/>
      <c r="AA28" s="99"/>
      <c r="AB28" s="100"/>
      <c r="AC28" s="98"/>
      <c r="AD28" s="98"/>
      <c r="AE28" s="98"/>
      <c r="AF28" s="98"/>
      <c r="AG28" s="98"/>
      <c r="AH28" s="101"/>
      <c r="AI28" s="102">
        <f t="shared" si="1"/>
        <v>0</v>
      </c>
      <c r="AJ28" s="103">
        <f t="shared" si="2"/>
        <v>0</v>
      </c>
      <c r="AK28" s="104">
        <f t="shared" si="0"/>
        <v>0</v>
      </c>
    </row>
    <row r="29" spans="1:37" ht="24.95" customHeight="1">
      <c r="A29" s="93"/>
      <c r="B29" s="82"/>
      <c r="C29" s="94"/>
      <c r="D29" s="95"/>
      <c r="E29" s="96"/>
      <c r="F29" s="94"/>
      <c r="G29" s="97"/>
      <c r="H29" s="98"/>
      <c r="I29" s="98"/>
      <c r="J29" s="98"/>
      <c r="K29" s="98"/>
      <c r="L29" s="98"/>
      <c r="M29" s="99"/>
      <c r="N29" s="100"/>
      <c r="O29" s="98"/>
      <c r="P29" s="98"/>
      <c r="Q29" s="98"/>
      <c r="R29" s="98"/>
      <c r="S29" s="98"/>
      <c r="T29" s="99"/>
      <c r="U29" s="100"/>
      <c r="V29" s="98"/>
      <c r="W29" s="98"/>
      <c r="X29" s="98"/>
      <c r="Y29" s="98"/>
      <c r="Z29" s="98"/>
      <c r="AA29" s="99"/>
      <c r="AB29" s="100"/>
      <c r="AC29" s="98"/>
      <c r="AD29" s="98"/>
      <c r="AE29" s="98"/>
      <c r="AF29" s="98"/>
      <c r="AG29" s="98"/>
      <c r="AH29" s="101"/>
      <c r="AI29" s="102">
        <f t="shared" si="1"/>
        <v>0</v>
      </c>
      <c r="AJ29" s="103">
        <f t="shared" si="2"/>
        <v>0</v>
      </c>
      <c r="AK29" s="104">
        <f t="shared" si="0"/>
        <v>0</v>
      </c>
    </row>
    <row r="30" spans="1:37" ht="24.95" customHeight="1">
      <c r="A30" s="93"/>
      <c r="B30" s="82"/>
      <c r="C30" s="94"/>
      <c r="D30" s="95"/>
      <c r="E30" s="96"/>
      <c r="F30" s="94"/>
      <c r="G30" s="97"/>
      <c r="H30" s="98"/>
      <c r="I30" s="98"/>
      <c r="J30" s="98"/>
      <c r="K30" s="98"/>
      <c r="L30" s="98"/>
      <c r="M30" s="99"/>
      <c r="N30" s="100"/>
      <c r="O30" s="98"/>
      <c r="P30" s="98"/>
      <c r="Q30" s="98"/>
      <c r="R30" s="98"/>
      <c r="S30" s="98"/>
      <c r="T30" s="99"/>
      <c r="U30" s="100"/>
      <c r="V30" s="98"/>
      <c r="W30" s="98"/>
      <c r="X30" s="98"/>
      <c r="Y30" s="98"/>
      <c r="Z30" s="98"/>
      <c r="AA30" s="99"/>
      <c r="AB30" s="100"/>
      <c r="AC30" s="98"/>
      <c r="AD30" s="98"/>
      <c r="AE30" s="98"/>
      <c r="AF30" s="98"/>
      <c r="AG30" s="98"/>
      <c r="AH30" s="101"/>
      <c r="AI30" s="102">
        <f t="shared" si="1"/>
        <v>0</v>
      </c>
      <c r="AJ30" s="103">
        <f t="shared" si="2"/>
        <v>0</v>
      </c>
      <c r="AK30" s="104">
        <f t="shared" si="0"/>
        <v>0</v>
      </c>
    </row>
    <row r="31" spans="1:37" ht="24.95" customHeight="1">
      <c r="A31" s="93"/>
      <c r="B31" s="82"/>
      <c r="C31" s="94"/>
      <c r="D31" s="95"/>
      <c r="E31" s="96"/>
      <c r="F31" s="94"/>
      <c r="G31" s="97"/>
      <c r="H31" s="98"/>
      <c r="I31" s="98"/>
      <c r="J31" s="98"/>
      <c r="K31" s="98"/>
      <c r="L31" s="98"/>
      <c r="M31" s="99"/>
      <c r="N31" s="100"/>
      <c r="O31" s="98"/>
      <c r="P31" s="98"/>
      <c r="Q31" s="98"/>
      <c r="R31" s="98"/>
      <c r="S31" s="98"/>
      <c r="T31" s="99"/>
      <c r="U31" s="100"/>
      <c r="V31" s="98"/>
      <c r="W31" s="98"/>
      <c r="X31" s="98"/>
      <c r="Y31" s="98"/>
      <c r="Z31" s="98"/>
      <c r="AA31" s="99"/>
      <c r="AB31" s="100"/>
      <c r="AC31" s="98"/>
      <c r="AD31" s="98"/>
      <c r="AE31" s="98"/>
      <c r="AF31" s="98"/>
      <c r="AG31" s="98"/>
      <c r="AH31" s="101"/>
      <c r="AI31" s="102">
        <f t="shared" si="1"/>
        <v>0</v>
      </c>
      <c r="AJ31" s="103">
        <f t="shared" si="2"/>
        <v>0</v>
      </c>
      <c r="AK31" s="104">
        <f t="shared" si="0"/>
        <v>0</v>
      </c>
    </row>
    <row r="32" spans="1:37" ht="24.95" customHeight="1">
      <c r="A32" s="93"/>
      <c r="B32" s="82"/>
      <c r="C32" s="94"/>
      <c r="D32" s="95"/>
      <c r="E32" s="96"/>
      <c r="F32" s="94"/>
      <c r="G32" s="97"/>
      <c r="H32" s="98"/>
      <c r="I32" s="98"/>
      <c r="J32" s="98"/>
      <c r="K32" s="98"/>
      <c r="L32" s="98"/>
      <c r="M32" s="99"/>
      <c r="N32" s="100"/>
      <c r="O32" s="98"/>
      <c r="P32" s="98"/>
      <c r="Q32" s="98"/>
      <c r="R32" s="98"/>
      <c r="S32" s="98"/>
      <c r="T32" s="99"/>
      <c r="U32" s="100"/>
      <c r="V32" s="98"/>
      <c r="W32" s="98"/>
      <c r="X32" s="98"/>
      <c r="Y32" s="98"/>
      <c r="Z32" s="98"/>
      <c r="AA32" s="99"/>
      <c r="AB32" s="100"/>
      <c r="AC32" s="98"/>
      <c r="AD32" s="98"/>
      <c r="AE32" s="98"/>
      <c r="AF32" s="98"/>
      <c r="AG32" s="98"/>
      <c r="AH32" s="101"/>
      <c r="AI32" s="102">
        <f t="shared" si="1"/>
        <v>0</v>
      </c>
      <c r="AJ32" s="103">
        <f t="shared" si="2"/>
        <v>0</v>
      </c>
      <c r="AK32" s="104">
        <f t="shared" si="0"/>
        <v>0</v>
      </c>
    </row>
    <row r="33" spans="1:37" ht="24.95" customHeight="1">
      <c r="A33" s="93"/>
      <c r="B33" s="82"/>
      <c r="C33" s="94"/>
      <c r="D33" s="95"/>
      <c r="E33" s="96"/>
      <c r="F33" s="94"/>
      <c r="G33" s="97"/>
      <c r="H33" s="98"/>
      <c r="I33" s="98"/>
      <c r="J33" s="98"/>
      <c r="K33" s="98"/>
      <c r="L33" s="98"/>
      <c r="M33" s="99"/>
      <c r="N33" s="100"/>
      <c r="O33" s="98"/>
      <c r="P33" s="98"/>
      <c r="Q33" s="98"/>
      <c r="R33" s="98"/>
      <c r="S33" s="98"/>
      <c r="T33" s="99"/>
      <c r="U33" s="100"/>
      <c r="V33" s="98"/>
      <c r="W33" s="98"/>
      <c r="X33" s="98"/>
      <c r="Y33" s="98"/>
      <c r="Z33" s="98"/>
      <c r="AA33" s="99"/>
      <c r="AB33" s="100"/>
      <c r="AC33" s="98"/>
      <c r="AD33" s="98"/>
      <c r="AE33" s="98"/>
      <c r="AF33" s="98"/>
      <c r="AG33" s="98"/>
      <c r="AH33" s="101"/>
      <c r="AI33" s="102">
        <f t="shared" si="1"/>
        <v>0</v>
      </c>
      <c r="AJ33" s="103">
        <f t="shared" si="2"/>
        <v>0</v>
      </c>
      <c r="AK33" s="104">
        <f t="shared" si="0"/>
        <v>0</v>
      </c>
    </row>
    <row r="34" spans="1:37" ht="24.95" customHeight="1">
      <c r="A34" s="93"/>
      <c r="B34" s="82"/>
      <c r="C34" s="94"/>
      <c r="D34" s="95"/>
      <c r="E34" s="96"/>
      <c r="F34" s="94"/>
      <c r="G34" s="97"/>
      <c r="H34" s="98"/>
      <c r="I34" s="98"/>
      <c r="J34" s="98"/>
      <c r="K34" s="98"/>
      <c r="L34" s="98"/>
      <c r="M34" s="99"/>
      <c r="N34" s="100"/>
      <c r="O34" s="98"/>
      <c r="P34" s="98"/>
      <c r="Q34" s="98"/>
      <c r="R34" s="98"/>
      <c r="S34" s="98"/>
      <c r="T34" s="99"/>
      <c r="U34" s="100"/>
      <c r="V34" s="98"/>
      <c r="W34" s="98"/>
      <c r="X34" s="98"/>
      <c r="Y34" s="98"/>
      <c r="Z34" s="98"/>
      <c r="AA34" s="99"/>
      <c r="AB34" s="100"/>
      <c r="AC34" s="98"/>
      <c r="AD34" s="98"/>
      <c r="AE34" s="98"/>
      <c r="AF34" s="98"/>
      <c r="AG34" s="98"/>
      <c r="AH34" s="101"/>
      <c r="AI34" s="102">
        <f t="shared" si="1"/>
        <v>0</v>
      </c>
      <c r="AJ34" s="103">
        <f t="shared" si="2"/>
        <v>0</v>
      </c>
      <c r="AK34" s="104">
        <f t="shared" si="0"/>
        <v>0</v>
      </c>
    </row>
    <row r="35" spans="1:37" ht="24.95" customHeight="1">
      <c r="A35" s="93"/>
      <c r="B35" s="82"/>
      <c r="C35" s="94"/>
      <c r="D35" s="95"/>
      <c r="E35" s="96"/>
      <c r="F35" s="94"/>
      <c r="G35" s="97"/>
      <c r="H35" s="98"/>
      <c r="I35" s="98"/>
      <c r="J35" s="98"/>
      <c r="K35" s="98"/>
      <c r="L35" s="98"/>
      <c r="M35" s="99"/>
      <c r="N35" s="100"/>
      <c r="O35" s="98"/>
      <c r="P35" s="98"/>
      <c r="Q35" s="98"/>
      <c r="R35" s="98"/>
      <c r="S35" s="98"/>
      <c r="T35" s="99"/>
      <c r="U35" s="100"/>
      <c r="V35" s="98"/>
      <c r="W35" s="98"/>
      <c r="X35" s="98"/>
      <c r="Y35" s="98"/>
      <c r="Z35" s="98"/>
      <c r="AA35" s="99"/>
      <c r="AB35" s="100"/>
      <c r="AC35" s="98"/>
      <c r="AD35" s="98"/>
      <c r="AE35" s="98"/>
      <c r="AF35" s="98"/>
      <c r="AG35" s="98"/>
      <c r="AH35" s="101"/>
      <c r="AI35" s="102">
        <f t="shared" si="1"/>
        <v>0</v>
      </c>
      <c r="AJ35" s="103">
        <f t="shared" si="2"/>
        <v>0</v>
      </c>
      <c r="AK35" s="104">
        <f t="shared" si="0"/>
        <v>0</v>
      </c>
    </row>
    <row r="36" spans="1:37" ht="24.95" customHeight="1" thickBot="1">
      <c r="A36" s="106"/>
      <c r="B36" s="107"/>
      <c r="C36" s="108"/>
      <c r="D36" s="109"/>
      <c r="E36" s="110"/>
      <c r="F36" s="108"/>
      <c r="G36" s="111"/>
      <c r="H36" s="112"/>
      <c r="I36" s="112"/>
      <c r="J36" s="112"/>
      <c r="K36" s="112"/>
      <c r="L36" s="112"/>
      <c r="M36" s="113"/>
      <c r="N36" s="114"/>
      <c r="O36" s="112"/>
      <c r="P36" s="112"/>
      <c r="Q36" s="112"/>
      <c r="R36" s="112"/>
      <c r="S36" s="112"/>
      <c r="T36" s="113"/>
      <c r="U36" s="114"/>
      <c r="V36" s="112"/>
      <c r="W36" s="112"/>
      <c r="X36" s="112"/>
      <c r="Y36" s="112"/>
      <c r="Z36" s="112"/>
      <c r="AA36" s="113"/>
      <c r="AB36" s="114"/>
      <c r="AC36" s="112"/>
      <c r="AD36" s="112"/>
      <c r="AE36" s="112"/>
      <c r="AF36" s="112"/>
      <c r="AG36" s="112"/>
      <c r="AH36" s="115"/>
      <c r="AI36" s="116">
        <f>SUM(G36:AH36)</f>
        <v>0</v>
      </c>
      <c r="AJ36" s="117">
        <f>AI36/4</f>
        <v>0</v>
      </c>
      <c r="AK36" s="118">
        <f t="shared" si="0"/>
        <v>0</v>
      </c>
    </row>
    <row r="37" spans="1:37" ht="24.95" customHeight="1" thickTop="1" thickBot="1">
      <c r="A37" s="652" t="s">
        <v>236</v>
      </c>
      <c r="B37" s="653"/>
      <c r="C37" s="653"/>
      <c r="D37" s="653"/>
      <c r="E37" s="653"/>
      <c r="F37" s="654"/>
      <c r="G37" s="119">
        <f t="shared" ref="G37:AK37" si="3">SUM(G7:G36)</f>
        <v>41</v>
      </c>
      <c r="H37" s="120">
        <f t="shared" si="3"/>
        <v>41</v>
      </c>
      <c r="I37" s="120">
        <f t="shared" si="3"/>
        <v>41</v>
      </c>
      <c r="J37" s="120">
        <f t="shared" si="3"/>
        <v>41</v>
      </c>
      <c r="K37" s="120">
        <f t="shared" si="3"/>
        <v>33</v>
      </c>
      <c r="L37" s="120">
        <f t="shared" si="3"/>
        <v>28</v>
      </c>
      <c r="M37" s="121">
        <f t="shared" si="3"/>
        <v>36</v>
      </c>
      <c r="N37" s="122">
        <f t="shared" si="3"/>
        <v>41</v>
      </c>
      <c r="O37" s="120">
        <f t="shared" si="3"/>
        <v>41</v>
      </c>
      <c r="P37" s="120">
        <f t="shared" si="3"/>
        <v>41</v>
      </c>
      <c r="Q37" s="120">
        <f t="shared" si="3"/>
        <v>41</v>
      </c>
      <c r="R37" s="120">
        <f t="shared" si="3"/>
        <v>33</v>
      </c>
      <c r="S37" s="120">
        <f t="shared" si="3"/>
        <v>28</v>
      </c>
      <c r="T37" s="121">
        <f t="shared" si="3"/>
        <v>36</v>
      </c>
      <c r="U37" s="122">
        <f t="shared" si="3"/>
        <v>41</v>
      </c>
      <c r="V37" s="120">
        <f t="shared" si="3"/>
        <v>41</v>
      </c>
      <c r="W37" s="120">
        <f t="shared" si="3"/>
        <v>41</v>
      </c>
      <c r="X37" s="120">
        <f t="shared" si="3"/>
        <v>41</v>
      </c>
      <c r="Y37" s="120">
        <f t="shared" si="3"/>
        <v>33</v>
      </c>
      <c r="Z37" s="120">
        <f t="shared" si="3"/>
        <v>28</v>
      </c>
      <c r="AA37" s="121">
        <f t="shared" si="3"/>
        <v>36</v>
      </c>
      <c r="AB37" s="122">
        <f t="shared" si="3"/>
        <v>41</v>
      </c>
      <c r="AC37" s="120">
        <f t="shared" si="3"/>
        <v>41</v>
      </c>
      <c r="AD37" s="120">
        <f t="shared" si="3"/>
        <v>41</v>
      </c>
      <c r="AE37" s="120">
        <f t="shared" si="3"/>
        <v>41</v>
      </c>
      <c r="AF37" s="120">
        <f t="shared" si="3"/>
        <v>33</v>
      </c>
      <c r="AG37" s="120">
        <f t="shared" si="3"/>
        <v>28</v>
      </c>
      <c r="AH37" s="123">
        <f t="shared" si="3"/>
        <v>36</v>
      </c>
      <c r="AI37" s="124">
        <f t="shared" si="3"/>
        <v>1044</v>
      </c>
      <c r="AJ37" s="125">
        <f t="shared" si="3"/>
        <v>261</v>
      </c>
      <c r="AK37" s="126">
        <f t="shared" si="3"/>
        <v>6.5249999999999986</v>
      </c>
    </row>
    <row r="38" spans="1:37" ht="15" customHeight="1">
      <c r="A38" s="127" t="s">
        <v>237</v>
      </c>
    </row>
    <row r="39" spans="1:37" ht="15" customHeight="1">
      <c r="A39" s="127" t="s">
        <v>263</v>
      </c>
    </row>
    <row r="40" spans="1:37" ht="15" customHeight="1">
      <c r="A40" s="127" t="s">
        <v>239</v>
      </c>
    </row>
    <row r="41" spans="1:37" ht="15" customHeight="1">
      <c r="A41" s="127" t="s">
        <v>240</v>
      </c>
    </row>
    <row r="42" spans="1:37" ht="15" customHeight="1">
      <c r="A42" s="127" t="s">
        <v>241</v>
      </c>
    </row>
    <row r="43" spans="1:37" ht="15" customHeight="1">
      <c r="A43" s="127" t="s">
        <v>242</v>
      </c>
    </row>
    <row r="44" spans="1:37" ht="42.75" customHeight="1"/>
    <row r="45" spans="1:37" ht="24.95" customHeight="1">
      <c r="B45" s="128"/>
      <c r="C45" s="641" t="s">
        <v>215</v>
      </c>
      <c r="D45" s="642"/>
      <c r="E45" s="642"/>
      <c r="F45" s="641" t="s">
        <v>243</v>
      </c>
      <c r="G45" s="643"/>
      <c r="H45" s="644" t="s">
        <v>244</v>
      </c>
      <c r="I45" s="645"/>
      <c r="J45" s="644" t="s">
        <v>245</v>
      </c>
      <c r="K45" s="645"/>
    </row>
    <row r="46" spans="1:37" ht="24.95" customHeight="1">
      <c r="B46" s="128"/>
      <c r="C46" s="631" t="s">
        <v>246</v>
      </c>
      <c r="D46" s="632"/>
      <c r="E46" s="632"/>
      <c r="F46" s="633">
        <f>COUNTIF($A$7:$A$36,$C46)</f>
        <v>1</v>
      </c>
      <c r="G46" s="634"/>
      <c r="H46" s="633">
        <f>SUMIF($A$7:$A$36,$C46,$AJ$7:$AJ$36)</f>
        <v>40</v>
      </c>
      <c r="I46" s="634"/>
      <c r="J46" s="635">
        <f>SUMIF($A$7:$A$36,$C46,$AK$7:$AK$36)</f>
        <v>1</v>
      </c>
      <c r="K46" s="636"/>
    </row>
    <row r="47" spans="1:37" ht="24.95" customHeight="1">
      <c r="B47" s="128"/>
      <c r="C47" s="592" t="s">
        <v>247</v>
      </c>
      <c r="D47" s="593"/>
      <c r="E47" s="593"/>
      <c r="F47" s="594">
        <f>COUNTIF($A$7:$A$36,$C47)</f>
        <v>1</v>
      </c>
      <c r="G47" s="595"/>
      <c r="H47" s="594">
        <f>SUMIF($A$7:$A$36,$C47,$AJ$7:$AJ$36)</f>
        <v>25</v>
      </c>
      <c r="I47" s="595"/>
      <c r="J47" s="970">
        <f>SUMIF($A$7:$A$36,$C47,$AK$7:$AK$36)</f>
        <v>0.625</v>
      </c>
      <c r="K47" s="971"/>
    </row>
    <row r="48" spans="1:37" ht="24.95" customHeight="1">
      <c r="B48" s="128"/>
      <c r="C48" s="592" t="s">
        <v>248</v>
      </c>
      <c r="D48" s="593"/>
      <c r="E48" s="593"/>
      <c r="F48" s="594">
        <f>COUNTIF($A$7:$A$36,$C48)</f>
        <v>6</v>
      </c>
      <c r="G48" s="595"/>
      <c r="H48" s="594">
        <f>SUMIF($A$7:$A$36,$C48,$AJ$7:$AJ$36)</f>
        <v>98</v>
      </c>
      <c r="I48" s="595"/>
      <c r="J48" s="970">
        <f>SUMIF($A$7:$A$36,$C48,$AK$7:$AK$36)</f>
        <v>2.4499999999999997</v>
      </c>
      <c r="K48" s="971"/>
    </row>
    <row r="49" spans="2:11" ht="24.95" customHeight="1">
      <c r="B49" s="128"/>
      <c r="C49" s="579" t="s">
        <v>249</v>
      </c>
      <c r="D49" s="580"/>
      <c r="E49" s="580"/>
      <c r="F49" s="581">
        <f>COUNTIF($A$7:$A$36,$C49)</f>
        <v>4</v>
      </c>
      <c r="G49" s="582"/>
      <c r="H49" s="581">
        <f>SUMIF($A$7:$A$36,$C49,$AJ$7:$AJ$36)</f>
        <v>49</v>
      </c>
      <c r="I49" s="582"/>
      <c r="J49" s="585">
        <f>SUMIF($A$7:$A$36,$C49,$AK$7:$AK$36)</f>
        <v>1.2250000000000001</v>
      </c>
      <c r="K49" s="586"/>
    </row>
  </sheetData>
  <mergeCells count="41">
    <mergeCell ref="AI1:AK1"/>
    <mergeCell ref="A2:B2"/>
    <mergeCell ref="C2:R2"/>
    <mergeCell ref="S2:W2"/>
    <mergeCell ref="X2:AD2"/>
    <mergeCell ref="AE2:AI2"/>
    <mergeCell ref="AI3:AI6"/>
    <mergeCell ref="AJ3:AJ6"/>
    <mergeCell ref="AK3:AK6"/>
    <mergeCell ref="G4:M4"/>
    <mergeCell ref="N4:T4"/>
    <mergeCell ref="U4:AA4"/>
    <mergeCell ref="AB4:AH4"/>
    <mergeCell ref="C46:E46"/>
    <mergeCell ref="F46:G46"/>
    <mergeCell ref="H46:I46"/>
    <mergeCell ref="J46:K46"/>
    <mergeCell ref="G3:AH3"/>
    <mergeCell ref="F3:F6"/>
    <mergeCell ref="A37:F37"/>
    <mergeCell ref="C45:E45"/>
    <mergeCell ref="F45:G45"/>
    <mergeCell ref="H45:I45"/>
    <mergeCell ref="J45:K45"/>
    <mergeCell ref="A3:A6"/>
    <mergeCell ref="B3:B6"/>
    <mergeCell ref="C3:C6"/>
    <mergeCell ref="D3:D6"/>
    <mergeCell ref="E3:E6"/>
    <mergeCell ref="C49:E49"/>
    <mergeCell ref="F49:G49"/>
    <mergeCell ref="H49:I49"/>
    <mergeCell ref="J49:K49"/>
    <mergeCell ref="C47:E47"/>
    <mergeCell ref="F47:G47"/>
    <mergeCell ref="H47:I47"/>
    <mergeCell ref="J47:K47"/>
    <mergeCell ref="C48:E48"/>
    <mergeCell ref="F48:G48"/>
    <mergeCell ref="H48:I48"/>
    <mergeCell ref="J48:K48"/>
  </mergeCells>
  <phoneticPr fontId="2"/>
  <dataValidations count="2">
    <dataValidation type="list" allowBlank="1" showInputMessage="1" showErrorMessage="1" sqref="A7:A36" xr:uid="{00000000-0002-0000-0700-000000000000}">
      <formula1>"管理者,サービス管理責任者,世話人,生活支援員,夜間支援従事者（夜勤）,夜間支援従事者（宿直）,夜間支援従事者,看護師,その他（事務員等）"</formula1>
    </dataValidation>
    <dataValidation type="list" allowBlank="1" showInputMessage="1" showErrorMessage="1" sqref="X2:AD2" xr:uid="{00000000-0002-0000-0700-000001000000}">
      <formula1>"　,共同生活援助（介護サービス包括型）,外部サービス利用型共同生活援助"</formula1>
    </dataValidation>
  </dataValidations>
  <pageMargins left="0.46" right="0.28000000000000003" top="0.51" bottom="0.3" header="0.32" footer="0.21"/>
  <pageSetup paperSize="9" scale="46" orientation="landscape" blackAndWhite="1"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52"/>
  <sheetViews>
    <sheetView showGridLines="0" view="pageBreakPreview" topLeftCell="A30" zoomScaleNormal="100" zoomScaleSheetLayoutView="100" workbookViewId="0"/>
  </sheetViews>
  <sheetFormatPr defaultRowHeight="13.5"/>
  <cols>
    <col min="1" max="1" width="28.625" style="15" customWidth="1"/>
    <col min="2" max="3" width="3.125" style="15" customWidth="1"/>
    <col min="4" max="4" width="23.625" style="15" customWidth="1"/>
    <col min="5" max="5" width="10.375" style="15" customWidth="1"/>
    <col min="6" max="6" width="7.5" style="15" customWidth="1"/>
    <col min="7" max="7" width="23.875" style="15" customWidth="1"/>
    <col min="8" max="8" width="13.75" style="15" customWidth="1"/>
    <col min="9" max="256" width="9" style="15"/>
    <col min="257" max="257" width="28.625" style="15" customWidth="1"/>
    <col min="258" max="259" width="3.125" style="15" customWidth="1"/>
    <col min="260" max="260" width="23.625" style="15" customWidth="1"/>
    <col min="261" max="261" width="10.375" style="15" customWidth="1"/>
    <col min="262" max="262" width="7.5" style="15" customWidth="1"/>
    <col min="263" max="263" width="23.875" style="15" customWidth="1"/>
    <col min="264" max="264" width="13.75" style="15" customWidth="1"/>
    <col min="265" max="512" width="9" style="15"/>
    <col min="513" max="513" width="28.625" style="15" customWidth="1"/>
    <col min="514" max="515" width="3.125" style="15" customWidth="1"/>
    <col min="516" max="516" width="23.625" style="15" customWidth="1"/>
    <col min="517" max="517" width="10.375" style="15" customWidth="1"/>
    <col min="518" max="518" width="7.5" style="15" customWidth="1"/>
    <col min="519" max="519" width="23.875" style="15" customWidth="1"/>
    <col min="520" max="520" width="13.75" style="15" customWidth="1"/>
    <col min="521" max="768" width="9" style="15"/>
    <col min="769" max="769" width="28.625" style="15" customWidth="1"/>
    <col min="770" max="771" width="3.125" style="15" customWidth="1"/>
    <col min="772" max="772" width="23.625" style="15" customWidth="1"/>
    <col min="773" max="773" width="10.375" style="15" customWidth="1"/>
    <col min="774" max="774" width="7.5" style="15" customWidth="1"/>
    <col min="775" max="775" width="23.875" style="15" customWidth="1"/>
    <col min="776" max="776" width="13.75" style="15" customWidth="1"/>
    <col min="777" max="1024" width="9" style="15"/>
    <col min="1025" max="1025" width="28.625" style="15" customWidth="1"/>
    <col min="1026" max="1027" width="3.125" style="15" customWidth="1"/>
    <col min="1028" max="1028" width="23.625" style="15" customWidth="1"/>
    <col min="1029" max="1029" width="10.375" style="15" customWidth="1"/>
    <col min="1030" max="1030" width="7.5" style="15" customWidth="1"/>
    <col min="1031" max="1031" width="23.875" style="15" customWidth="1"/>
    <col min="1032" max="1032" width="13.75" style="15" customWidth="1"/>
    <col min="1033" max="1280" width="9" style="15"/>
    <col min="1281" max="1281" width="28.625" style="15" customWidth="1"/>
    <col min="1282" max="1283" width="3.125" style="15" customWidth="1"/>
    <col min="1284" max="1284" width="23.625" style="15" customWidth="1"/>
    <col min="1285" max="1285" width="10.375" style="15" customWidth="1"/>
    <col min="1286" max="1286" width="7.5" style="15" customWidth="1"/>
    <col min="1287" max="1287" width="23.875" style="15" customWidth="1"/>
    <col min="1288" max="1288" width="13.75" style="15" customWidth="1"/>
    <col min="1289" max="1536" width="9" style="15"/>
    <col min="1537" max="1537" width="28.625" style="15" customWidth="1"/>
    <col min="1538" max="1539" width="3.125" style="15" customWidth="1"/>
    <col min="1540" max="1540" width="23.625" style="15" customWidth="1"/>
    <col min="1541" max="1541" width="10.375" style="15" customWidth="1"/>
    <col min="1542" max="1542" width="7.5" style="15" customWidth="1"/>
    <col min="1543" max="1543" width="23.875" style="15" customWidth="1"/>
    <col min="1544" max="1544" width="13.75" style="15" customWidth="1"/>
    <col min="1545" max="1792" width="9" style="15"/>
    <col min="1793" max="1793" width="28.625" style="15" customWidth="1"/>
    <col min="1794" max="1795" width="3.125" style="15" customWidth="1"/>
    <col min="1796" max="1796" width="23.625" style="15" customWidth="1"/>
    <col min="1797" max="1797" width="10.375" style="15" customWidth="1"/>
    <col min="1798" max="1798" width="7.5" style="15" customWidth="1"/>
    <col min="1799" max="1799" width="23.875" style="15" customWidth="1"/>
    <col min="1800" max="1800" width="13.75" style="15" customWidth="1"/>
    <col min="1801" max="2048" width="9" style="15"/>
    <col min="2049" max="2049" width="28.625" style="15" customWidth="1"/>
    <col min="2050" max="2051" width="3.125" style="15" customWidth="1"/>
    <col min="2052" max="2052" width="23.625" style="15" customWidth="1"/>
    <col min="2053" max="2053" width="10.375" style="15" customWidth="1"/>
    <col min="2054" max="2054" width="7.5" style="15" customWidth="1"/>
    <col min="2055" max="2055" width="23.875" style="15" customWidth="1"/>
    <col min="2056" max="2056" width="13.75" style="15" customWidth="1"/>
    <col min="2057" max="2304" width="9" style="15"/>
    <col min="2305" max="2305" width="28.625" style="15" customWidth="1"/>
    <col min="2306" max="2307" width="3.125" style="15" customWidth="1"/>
    <col min="2308" max="2308" width="23.625" style="15" customWidth="1"/>
    <col min="2309" max="2309" width="10.375" style="15" customWidth="1"/>
    <col min="2310" max="2310" width="7.5" style="15" customWidth="1"/>
    <col min="2311" max="2311" width="23.875" style="15" customWidth="1"/>
    <col min="2312" max="2312" width="13.75" style="15" customWidth="1"/>
    <col min="2313" max="2560" width="9" style="15"/>
    <col min="2561" max="2561" width="28.625" style="15" customWidth="1"/>
    <col min="2562" max="2563" width="3.125" style="15" customWidth="1"/>
    <col min="2564" max="2564" width="23.625" style="15" customWidth="1"/>
    <col min="2565" max="2565" width="10.375" style="15" customWidth="1"/>
    <col min="2566" max="2566" width="7.5" style="15" customWidth="1"/>
    <col min="2567" max="2567" width="23.875" style="15" customWidth="1"/>
    <col min="2568" max="2568" width="13.75" style="15" customWidth="1"/>
    <col min="2569" max="2816" width="9" style="15"/>
    <col min="2817" max="2817" width="28.625" style="15" customWidth="1"/>
    <col min="2818" max="2819" width="3.125" style="15" customWidth="1"/>
    <col min="2820" max="2820" width="23.625" style="15" customWidth="1"/>
    <col min="2821" max="2821" width="10.375" style="15" customWidth="1"/>
    <col min="2822" max="2822" width="7.5" style="15" customWidth="1"/>
    <col min="2823" max="2823" width="23.875" style="15" customWidth="1"/>
    <col min="2824" max="2824" width="13.75" style="15" customWidth="1"/>
    <col min="2825" max="3072" width="9" style="15"/>
    <col min="3073" max="3073" width="28.625" style="15" customWidth="1"/>
    <col min="3074" max="3075" width="3.125" style="15" customWidth="1"/>
    <col min="3076" max="3076" width="23.625" style="15" customWidth="1"/>
    <col min="3077" max="3077" width="10.375" style="15" customWidth="1"/>
    <col min="3078" max="3078" width="7.5" style="15" customWidth="1"/>
    <col min="3079" max="3079" width="23.875" style="15" customWidth="1"/>
    <col min="3080" max="3080" width="13.75" style="15" customWidth="1"/>
    <col min="3081" max="3328" width="9" style="15"/>
    <col min="3329" max="3329" width="28.625" style="15" customWidth="1"/>
    <col min="3330" max="3331" width="3.125" style="15" customWidth="1"/>
    <col min="3332" max="3332" width="23.625" style="15" customWidth="1"/>
    <col min="3333" max="3333" width="10.375" style="15" customWidth="1"/>
    <col min="3334" max="3334" width="7.5" style="15" customWidth="1"/>
    <col min="3335" max="3335" width="23.875" style="15" customWidth="1"/>
    <col min="3336" max="3336" width="13.75" style="15" customWidth="1"/>
    <col min="3337" max="3584" width="9" style="15"/>
    <col min="3585" max="3585" width="28.625" style="15" customWidth="1"/>
    <col min="3586" max="3587" width="3.125" style="15" customWidth="1"/>
    <col min="3588" max="3588" width="23.625" style="15" customWidth="1"/>
    <col min="3589" max="3589" width="10.375" style="15" customWidth="1"/>
    <col min="3590" max="3590" width="7.5" style="15" customWidth="1"/>
    <col min="3591" max="3591" width="23.875" style="15" customWidth="1"/>
    <col min="3592" max="3592" width="13.75" style="15" customWidth="1"/>
    <col min="3593" max="3840" width="9" style="15"/>
    <col min="3841" max="3841" width="28.625" style="15" customWidth="1"/>
    <col min="3842" max="3843" width="3.125" style="15" customWidth="1"/>
    <col min="3844" max="3844" width="23.625" style="15" customWidth="1"/>
    <col min="3845" max="3845" width="10.375" style="15" customWidth="1"/>
    <col min="3846" max="3846" width="7.5" style="15" customWidth="1"/>
    <col min="3847" max="3847" width="23.875" style="15" customWidth="1"/>
    <col min="3848" max="3848" width="13.75" style="15" customWidth="1"/>
    <col min="3849" max="4096" width="9" style="15"/>
    <col min="4097" max="4097" width="28.625" style="15" customWidth="1"/>
    <col min="4098" max="4099" width="3.125" style="15" customWidth="1"/>
    <col min="4100" max="4100" width="23.625" style="15" customWidth="1"/>
    <col min="4101" max="4101" width="10.375" style="15" customWidth="1"/>
    <col min="4102" max="4102" width="7.5" style="15" customWidth="1"/>
    <col min="4103" max="4103" width="23.875" style="15" customWidth="1"/>
    <col min="4104" max="4104" width="13.75" style="15" customWidth="1"/>
    <col min="4105" max="4352" width="9" style="15"/>
    <col min="4353" max="4353" width="28.625" style="15" customWidth="1"/>
    <col min="4354" max="4355" width="3.125" style="15" customWidth="1"/>
    <col min="4356" max="4356" width="23.625" style="15" customWidth="1"/>
    <col min="4357" max="4357" width="10.375" style="15" customWidth="1"/>
    <col min="4358" max="4358" width="7.5" style="15" customWidth="1"/>
    <col min="4359" max="4359" width="23.875" style="15" customWidth="1"/>
    <col min="4360" max="4360" width="13.75" style="15" customWidth="1"/>
    <col min="4361" max="4608" width="9" style="15"/>
    <col min="4609" max="4609" width="28.625" style="15" customWidth="1"/>
    <col min="4610" max="4611" width="3.125" style="15" customWidth="1"/>
    <col min="4612" max="4612" width="23.625" style="15" customWidth="1"/>
    <col min="4613" max="4613" width="10.375" style="15" customWidth="1"/>
    <col min="4614" max="4614" width="7.5" style="15" customWidth="1"/>
    <col min="4615" max="4615" width="23.875" style="15" customWidth="1"/>
    <col min="4616" max="4616" width="13.75" style="15" customWidth="1"/>
    <col min="4617" max="4864" width="9" style="15"/>
    <col min="4865" max="4865" width="28.625" style="15" customWidth="1"/>
    <col min="4866" max="4867" width="3.125" style="15" customWidth="1"/>
    <col min="4868" max="4868" width="23.625" style="15" customWidth="1"/>
    <col min="4869" max="4869" width="10.375" style="15" customWidth="1"/>
    <col min="4870" max="4870" width="7.5" style="15" customWidth="1"/>
    <col min="4871" max="4871" width="23.875" style="15" customWidth="1"/>
    <col min="4872" max="4872" width="13.75" style="15" customWidth="1"/>
    <col min="4873" max="5120" width="9" style="15"/>
    <col min="5121" max="5121" width="28.625" style="15" customWidth="1"/>
    <col min="5122" max="5123" width="3.125" style="15" customWidth="1"/>
    <col min="5124" max="5124" width="23.625" style="15" customWidth="1"/>
    <col min="5125" max="5125" width="10.375" style="15" customWidth="1"/>
    <col min="5126" max="5126" width="7.5" style="15" customWidth="1"/>
    <col min="5127" max="5127" width="23.875" style="15" customWidth="1"/>
    <col min="5128" max="5128" width="13.75" style="15" customWidth="1"/>
    <col min="5129" max="5376" width="9" style="15"/>
    <col min="5377" max="5377" width="28.625" style="15" customWidth="1"/>
    <col min="5378" max="5379" width="3.125" style="15" customWidth="1"/>
    <col min="5380" max="5380" width="23.625" style="15" customWidth="1"/>
    <col min="5381" max="5381" width="10.375" style="15" customWidth="1"/>
    <col min="5382" max="5382" width="7.5" style="15" customWidth="1"/>
    <col min="5383" max="5383" width="23.875" style="15" customWidth="1"/>
    <col min="5384" max="5384" width="13.75" style="15" customWidth="1"/>
    <col min="5385" max="5632" width="9" style="15"/>
    <col min="5633" max="5633" width="28.625" style="15" customWidth="1"/>
    <col min="5634" max="5635" width="3.125" style="15" customWidth="1"/>
    <col min="5636" max="5636" width="23.625" style="15" customWidth="1"/>
    <col min="5637" max="5637" width="10.375" style="15" customWidth="1"/>
    <col min="5638" max="5638" width="7.5" style="15" customWidth="1"/>
    <col min="5639" max="5639" width="23.875" style="15" customWidth="1"/>
    <col min="5640" max="5640" width="13.75" style="15" customWidth="1"/>
    <col min="5641" max="5888" width="9" style="15"/>
    <col min="5889" max="5889" width="28.625" style="15" customWidth="1"/>
    <col min="5890" max="5891" width="3.125" style="15" customWidth="1"/>
    <col min="5892" max="5892" width="23.625" style="15" customWidth="1"/>
    <col min="5893" max="5893" width="10.375" style="15" customWidth="1"/>
    <col min="5894" max="5894" width="7.5" style="15" customWidth="1"/>
    <col min="5895" max="5895" width="23.875" style="15" customWidth="1"/>
    <col min="5896" max="5896" width="13.75" style="15" customWidth="1"/>
    <col min="5897" max="6144" width="9" style="15"/>
    <col min="6145" max="6145" width="28.625" style="15" customWidth="1"/>
    <col min="6146" max="6147" width="3.125" style="15" customWidth="1"/>
    <col min="6148" max="6148" width="23.625" style="15" customWidth="1"/>
    <col min="6149" max="6149" width="10.375" style="15" customWidth="1"/>
    <col min="6150" max="6150" width="7.5" style="15" customWidth="1"/>
    <col min="6151" max="6151" width="23.875" style="15" customWidth="1"/>
    <col min="6152" max="6152" width="13.75" style="15" customWidth="1"/>
    <col min="6153" max="6400" width="9" style="15"/>
    <col min="6401" max="6401" width="28.625" style="15" customWidth="1"/>
    <col min="6402" max="6403" width="3.125" style="15" customWidth="1"/>
    <col min="6404" max="6404" width="23.625" style="15" customWidth="1"/>
    <col min="6405" max="6405" width="10.375" style="15" customWidth="1"/>
    <col min="6406" max="6406" width="7.5" style="15" customWidth="1"/>
    <col min="6407" max="6407" width="23.875" style="15" customWidth="1"/>
    <col min="6408" max="6408" width="13.75" style="15" customWidth="1"/>
    <col min="6409" max="6656" width="9" style="15"/>
    <col min="6657" max="6657" width="28.625" style="15" customWidth="1"/>
    <col min="6658" max="6659" width="3.125" style="15" customWidth="1"/>
    <col min="6660" max="6660" width="23.625" style="15" customWidth="1"/>
    <col min="6661" max="6661" width="10.375" style="15" customWidth="1"/>
    <col min="6662" max="6662" width="7.5" style="15" customWidth="1"/>
    <col min="6663" max="6663" width="23.875" style="15" customWidth="1"/>
    <col min="6664" max="6664" width="13.75" style="15" customWidth="1"/>
    <col min="6665" max="6912" width="9" style="15"/>
    <col min="6913" max="6913" width="28.625" style="15" customWidth="1"/>
    <col min="6914" max="6915" width="3.125" style="15" customWidth="1"/>
    <col min="6916" max="6916" width="23.625" style="15" customWidth="1"/>
    <col min="6917" max="6917" width="10.375" style="15" customWidth="1"/>
    <col min="6918" max="6918" width="7.5" style="15" customWidth="1"/>
    <col min="6919" max="6919" width="23.875" style="15" customWidth="1"/>
    <col min="6920" max="6920" width="13.75" style="15" customWidth="1"/>
    <col min="6921" max="7168" width="9" style="15"/>
    <col min="7169" max="7169" width="28.625" style="15" customWidth="1"/>
    <col min="7170" max="7171" width="3.125" style="15" customWidth="1"/>
    <col min="7172" max="7172" width="23.625" style="15" customWidth="1"/>
    <col min="7173" max="7173" width="10.375" style="15" customWidth="1"/>
    <col min="7174" max="7174" width="7.5" style="15" customWidth="1"/>
    <col min="7175" max="7175" width="23.875" style="15" customWidth="1"/>
    <col min="7176" max="7176" width="13.75" style="15" customWidth="1"/>
    <col min="7177" max="7424" width="9" style="15"/>
    <col min="7425" max="7425" width="28.625" style="15" customWidth="1"/>
    <col min="7426" max="7427" width="3.125" style="15" customWidth="1"/>
    <col min="7428" max="7428" width="23.625" style="15" customWidth="1"/>
    <col min="7429" max="7429" width="10.375" style="15" customWidth="1"/>
    <col min="7430" max="7430" width="7.5" style="15" customWidth="1"/>
    <col min="7431" max="7431" width="23.875" style="15" customWidth="1"/>
    <col min="7432" max="7432" width="13.75" style="15" customWidth="1"/>
    <col min="7433" max="7680" width="9" style="15"/>
    <col min="7681" max="7681" width="28.625" style="15" customWidth="1"/>
    <col min="7682" max="7683" width="3.125" style="15" customWidth="1"/>
    <col min="7684" max="7684" width="23.625" style="15" customWidth="1"/>
    <col min="7685" max="7685" width="10.375" style="15" customWidth="1"/>
    <col min="7686" max="7686" width="7.5" style="15" customWidth="1"/>
    <col min="7687" max="7687" width="23.875" style="15" customWidth="1"/>
    <col min="7688" max="7688" width="13.75" style="15" customWidth="1"/>
    <col min="7689" max="7936" width="9" style="15"/>
    <col min="7937" max="7937" width="28.625" style="15" customWidth="1"/>
    <col min="7938" max="7939" width="3.125" style="15" customWidth="1"/>
    <col min="7940" max="7940" width="23.625" style="15" customWidth="1"/>
    <col min="7941" max="7941" width="10.375" style="15" customWidth="1"/>
    <col min="7942" max="7942" width="7.5" style="15" customWidth="1"/>
    <col min="7943" max="7943" width="23.875" style="15" customWidth="1"/>
    <col min="7944" max="7944" width="13.75" style="15" customWidth="1"/>
    <col min="7945" max="8192" width="9" style="15"/>
    <col min="8193" max="8193" width="28.625" style="15" customWidth="1"/>
    <col min="8194" max="8195" width="3.125" style="15" customWidth="1"/>
    <col min="8196" max="8196" width="23.625" style="15" customWidth="1"/>
    <col min="8197" max="8197" width="10.375" style="15" customWidth="1"/>
    <col min="8198" max="8198" width="7.5" style="15" customWidth="1"/>
    <col min="8199" max="8199" width="23.875" style="15" customWidth="1"/>
    <col min="8200" max="8200" width="13.75" style="15" customWidth="1"/>
    <col min="8201" max="8448" width="9" style="15"/>
    <col min="8449" max="8449" width="28.625" style="15" customWidth="1"/>
    <col min="8450" max="8451" width="3.125" style="15" customWidth="1"/>
    <col min="8452" max="8452" width="23.625" style="15" customWidth="1"/>
    <col min="8453" max="8453" width="10.375" style="15" customWidth="1"/>
    <col min="8454" max="8454" width="7.5" style="15" customWidth="1"/>
    <col min="8455" max="8455" width="23.875" style="15" customWidth="1"/>
    <col min="8456" max="8456" width="13.75" style="15" customWidth="1"/>
    <col min="8457" max="8704" width="9" style="15"/>
    <col min="8705" max="8705" width="28.625" style="15" customWidth="1"/>
    <col min="8706" max="8707" width="3.125" style="15" customWidth="1"/>
    <col min="8708" max="8708" width="23.625" style="15" customWidth="1"/>
    <col min="8709" max="8709" width="10.375" style="15" customWidth="1"/>
    <col min="8710" max="8710" width="7.5" style="15" customWidth="1"/>
    <col min="8711" max="8711" width="23.875" style="15" customWidth="1"/>
    <col min="8712" max="8712" width="13.75" style="15" customWidth="1"/>
    <col min="8713" max="8960" width="9" style="15"/>
    <col min="8961" max="8961" width="28.625" style="15" customWidth="1"/>
    <col min="8962" max="8963" width="3.125" style="15" customWidth="1"/>
    <col min="8964" max="8964" width="23.625" style="15" customWidth="1"/>
    <col min="8965" max="8965" width="10.375" style="15" customWidth="1"/>
    <col min="8966" max="8966" width="7.5" style="15" customWidth="1"/>
    <col min="8967" max="8967" width="23.875" style="15" customWidth="1"/>
    <col min="8968" max="8968" width="13.75" style="15" customWidth="1"/>
    <col min="8969" max="9216" width="9" style="15"/>
    <col min="9217" max="9217" width="28.625" style="15" customWidth="1"/>
    <col min="9218" max="9219" width="3.125" style="15" customWidth="1"/>
    <col min="9220" max="9220" width="23.625" style="15" customWidth="1"/>
    <col min="9221" max="9221" width="10.375" style="15" customWidth="1"/>
    <col min="9222" max="9222" width="7.5" style="15" customWidth="1"/>
    <col min="9223" max="9223" width="23.875" style="15" customWidth="1"/>
    <col min="9224" max="9224" width="13.75" style="15" customWidth="1"/>
    <col min="9225" max="9472" width="9" style="15"/>
    <col min="9473" max="9473" width="28.625" style="15" customWidth="1"/>
    <col min="9474" max="9475" width="3.125" style="15" customWidth="1"/>
    <col min="9476" max="9476" width="23.625" style="15" customWidth="1"/>
    <col min="9477" max="9477" width="10.375" style="15" customWidth="1"/>
    <col min="9478" max="9478" width="7.5" style="15" customWidth="1"/>
    <col min="9479" max="9479" width="23.875" style="15" customWidth="1"/>
    <col min="9480" max="9480" width="13.75" style="15" customWidth="1"/>
    <col min="9481" max="9728" width="9" style="15"/>
    <col min="9729" max="9729" width="28.625" style="15" customWidth="1"/>
    <col min="9730" max="9731" width="3.125" style="15" customWidth="1"/>
    <col min="9732" max="9732" width="23.625" style="15" customWidth="1"/>
    <col min="9733" max="9733" width="10.375" style="15" customWidth="1"/>
    <col min="9734" max="9734" width="7.5" style="15" customWidth="1"/>
    <col min="9735" max="9735" width="23.875" style="15" customWidth="1"/>
    <col min="9736" max="9736" width="13.75" style="15" customWidth="1"/>
    <col min="9737" max="9984" width="9" style="15"/>
    <col min="9985" max="9985" width="28.625" style="15" customWidth="1"/>
    <col min="9986" max="9987" width="3.125" style="15" customWidth="1"/>
    <col min="9988" max="9988" width="23.625" style="15" customWidth="1"/>
    <col min="9989" max="9989" width="10.375" style="15" customWidth="1"/>
    <col min="9990" max="9990" width="7.5" style="15" customWidth="1"/>
    <col min="9991" max="9991" width="23.875" style="15" customWidth="1"/>
    <col min="9992" max="9992" width="13.75" style="15" customWidth="1"/>
    <col min="9993" max="10240" width="9" style="15"/>
    <col min="10241" max="10241" width="28.625" style="15" customWidth="1"/>
    <col min="10242" max="10243" width="3.125" style="15" customWidth="1"/>
    <col min="10244" max="10244" width="23.625" style="15" customWidth="1"/>
    <col min="10245" max="10245" width="10.375" style="15" customWidth="1"/>
    <col min="10246" max="10246" width="7.5" style="15" customWidth="1"/>
    <col min="10247" max="10247" width="23.875" style="15" customWidth="1"/>
    <col min="10248" max="10248" width="13.75" style="15" customWidth="1"/>
    <col min="10249" max="10496" width="9" style="15"/>
    <col min="10497" max="10497" width="28.625" style="15" customWidth="1"/>
    <col min="10498" max="10499" width="3.125" style="15" customWidth="1"/>
    <col min="10500" max="10500" width="23.625" style="15" customWidth="1"/>
    <col min="10501" max="10501" width="10.375" style="15" customWidth="1"/>
    <col min="10502" max="10502" width="7.5" style="15" customWidth="1"/>
    <col min="10503" max="10503" width="23.875" style="15" customWidth="1"/>
    <col min="10504" max="10504" width="13.75" style="15" customWidth="1"/>
    <col min="10505" max="10752" width="9" style="15"/>
    <col min="10753" max="10753" width="28.625" style="15" customWidth="1"/>
    <col min="10754" max="10755" width="3.125" style="15" customWidth="1"/>
    <col min="10756" max="10756" width="23.625" style="15" customWidth="1"/>
    <col min="10757" max="10757" width="10.375" style="15" customWidth="1"/>
    <col min="10758" max="10758" width="7.5" style="15" customWidth="1"/>
    <col min="10759" max="10759" width="23.875" style="15" customWidth="1"/>
    <col min="10760" max="10760" width="13.75" style="15" customWidth="1"/>
    <col min="10761" max="11008" width="9" style="15"/>
    <col min="11009" max="11009" width="28.625" style="15" customWidth="1"/>
    <col min="11010" max="11011" width="3.125" style="15" customWidth="1"/>
    <col min="11012" max="11012" width="23.625" style="15" customWidth="1"/>
    <col min="11013" max="11013" width="10.375" style="15" customWidth="1"/>
    <col min="11014" max="11014" width="7.5" style="15" customWidth="1"/>
    <col min="11015" max="11015" width="23.875" style="15" customWidth="1"/>
    <col min="11016" max="11016" width="13.75" style="15" customWidth="1"/>
    <col min="11017" max="11264" width="9" style="15"/>
    <col min="11265" max="11265" width="28.625" style="15" customWidth="1"/>
    <col min="11266" max="11267" width="3.125" style="15" customWidth="1"/>
    <col min="11268" max="11268" width="23.625" style="15" customWidth="1"/>
    <col min="11269" max="11269" width="10.375" style="15" customWidth="1"/>
    <col min="11270" max="11270" width="7.5" style="15" customWidth="1"/>
    <col min="11271" max="11271" width="23.875" style="15" customWidth="1"/>
    <col min="11272" max="11272" width="13.75" style="15" customWidth="1"/>
    <col min="11273" max="11520" width="9" style="15"/>
    <col min="11521" max="11521" width="28.625" style="15" customWidth="1"/>
    <col min="11522" max="11523" width="3.125" style="15" customWidth="1"/>
    <col min="11524" max="11524" width="23.625" style="15" customWidth="1"/>
    <col min="11525" max="11525" width="10.375" style="15" customWidth="1"/>
    <col min="11526" max="11526" width="7.5" style="15" customWidth="1"/>
    <col min="11527" max="11527" width="23.875" style="15" customWidth="1"/>
    <col min="11528" max="11528" width="13.75" style="15" customWidth="1"/>
    <col min="11529" max="11776" width="9" style="15"/>
    <col min="11777" max="11777" width="28.625" style="15" customWidth="1"/>
    <col min="11778" max="11779" width="3.125" style="15" customWidth="1"/>
    <col min="11780" max="11780" width="23.625" style="15" customWidth="1"/>
    <col min="11781" max="11781" width="10.375" style="15" customWidth="1"/>
    <col min="11782" max="11782" width="7.5" style="15" customWidth="1"/>
    <col min="11783" max="11783" width="23.875" style="15" customWidth="1"/>
    <col min="11784" max="11784" width="13.75" style="15" customWidth="1"/>
    <col min="11785" max="12032" width="9" style="15"/>
    <col min="12033" max="12033" width="28.625" style="15" customWidth="1"/>
    <col min="12034" max="12035" width="3.125" style="15" customWidth="1"/>
    <col min="12036" max="12036" width="23.625" style="15" customWidth="1"/>
    <col min="12037" max="12037" width="10.375" style="15" customWidth="1"/>
    <col min="12038" max="12038" width="7.5" style="15" customWidth="1"/>
    <col min="12039" max="12039" width="23.875" style="15" customWidth="1"/>
    <col min="12040" max="12040" width="13.75" style="15" customWidth="1"/>
    <col min="12041" max="12288" width="9" style="15"/>
    <col min="12289" max="12289" width="28.625" style="15" customWidth="1"/>
    <col min="12290" max="12291" width="3.125" style="15" customWidth="1"/>
    <col min="12292" max="12292" width="23.625" style="15" customWidth="1"/>
    <col min="12293" max="12293" width="10.375" style="15" customWidth="1"/>
    <col min="12294" max="12294" width="7.5" style="15" customWidth="1"/>
    <col min="12295" max="12295" width="23.875" style="15" customWidth="1"/>
    <col min="12296" max="12296" width="13.75" style="15" customWidth="1"/>
    <col min="12297" max="12544" width="9" style="15"/>
    <col min="12545" max="12545" width="28.625" style="15" customWidth="1"/>
    <col min="12546" max="12547" width="3.125" style="15" customWidth="1"/>
    <col min="12548" max="12548" width="23.625" style="15" customWidth="1"/>
    <col min="12549" max="12549" width="10.375" style="15" customWidth="1"/>
    <col min="12550" max="12550" width="7.5" style="15" customWidth="1"/>
    <col min="12551" max="12551" width="23.875" style="15" customWidth="1"/>
    <col min="12552" max="12552" width="13.75" style="15" customWidth="1"/>
    <col min="12553" max="12800" width="9" style="15"/>
    <col min="12801" max="12801" width="28.625" style="15" customWidth="1"/>
    <col min="12802" max="12803" width="3.125" style="15" customWidth="1"/>
    <col min="12804" max="12804" width="23.625" style="15" customWidth="1"/>
    <col min="12805" max="12805" width="10.375" style="15" customWidth="1"/>
    <col min="12806" max="12806" width="7.5" style="15" customWidth="1"/>
    <col min="12807" max="12807" width="23.875" style="15" customWidth="1"/>
    <col min="12808" max="12808" width="13.75" style="15" customWidth="1"/>
    <col min="12809" max="13056" width="9" style="15"/>
    <col min="13057" max="13057" width="28.625" style="15" customWidth="1"/>
    <col min="13058" max="13059" width="3.125" style="15" customWidth="1"/>
    <col min="13060" max="13060" width="23.625" style="15" customWidth="1"/>
    <col min="13061" max="13061" width="10.375" style="15" customWidth="1"/>
    <col min="13062" max="13062" width="7.5" style="15" customWidth="1"/>
    <col min="13063" max="13063" width="23.875" style="15" customWidth="1"/>
    <col min="13064" max="13064" width="13.75" style="15" customWidth="1"/>
    <col min="13065" max="13312" width="9" style="15"/>
    <col min="13313" max="13313" width="28.625" style="15" customWidth="1"/>
    <col min="13314" max="13315" width="3.125" style="15" customWidth="1"/>
    <col min="13316" max="13316" width="23.625" style="15" customWidth="1"/>
    <col min="13317" max="13317" width="10.375" style="15" customWidth="1"/>
    <col min="13318" max="13318" width="7.5" style="15" customWidth="1"/>
    <col min="13319" max="13319" width="23.875" style="15" customWidth="1"/>
    <col min="13320" max="13320" width="13.75" style="15" customWidth="1"/>
    <col min="13321" max="13568" width="9" style="15"/>
    <col min="13569" max="13569" width="28.625" style="15" customWidth="1"/>
    <col min="13570" max="13571" width="3.125" style="15" customWidth="1"/>
    <col min="13572" max="13572" width="23.625" style="15" customWidth="1"/>
    <col min="13573" max="13573" width="10.375" style="15" customWidth="1"/>
    <col min="13574" max="13574" width="7.5" style="15" customWidth="1"/>
    <col min="13575" max="13575" width="23.875" style="15" customWidth="1"/>
    <col min="13576" max="13576" width="13.75" style="15" customWidth="1"/>
    <col min="13577" max="13824" width="9" style="15"/>
    <col min="13825" max="13825" width="28.625" style="15" customWidth="1"/>
    <col min="13826" max="13827" width="3.125" style="15" customWidth="1"/>
    <col min="13828" max="13828" width="23.625" style="15" customWidth="1"/>
    <col min="13829" max="13829" width="10.375" style="15" customWidth="1"/>
    <col min="13830" max="13830" width="7.5" style="15" customWidth="1"/>
    <col min="13831" max="13831" width="23.875" style="15" customWidth="1"/>
    <col min="13832" max="13832" width="13.75" style="15" customWidth="1"/>
    <col min="13833" max="14080" width="9" style="15"/>
    <col min="14081" max="14081" width="28.625" style="15" customWidth="1"/>
    <col min="14082" max="14083" width="3.125" style="15" customWidth="1"/>
    <col min="14084" max="14084" width="23.625" style="15" customWidth="1"/>
    <col min="14085" max="14085" width="10.375" style="15" customWidth="1"/>
    <col min="14086" max="14086" width="7.5" style="15" customWidth="1"/>
    <col min="14087" max="14087" width="23.875" style="15" customWidth="1"/>
    <col min="14088" max="14088" width="13.75" style="15" customWidth="1"/>
    <col min="14089" max="14336" width="9" style="15"/>
    <col min="14337" max="14337" width="28.625" style="15" customWidth="1"/>
    <col min="14338" max="14339" width="3.125" style="15" customWidth="1"/>
    <col min="14340" max="14340" width="23.625" style="15" customWidth="1"/>
    <col min="14341" max="14341" width="10.375" style="15" customWidth="1"/>
    <col min="14342" max="14342" width="7.5" style="15" customWidth="1"/>
    <col min="14343" max="14343" width="23.875" style="15" customWidth="1"/>
    <col min="14344" max="14344" width="13.75" style="15" customWidth="1"/>
    <col min="14345" max="14592" width="9" style="15"/>
    <col min="14593" max="14593" width="28.625" style="15" customWidth="1"/>
    <col min="14594" max="14595" width="3.125" style="15" customWidth="1"/>
    <col min="14596" max="14596" width="23.625" style="15" customWidth="1"/>
    <col min="14597" max="14597" width="10.375" style="15" customWidth="1"/>
    <col min="14598" max="14598" width="7.5" style="15" customWidth="1"/>
    <col min="14599" max="14599" width="23.875" style="15" customWidth="1"/>
    <col min="14600" max="14600" width="13.75" style="15" customWidth="1"/>
    <col min="14601" max="14848" width="9" style="15"/>
    <col min="14849" max="14849" width="28.625" style="15" customWidth="1"/>
    <col min="14850" max="14851" width="3.125" style="15" customWidth="1"/>
    <col min="14852" max="14852" width="23.625" style="15" customWidth="1"/>
    <col min="14853" max="14853" width="10.375" style="15" customWidth="1"/>
    <col min="14854" max="14854" width="7.5" style="15" customWidth="1"/>
    <col min="14855" max="14855" width="23.875" style="15" customWidth="1"/>
    <col min="14856" max="14856" width="13.75" style="15" customWidth="1"/>
    <col min="14857" max="15104" width="9" style="15"/>
    <col min="15105" max="15105" width="28.625" style="15" customWidth="1"/>
    <col min="15106" max="15107" width="3.125" style="15" customWidth="1"/>
    <col min="15108" max="15108" width="23.625" style="15" customWidth="1"/>
    <col min="15109" max="15109" width="10.375" style="15" customWidth="1"/>
    <col min="15110" max="15110" width="7.5" style="15" customWidth="1"/>
    <col min="15111" max="15111" width="23.875" style="15" customWidth="1"/>
    <col min="15112" max="15112" width="13.75" style="15" customWidth="1"/>
    <col min="15113" max="15360" width="9" style="15"/>
    <col min="15361" max="15361" width="28.625" style="15" customWidth="1"/>
    <col min="15362" max="15363" width="3.125" style="15" customWidth="1"/>
    <col min="15364" max="15364" width="23.625" style="15" customWidth="1"/>
    <col min="15365" max="15365" width="10.375" style="15" customWidth="1"/>
    <col min="15366" max="15366" width="7.5" style="15" customWidth="1"/>
    <col min="15367" max="15367" width="23.875" style="15" customWidth="1"/>
    <col min="15368" max="15368" width="13.75" style="15" customWidth="1"/>
    <col min="15369" max="15616" width="9" style="15"/>
    <col min="15617" max="15617" width="28.625" style="15" customWidth="1"/>
    <col min="15618" max="15619" width="3.125" style="15" customWidth="1"/>
    <col min="15620" max="15620" width="23.625" style="15" customWidth="1"/>
    <col min="15621" max="15621" width="10.375" style="15" customWidth="1"/>
    <col min="15622" max="15622" width="7.5" style="15" customWidth="1"/>
    <col min="15623" max="15623" width="23.875" style="15" customWidth="1"/>
    <col min="15624" max="15624" width="13.75" style="15" customWidth="1"/>
    <col min="15625" max="15872" width="9" style="15"/>
    <col min="15873" max="15873" width="28.625" style="15" customWidth="1"/>
    <col min="15874" max="15875" width="3.125" style="15" customWidth="1"/>
    <col min="15876" max="15876" width="23.625" style="15" customWidth="1"/>
    <col min="15877" max="15877" width="10.375" style="15" customWidth="1"/>
    <col min="15878" max="15878" width="7.5" style="15" customWidth="1"/>
    <col min="15879" max="15879" width="23.875" style="15" customWidth="1"/>
    <col min="15880" max="15880" width="13.75" style="15" customWidth="1"/>
    <col min="15881" max="16128" width="9" style="15"/>
    <col min="16129" max="16129" width="28.625" style="15" customWidth="1"/>
    <col min="16130" max="16131" width="3.125" style="15" customWidth="1"/>
    <col min="16132" max="16132" width="23.625" style="15" customWidth="1"/>
    <col min="16133" max="16133" width="10.375" style="15" customWidth="1"/>
    <col min="16134" max="16134" width="7.5" style="15" customWidth="1"/>
    <col min="16135" max="16135" width="23.875" style="15" customWidth="1"/>
    <col min="16136" max="16136" width="13.75" style="15" customWidth="1"/>
    <col min="16137" max="16384" width="9" style="15"/>
  </cols>
  <sheetData>
    <row r="1" spans="1:8">
      <c r="A1" s="15" t="s">
        <v>830</v>
      </c>
    </row>
    <row r="2" spans="1:8" ht="27.75" customHeight="1">
      <c r="A2" s="14"/>
      <c r="G2" s="975" t="s">
        <v>352</v>
      </c>
      <c r="H2" s="975"/>
    </row>
    <row r="3" spans="1:8" ht="15" customHeight="1">
      <c r="A3" s="14"/>
      <c r="G3" s="293"/>
      <c r="H3" s="293"/>
    </row>
    <row r="4" spans="1:8" ht="81" customHeight="1">
      <c r="A4" s="976" t="s">
        <v>553</v>
      </c>
      <c r="B4" s="977"/>
      <c r="C4" s="977"/>
      <c r="D4" s="977"/>
      <c r="E4" s="977"/>
      <c r="F4" s="977"/>
      <c r="G4" s="977"/>
      <c r="H4" s="977"/>
    </row>
    <row r="5" spans="1:8" ht="12" customHeight="1">
      <c r="A5" s="131"/>
      <c r="B5" s="131"/>
      <c r="C5" s="131"/>
      <c r="D5" s="131"/>
      <c r="E5" s="131"/>
      <c r="F5" s="131"/>
      <c r="G5" s="131"/>
      <c r="H5" s="131"/>
    </row>
    <row r="6" spans="1:8" ht="36" customHeight="1">
      <c r="A6" s="132" t="s">
        <v>120</v>
      </c>
      <c r="B6" s="978"/>
      <c r="C6" s="979"/>
      <c r="D6" s="979"/>
      <c r="E6" s="979"/>
      <c r="F6" s="979"/>
      <c r="G6" s="979"/>
      <c r="H6" s="980"/>
    </row>
    <row r="7" spans="1:8" ht="46.5" customHeight="1">
      <c r="A7" s="16" t="s">
        <v>121</v>
      </c>
      <c r="B7" s="981" t="s">
        <v>122</v>
      </c>
      <c r="C7" s="982"/>
      <c r="D7" s="982"/>
      <c r="E7" s="982"/>
      <c r="F7" s="982"/>
      <c r="G7" s="982"/>
      <c r="H7" s="983"/>
    </row>
    <row r="8" spans="1:8" ht="84" customHeight="1">
      <c r="A8" s="17" t="s">
        <v>123</v>
      </c>
      <c r="B8" s="984" t="s">
        <v>277</v>
      </c>
      <c r="C8" s="985"/>
      <c r="D8" s="985"/>
      <c r="E8" s="985"/>
      <c r="F8" s="985"/>
      <c r="G8" s="985"/>
      <c r="H8" s="986"/>
    </row>
    <row r="9" spans="1:8" ht="23.25" customHeight="1">
      <c r="A9" s="18"/>
      <c r="B9" s="19"/>
      <c r="C9" s="19"/>
      <c r="D9" s="19"/>
      <c r="E9" s="19"/>
      <c r="F9" s="19"/>
      <c r="G9" s="19"/>
    </row>
    <row r="10" spans="1:8">
      <c r="A10" s="987" t="s">
        <v>124</v>
      </c>
      <c r="B10" s="20"/>
      <c r="C10" s="21"/>
      <c r="D10" s="21"/>
      <c r="E10" s="21"/>
      <c r="F10" s="21"/>
      <c r="G10" s="21"/>
      <c r="H10" s="990" t="s">
        <v>125</v>
      </c>
    </row>
    <row r="11" spans="1:8">
      <c r="A11" s="988"/>
      <c r="B11" s="22"/>
      <c r="H11" s="991"/>
    </row>
    <row r="12" spans="1:8" ht="52.5" customHeight="1">
      <c r="A12" s="988"/>
      <c r="B12" s="22"/>
      <c r="C12" s="23" t="s">
        <v>278</v>
      </c>
      <c r="D12" s="24" t="s">
        <v>126</v>
      </c>
      <c r="E12" s="25" t="s">
        <v>106</v>
      </c>
      <c r="F12" s="26"/>
      <c r="H12" s="991"/>
    </row>
    <row r="13" spans="1:8" ht="52.5" customHeight="1">
      <c r="A13" s="988"/>
      <c r="B13" s="22"/>
      <c r="C13" s="23" t="s">
        <v>279</v>
      </c>
      <c r="D13" s="24" t="s">
        <v>127</v>
      </c>
      <c r="E13" s="25" t="s">
        <v>106</v>
      </c>
      <c r="F13" s="26"/>
      <c r="G13" s="27" t="s">
        <v>280</v>
      </c>
      <c r="H13" s="991"/>
    </row>
    <row r="14" spans="1:8" ht="13.5" customHeight="1">
      <c r="A14" s="988"/>
      <c r="B14" s="22"/>
      <c r="H14" s="991"/>
    </row>
    <row r="15" spans="1:8" ht="13.5" customHeight="1">
      <c r="A15" s="989"/>
      <c r="B15" s="28"/>
      <c r="C15" s="19"/>
      <c r="D15" s="19"/>
      <c r="E15" s="19"/>
      <c r="F15" s="19"/>
      <c r="G15" s="19"/>
      <c r="H15" s="992"/>
    </row>
    <row r="16" spans="1:8">
      <c r="A16" s="993" t="s">
        <v>128</v>
      </c>
      <c r="B16" s="20"/>
      <c r="C16" s="21"/>
      <c r="D16" s="21"/>
      <c r="E16" s="21"/>
      <c r="F16" s="21"/>
      <c r="G16" s="29"/>
      <c r="H16" s="996" t="s">
        <v>125</v>
      </c>
    </row>
    <row r="17" spans="1:8">
      <c r="A17" s="994"/>
      <c r="B17" s="22"/>
      <c r="G17" s="30"/>
      <c r="H17" s="997"/>
    </row>
    <row r="18" spans="1:8" ht="53.1" customHeight="1">
      <c r="A18" s="994"/>
      <c r="B18" s="22"/>
      <c r="C18" s="23" t="s">
        <v>281</v>
      </c>
      <c r="D18" s="24" t="s">
        <v>129</v>
      </c>
      <c r="E18" s="25" t="s">
        <v>106</v>
      </c>
      <c r="F18" s="26"/>
      <c r="G18" s="30"/>
      <c r="H18" s="997"/>
    </row>
    <row r="19" spans="1:8" ht="53.1" customHeight="1">
      <c r="A19" s="994"/>
      <c r="B19" s="22"/>
      <c r="C19" s="23" t="s">
        <v>279</v>
      </c>
      <c r="D19" s="24" t="s">
        <v>130</v>
      </c>
      <c r="E19" s="25" t="s">
        <v>106</v>
      </c>
      <c r="F19" s="26"/>
      <c r="G19" s="31" t="s">
        <v>131</v>
      </c>
      <c r="H19" s="997"/>
    </row>
    <row r="20" spans="1:8">
      <c r="A20" s="994"/>
      <c r="B20" s="22"/>
      <c r="G20" s="30"/>
      <c r="H20" s="997"/>
    </row>
    <row r="21" spans="1:8">
      <c r="A21" s="995"/>
      <c r="B21" s="28"/>
      <c r="C21" s="19"/>
      <c r="D21" s="19"/>
      <c r="E21" s="19"/>
      <c r="F21" s="19"/>
      <c r="G21" s="136"/>
      <c r="H21" s="997"/>
    </row>
    <row r="22" spans="1:8">
      <c r="A22" s="994" t="s">
        <v>132</v>
      </c>
      <c r="B22" s="22"/>
      <c r="H22" s="997"/>
    </row>
    <row r="23" spans="1:8">
      <c r="A23" s="994"/>
      <c r="B23" s="22"/>
      <c r="H23" s="997"/>
    </row>
    <row r="24" spans="1:8" ht="52.5" customHeight="1">
      <c r="A24" s="994"/>
      <c r="B24" s="22"/>
      <c r="C24" s="23" t="s">
        <v>281</v>
      </c>
      <c r="D24" s="24" t="s">
        <v>126</v>
      </c>
      <c r="E24" s="25" t="s">
        <v>106</v>
      </c>
      <c r="F24" s="26"/>
      <c r="H24" s="997"/>
    </row>
    <row r="25" spans="1:8" ht="52.5" customHeight="1">
      <c r="A25" s="994"/>
      <c r="B25" s="22"/>
      <c r="C25" s="23" t="s">
        <v>279</v>
      </c>
      <c r="D25" s="24" t="s">
        <v>133</v>
      </c>
      <c r="E25" s="25" t="s">
        <v>106</v>
      </c>
      <c r="F25" s="26"/>
      <c r="G25" s="27" t="s">
        <v>134</v>
      </c>
      <c r="H25" s="997"/>
    </row>
    <row r="26" spans="1:8">
      <c r="A26" s="994"/>
      <c r="B26" s="22"/>
      <c r="H26" s="997"/>
    </row>
    <row r="27" spans="1:8">
      <c r="A27" s="995"/>
      <c r="B27" s="28"/>
      <c r="C27" s="19"/>
      <c r="D27" s="19"/>
      <c r="E27" s="19"/>
      <c r="F27" s="19"/>
      <c r="G27" s="19"/>
      <c r="H27" s="998"/>
    </row>
    <row r="29" spans="1:8" ht="17.25" customHeight="1">
      <c r="A29" s="973" t="s">
        <v>135</v>
      </c>
      <c r="B29" s="973"/>
      <c r="C29" s="973"/>
      <c r="D29" s="973"/>
      <c r="E29" s="973"/>
      <c r="F29" s="973"/>
      <c r="G29" s="973"/>
      <c r="H29" s="973"/>
    </row>
    <row r="30" spans="1:8" ht="17.25" customHeight="1">
      <c r="A30" s="973" t="s">
        <v>136</v>
      </c>
      <c r="B30" s="973"/>
      <c r="C30" s="973"/>
      <c r="D30" s="973"/>
      <c r="E30" s="973"/>
      <c r="F30" s="973"/>
      <c r="G30" s="973"/>
      <c r="H30" s="973"/>
    </row>
    <row r="31" spans="1:8" ht="17.25" customHeight="1">
      <c r="A31" s="973" t="s">
        <v>282</v>
      </c>
      <c r="B31" s="973"/>
      <c r="C31" s="973"/>
      <c r="D31" s="973"/>
      <c r="E31" s="973"/>
      <c r="F31" s="973"/>
      <c r="G31" s="973"/>
      <c r="H31" s="973"/>
    </row>
    <row r="32" spans="1:8" ht="17.25" customHeight="1">
      <c r="A32" s="973" t="s">
        <v>283</v>
      </c>
      <c r="B32" s="973"/>
      <c r="C32" s="973"/>
      <c r="D32" s="973"/>
      <c r="E32" s="973"/>
      <c r="F32" s="973"/>
      <c r="G32" s="973"/>
      <c r="H32" s="973"/>
    </row>
    <row r="33" spans="1:8" ht="17.25" customHeight="1">
      <c r="A33" s="973" t="s">
        <v>137</v>
      </c>
      <c r="B33" s="973"/>
      <c r="C33" s="973"/>
      <c r="D33" s="973"/>
      <c r="E33" s="973"/>
      <c r="F33" s="973"/>
      <c r="G33" s="973"/>
      <c r="H33" s="973"/>
    </row>
    <row r="34" spans="1:8" ht="17.25" customHeight="1">
      <c r="A34" s="973" t="s">
        <v>554</v>
      </c>
      <c r="B34" s="973"/>
      <c r="C34" s="973"/>
      <c r="D34" s="973"/>
      <c r="E34" s="973"/>
      <c r="F34" s="973"/>
      <c r="G34" s="973"/>
      <c r="H34" s="973"/>
    </row>
    <row r="35" spans="1:8" ht="17.25" customHeight="1">
      <c r="A35" s="973" t="s">
        <v>284</v>
      </c>
      <c r="B35" s="973"/>
      <c r="C35" s="973"/>
      <c r="D35" s="973"/>
      <c r="E35" s="973"/>
      <c r="F35" s="973"/>
      <c r="G35" s="973"/>
      <c r="H35" s="973"/>
    </row>
    <row r="36" spans="1:8" ht="17.25" customHeight="1">
      <c r="A36" s="973" t="s">
        <v>285</v>
      </c>
      <c r="B36" s="973"/>
      <c r="C36" s="973"/>
      <c r="D36" s="973"/>
      <c r="E36" s="973"/>
      <c r="F36" s="973"/>
      <c r="G36" s="973"/>
      <c r="H36" s="973"/>
    </row>
    <row r="37" spans="1:8" ht="17.25" customHeight="1">
      <c r="A37" s="973" t="s">
        <v>555</v>
      </c>
      <c r="B37" s="973"/>
      <c r="C37" s="973"/>
      <c r="D37" s="973"/>
      <c r="E37" s="973"/>
      <c r="F37" s="973"/>
      <c r="G37" s="973"/>
      <c r="H37" s="973"/>
    </row>
    <row r="38" spans="1:8" ht="17.25" customHeight="1">
      <c r="A38" s="973" t="s">
        <v>138</v>
      </c>
      <c r="B38" s="973"/>
      <c r="C38" s="973"/>
      <c r="D38" s="973"/>
      <c r="E38" s="973"/>
      <c r="F38" s="973"/>
      <c r="G38" s="973"/>
      <c r="H38" s="973"/>
    </row>
    <row r="39" spans="1:8" ht="17.25" customHeight="1">
      <c r="A39" s="973" t="s">
        <v>139</v>
      </c>
      <c r="B39" s="973"/>
      <c r="C39" s="973"/>
      <c r="D39" s="973"/>
      <c r="E39" s="973"/>
      <c r="F39" s="973"/>
      <c r="G39" s="973"/>
      <c r="H39" s="973"/>
    </row>
    <row r="40" spans="1:8" ht="17.25" customHeight="1">
      <c r="A40" s="129" t="s">
        <v>286</v>
      </c>
      <c r="B40" s="129"/>
      <c r="C40" s="129"/>
      <c r="D40" s="129"/>
      <c r="E40" s="129"/>
      <c r="F40" s="129"/>
      <c r="G40" s="129"/>
      <c r="H40" s="129"/>
    </row>
    <row r="41" spans="1:8" ht="17.25" customHeight="1">
      <c r="A41" s="973" t="s">
        <v>267</v>
      </c>
      <c r="B41" s="973"/>
      <c r="C41" s="973"/>
      <c r="D41" s="973"/>
      <c r="E41" s="973"/>
      <c r="F41" s="973"/>
      <c r="G41" s="973"/>
      <c r="H41" s="973"/>
    </row>
    <row r="42" spans="1:8" ht="17.25" customHeight="1">
      <c r="A42" s="974" t="s">
        <v>556</v>
      </c>
      <c r="B42" s="973"/>
      <c r="C42" s="973"/>
      <c r="D42" s="973"/>
      <c r="E42" s="973"/>
      <c r="F42" s="973"/>
      <c r="G42" s="973"/>
      <c r="H42" s="973"/>
    </row>
    <row r="43" spans="1:8" ht="17.25" customHeight="1">
      <c r="A43" s="973" t="s">
        <v>287</v>
      </c>
      <c r="B43" s="973"/>
      <c r="C43" s="973"/>
      <c r="D43" s="973"/>
      <c r="E43" s="973"/>
      <c r="F43" s="973"/>
      <c r="G43" s="973"/>
      <c r="H43" s="973"/>
    </row>
    <row r="44" spans="1:8" ht="17.25" customHeight="1">
      <c r="A44" s="129" t="s">
        <v>557</v>
      </c>
      <c r="B44" s="129"/>
      <c r="C44" s="129"/>
      <c r="D44" s="129"/>
      <c r="E44" s="129"/>
      <c r="F44" s="129"/>
      <c r="G44" s="129"/>
      <c r="H44" s="129"/>
    </row>
    <row r="45" spans="1:8" ht="17.25" customHeight="1">
      <c r="A45" s="129" t="s">
        <v>558</v>
      </c>
      <c r="B45" s="129"/>
      <c r="C45" s="129"/>
      <c r="D45" s="129"/>
      <c r="E45" s="129"/>
      <c r="F45" s="129"/>
      <c r="G45" s="129"/>
      <c r="H45" s="129"/>
    </row>
    <row r="46" spans="1:8" ht="17.25" customHeight="1">
      <c r="A46" s="129" t="s">
        <v>559</v>
      </c>
      <c r="B46" s="129"/>
      <c r="C46" s="129"/>
      <c r="D46" s="129"/>
      <c r="E46" s="129"/>
      <c r="F46" s="129"/>
      <c r="G46" s="129"/>
      <c r="H46" s="129"/>
    </row>
    <row r="47" spans="1:8" ht="17.25" customHeight="1">
      <c r="A47" s="974" t="s">
        <v>560</v>
      </c>
      <c r="B47" s="973"/>
      <c r="C47" s="973"/>
      <c r="D47" s="973"/>
      <c r="E47" s="973"/>
      <c r="F47" s="973"/>
      <c r="G47" s="973"/>
      <c r="H47" s="973"/>
    </row>
    <row r="48" spans="1:8" ht="17.25" customHeight="1">
      <c r="A48" s="973" t="s">
        <v>288</v>
      </c>
      <c r="B48" s="973"/>
      <c r="C48" s="973"/>
      <c r="D48" s="973"/>
      <c r="E48" s="973"/>
      <c r="F48" s="973"/>
      <c r="G48" s="973"/>
      <c r="H48" s="973"/>
    </row>
    <row r="49" spans="1:8" ht="17.25" customHeight="1">
      <c r="A49" s="973" t="s">
        <v>561</v>
      </c>
      <c r="B49" s="973"/>
      <c r="C49" s="973"/>
      <c r="D49" s="973"/>
      <c r="E49" s="973"/>
      <c r="F49" s="973"/>
      <c r="G49" s="973"/>
      <c r="H49" s="973"/>
    </row>
    <row r="50" spans="1:8">
      <c r="A50" s="973" t="s">
        <v>562</v>
      </c>
      <c r="B50" s="973"/>
      <c r="C50" s="973"/>
      <c r="D50" s="973"/>
      <c r="E50" s="973"/>
      <c r="F50" s="973"/>
      <c r="G50" s="973"/>
      <c r="H50" s="973"/>
    </row>
    <row r="51" spans="1:8">
      <c r="A51" s="973"/>
      <c r="B51" s="973"/>
      <c r="C51" s="973"/>
      <c r="D51" s="973"/>
      <c r="E51" s="973"/>
      <c r="F51" s="973"/>
      <c r="G51" s="973"/>
      <c r="H51" s="973"/>
    </row>
    <row r="52" spans="1:8">
      <c r="A52" s="973"/>
      <c r="B52" s="973"/>
      <c r="C52" s="973"/>
      <c r="D52" s="973"/>
      <c r="E52" s="973"/>
      <c r="F52" s="973"/>
      <c r="G52" s="973"/>
      <c r="H52" s="973"/>
    </row>
  </sheetData>
  <mergeCells count="30">
    <mergeCell ref="A31:H31"/>
    <mergeCell ref="G2:H2"/>
    <mergeCell ref="A4:H4"/>
    <mergeCell ref="B6:H6"/>
    <mergeCell ref="B7:H7"/>
    <mergeCell ref="B8:H8"/>
    <mergeCell ref="A10:A15"/>
    <mergeCell ref="H10:H15"/>
    <mergeCell ref="A16:A21"/>
    <mergeCell ref="H16:H27"/>
    <mergeCell ref="A22:A27"/>
    <mergeCell ref="A29:H29"/>
    <mergeCell ref="A30:H30"/>
    <mergeCell ref="A47:H47"/>
    <mergeCell ref="A32:H32"/>
    <mergeCell ref="A33:H33"/>
    <mergeCell ref="A34:H34"/>
    <mergeCell ref="A35:H35"/>
    <mergeCell ref="A36:H36"/>
    <mergeCell ref="A37:H37"/>
    <mergeCell ref="A38:H38"/>
    <mergeCell ref="A39:H39"/>
    <mergeCell ref="A41:H41"/>
    <mergeCell ref="A42:H42"/>
    <mergeCell ref="A43:H43"/>
    <mergeCell ref="A48:H48"/>
    <mergeCell ref="A49:H49"/>
    <mergeCell ref="A50:H50"/>
    <mergeCell ref="A51:H51"/>
    <mergeCell ref="A52:H52"/>
  </mergeCells>
  <phoneticPr fontId="2"/>
  <pageMargins left="0.7" right="0.7" top="0.75" bottom="0.75" header="0.3" footer="0.3"/>
  <pageSetup paperSize="9" scale="78" orientation="portrait" r:id="rId1"/>
  <rowBreaks count="1" manualBreakCount="1">
    <brk id="27"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12</vt:i4>
      </vt:variant>
    </vt:vector>
  </HeadingPairs>
  <TitlesOfParts>
    <vt:vector size="43" baseType="lpstr">
      <vt:lpstr>添付一覧</vt:lpstr>
      <vt:lpstr>様式第5号</vt:lpstr>
      <vt:lpstr>別紙1（一覧表）</vt:lpstr>
      <vt:lpstr>削除厳禁</vt:lpstr>
      <vt:lpstr>別紙2-2勤務体制</vt:lpstr>
      <vt:lpstr>別紙2-2勤務 (記入例１)</vt:lpstr>
      <vt:lpstr>別紙2-2勤務 (記入例2　)</vt:lpstr>
      <vt:lpstr>別紙2-2勤務 (記入例3)</vt:lpstr>
      <vt:lpstr>別紙3（福祉専門職員配置等加算）</vt:lpstr>
      <vt:lpstr>別紙4-1（視覚・聴覚言語障害者支援体制加算（Ⅰ））</vt:lpstr>
      <vt:lpstr>別紙4-2（視覚・聴覚言語障害者支援体制加算（Ⅱ））</vt:lpstr>
      <vt:lpstr>別紙5（看護職員配置加算）</vt:lpstr>
      <vt:lpstr>別紙6（夜間支援体制等加算）</vt:lpstr>
      <vt:lpstr>別紙6（夜間支援体制等加算）注釈付き</vt:lpstr>
      <vt:lpstr>別紙6（夜間支援体制等加算）記入例</vt:lpstr>
      <vt:lpstr>別紙7（夜勤職員加配加算）</vt:lpstr>
      <vt:lpstr>別紙8 （重度障害者支援加算）</vt:lpstr>
      <vt:lpstr>別紙9（地域生活移行個別支援）</vt:lpstr>
      <vt:lpstr>別紙10（精神障害者地域移行特別加算）</vt:lpstr>
      <vt:lpstr>別紙11（強度行動障害者地域移行支援加算）</vt:lpstr>
      <vt:lpstr>別紙12（強度行動障害者体験利用加算）</vt:lpstr>
      <vt:lpstr>別紙13 （医療連携体制加算（Ⅶ））</vt:lpstr>
      <vt:lpstr>別紙14（通勤者生活支援加算）</vt:lpstr>
      <vt:lpstr>別紙15（医療的ケア対応支援加算）</vt:lpstr>
      <vt:lpstr>別紙16（自立生活支援加算Ⅲ）</vt:lpstr>
      <vt:lpstr>別紙16-2別紙　参考書類</vt:lpstr>
      <vt:lpstr>別紙16-2別紙　参考書類 (記載例と解説)</vt:lpstr>
      <vt:lpstr>別紙18（ピアポート実施加算）</vt:lpstr>
      <vt:lpstr>別紙18-2（退去後ピアポート実施加算）</vt:lpstr>
      <vt:lpstr>別紙19（感染症対策向上体制）</vt:lpstr>
      <vt:lpstr>別紙20（高次脳機能障害者支援体制）</vt:lpstr>
      <vt:lpstr>'別紙1（一覧表）'!Print_Area</vt:lpstr>
      <vt:lpstr>'別紙10（精神障害者地域移行特別加算）'!Print_Area</vt:lpstr>
      <vt:lpstr>'別紙16（自立生活支援加算Ⅲ）'!Print_Area</vt:lpstr>
      <vt:lpstr>'別紙19（感染症対策向上体制）'!Print_Area</vt:lpstr>
      <vt:lpstr>'別紙2-2勤務 (記入例１)'!Print_Area</vt:lpstr>
      <vt:lpstr>'別紙2-2勤務 (記入例2　)'!Print_Area</vt:lpstr>
      <vt:lpstr>'別紙2-2勤務 (記入例3)'!Print_Area</vt:lpstr>
      <vt:lpstr>'別紙2-2勤務体制'!Print_Area</vt:lpstr>
      <vt:lpstr>'別紙4-1（視覚・聴覚言語障害者支援体制加算（Ⅰ））'!Print_Area</vt:lpstr>
      <vt:lpstr>'別紙6（夜間支援体制等加算）'!Print_Area</vt:lpstr>
      <vt:lpstr>'別紙6（夜間支援体制等加算）注釈付き'!Print_Area</vt:lpstr>
      <vt:lpstr>'別紙1（一覧表）'!Print_Titles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OtsuCity</cp:lastModifiedBy>
  <cp:lastPrinted>2024-04-03T10:44:15Z</cp:lastPrinted>
  <dcterms:created xsi:type="dcterms:W3CDTF">2014-04-08T11:24:20Z</dcterms:created>
  <dcterms:modified xsi:type="dcterms:W3CDTF">2026-03-04T05:05:54Z</dcterms:modified>
</cp:coreProperties>
</file>