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c00$\★各係フォルダ\02 企画・指導係\01_就労通知、就労会計、経営改善、工賃向上\☆工賃向上計画、工賃実績報告\工賃向上計画\R6工賃向上計画\02　事業所送付分\送付資料\様式等\"/>
    </mc:Choice>
  </mc:AlternateContent>
  <xr:revisionPtr revIDLastSave="0" documentId="8_{142B6B91-C325-486A-9F08-7B3074950D31}" xr6:coauthVersionLast="47" xr6:coauthVersionMax="47" xr10:uidLastSave="{00000000-0000-0000-0000-000000000000}"/>
  <bookViews>
    <workbookView xWindow="-110" yWindow="-110" windowWidth="22780" windowHeight="14660"/>
  </bookViews>
  <sheets>
    <sheet name="シート１" sheetId="1" r:id="rId1"/>
    <sheet name="シート２" sheetId="2" r:id="rId2"/>
    <sheet name="シート３" sheetId="3" r:id="rId3"/>
    <sheet name="シート４" sheetId="4" r:id="rId4"/>
    <sheet name="シート５" sheetId="5" r:id="rId5"/>
  </sheets>
  <definedNames>
    <definedName name="_xlnm.Print_Area" localSheetId="0">シート１!$A$1:$L$34</definedName>
    <definedName name="_xlnm.Print_Area" localSheetId="1">シート２!$A$1:$M$24</definedName>
    <definedName name="_xlnm.Print_Area" localSheetId="3">シート４!$A$1:$AV$22</definedName>
    <definedName name="_xlnm.Print_Area" localSheetId="4">シート５!$A$1:$G$10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2" i="4" l="1"/>
  <c r="X22" i="4"/>
  <c r="P22" i="4"/>
  <c r="K11" i="2"/>
  <c r="H11" i="2"/>
  <c r="E11" i="2"/>
  <c r="B11" i="2"/>
  <c r="P6" i="4"/>
  <c r="P10" i="4"/>
  <c r="P11" i="4"/>
  <c r="J56" i="3"/>
  <c r="J53" i="3"/>
  <c r="J47" i="3"/>
  <c r="J51" i="3"/>
  <c r="J9" i="3"/>
  <c r="J13" i="3"/>
  <c r="J15" i="3"/>
  <c r="AF6" i="4"/>
  <c r="AF17" i="4"/>
  <c r="X6" i="4"/>
  <c r="X17" i="4"/>
  <c r="X10" i="4"/>
  <c r="X11" i="4"/>
  <c r="AF10" i="4"/>
  <c r="AF11" i="4"/>
  <c r="J66" i="3"/>
  <c r="J62" i="3"/>
  <c r="J60" i="3"/>
  <c r="J44" i="3"/>
  <c r="J42" i="3"/>
  <c r="J38" i="3"/>
  <c r="J33" i="3"/>
  <c r="J31" i="3"/>
  <c r="J27" i="3"/>
  <c r="J18" i="3"/>
  <c r="J22" i="3"/>
  <c r="J24" i="3"/>
  <c r="P17" i="4"/>
</calcChain>
</file>

<file path=xl/sharedStrings.xml><?xml version="1.0" encoding="utf-8"?>
<sst xmlns="http://schemas.openxmlformats.org/spreadsheetml/2006/main" count="337" uniqueCount="166">
  <si>
    <t>提出日</t>
    <rPh sb="0" eb="3">
      <t>テイシュツビ</t>
    </rPh>
    <phoneticPr fontId="2"/>
  </si>
  <si>
    <t>連絡先</t>
    <rPh sb="0" eb="2">
      <t>レンラク</t>
    </rPh>
    <rPh sb="2" eb="3">
      <t>サキ</t>
    </rPh>
    <phoneticPr fontId="2"/>
  </si>
  <si>
    <t>１．施設の概要</t>
    <rPh sb="2" eb="4">
      <t>シセツ</t>
    </rPh>
    <rPh sb="5" eb="7">
      <t>ガイヨウ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</si>
  <si>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</si>
  <si>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</si>
  <si>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2">
      <t>ジギョウ</t>
    </rPh>
    <rPh sb="2" eb="4">
      <t>シュベツ</t>
    </rPh>
    <phoneticPr fontId="2"/>
  </si>
  <si>
    <t>人</t>
    <rPh sb="0" eb="1">
      <t>ニン</t>
    </rPh>
    <phoneticPr fontId="2"/>
  </si>
  <si>
    <t>E-mail</t>
  </si>
  <si>
    <t>定　　員</t>
    <rPh sb="0" eb="1">
      <t>サダム</t>
    </rPh>
    <rPh sb="3" eb="4">
      <t>イン</t>
    </rPh>
    <phoneticPr fontId="2"/>
  </si>
  <si>
    <t>職業指導員数</t>
    <rPh sb="0" eb="2">
      <t>ショクギョウ</t>
    </rPh>
    <rPh sb="2" eb="5">
      <t>シドウイン</t>
    </rPh>
    <rPh sb="5" eb="6">
      <t>スウ</t>
    </rPh>
    <phoneticPr fontId="2"/>
  </si>
  <si>
    <t>生活支援員数</t>
    <rPh sb="0" eb="2">
      <t>セイカツ</t>
    </rPh>
    <rPh sb="2" eb="4">
      <t>シエン</t>
    </rPh>
    <rPh sb="4" eb="5">
      <t>イン</t>
    </rPh>
    <rPh sb="5" eb="6">
      <t>スウ</t>
    </rPh>
    <phoneticPr fontId="2"/>
  </si>
  <si>
    <t>目標工賃達成指導員の有無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ウム</t>
    </rPh>
    <phoneticPr fontId="2"/>
  </si>
  <si>
    <t>機会（チャンス）（Ｏｐｐｏｒｔｕｎｉｔｙ）</t>
    <rPh sb="0" eb="2">
      <t>キカイ</t>
    </rPh>
    <phoneticPr fontId="2"/>
  </si>
  <si>
    <t xml:space="preserve">脅威（リスク）（Ｔhreat） </t>
    <rPh sb="0" eb="2">
      <t>キョウイ</t>
    </rPh>
    <phoneticPr fontId="2"/>
  </si>
  <si>
    <t>強み（売り）（Ｓｔｒｅｎｇｔｈ）</t>
    <rPh sb="0" eb="1">
      <t>ツヨ</t>
    </rPh>
    <rPh sb="3" eb="4">
      <t>ウ</t>
    </rPh>
    <phoneticPr fontId="2"/>
  </si>
  <si>
    <t>弱み（苦手）（Ｗｅａｋｎｅｓｓ）</t>
    <rPh sb="0" eb="1">
      <t>ヨワ</t>
    </rPh>
    <rPh sb="3" eb="5">
      <t>ニガテ</t>
    </rPh>
    <phoneticPr fontId="2"/>
  </si>
  <si>
    <t>２．工賃の現状と引き上げ目標</t>
    <rPh sb="2" eb="4">
      <t>コウチン</t>
    </rPh>
    <rPh sb="5" eb="7">
      <t>ゲンジョウ</t>
    </rPh>
    <rPh sb="8" eb="9">
      <t>ヒ</t>
    </rPh>
    <rPh sb="10" eb="11">
      <t>ア</t>
    </rPh>
    <rPh sb="12" eb="14">
      <t>モクヒョウ</t>
    </rPh>
    <phoneticPr fontId="2"/>
  </si>
  <si>
    <t>円</t>
    <rPh sb="0" eb="1">
      <t>エン</t>
    </rPh>
    <phoneticPr fontId="2"/>
  </si>
  <si>
    <t>　</t>
    <phoneticPr fontId="2"/>
  </si>
  <si>
    <t>該当する事業の「□」を「■」にしてください。
□就労継続支援Ｂ型事業（作成必須）
□就労継続支援Ａ型事業
□生活介護事業
□地域活動支援センター
※多機能型の場合、事業種別ごとに作成すること。</t>
    <rPh sb="0" eb="2">
      <t>ガイトウ</t>
    </rPh>
    <rPh sb="4" eb="6">
      <t>ジギョウ</t>
    </rPh>
    <rPh sb="24" eb="26">
      <t>シュウロウ</t>
    </rPh>
    <rPh sb="26" eb="28">
      <t>ケイゾク</t>
    </rPh>
    <rPh sb="28" eb="30">
      <t>シエン</t>
    </rPh>
    <rPh sb="31" eb="32">
      <t>ガタ</t>
    </rPh>
    <rPh sb="32" eb="34">
      <t>ジギョウ</t>
    </rPh>
    <rPh sb="35" eb="37">
      <t>サクセイ</t>
    </rPh>
    <rPh sb="37" eb="39">
      <t>ヒッス</t>
    </rPh>
    <rPh sb="43" eb="45">
      <t>シュウロウ</t>
    </rPh>
    <rPh sb="45" eb="47">
      <t>ケイゾク</t>
    </rPh>
    <rPh sb="47" eb="49">
      <t>シエン</t>
    </rPh>
    <rPh sb="50" eb="51">
      <t>ガタ</t>
    </rPh>
    <rPh sb="51" eb="53">
      <t>ジギョウ</t>
    </rPh>
    <rPh sb="55" eb="57">
      <t>セイカツ</t>
    </rPh>
    <rPh sb="57" eb="59">
      <t>カイゴ</t>
    </rPh>
    <rPh sb="59" eb="61">
      <t>ジギョウ</t>
    </rPh>
    <rPh sb="63" eb="65">
      <t>チイキ</t>
    </rPh>
    <rPh sb="65" eb="67">
      <t>カツドウ</t>
    </rPh>
    <rPh sb="67" eb="69">
      <t>シエン</t>
    </rPh>
    <rPh sb="76" eb="79">
      <t>タキノウ</t>
    </rPh>
    <rPh sb="79" eb="80">
      <t>ガタ</t>
    </rPh>
    <rPh sb="81" eb="83">
      <t>バアイ</t>
    </rPh>
    <rPh sb="84" eb="86">
      <t>ジギョウ</t>
    </rPh>
    <rPh sb="86" eb="88">
      <t>シュベツ</t>
    </rPh>
    <rPh sb="91" eb="93">
      <t>サクセイ</t>
    </rPh>
    <phoneticPr fontId="2"/>
  </si>
  <si>
    <t>３．就労支援事業科目の現状と評価</t>
    <rPh sb="2" eb="4">
      <t>シュウロウ</t>
    </rPh>
    <rPh sb="4" eb="6">
      <t>シエン</t>
    </rPh>
    <rPh sb="6" eb="8">
      <t>ジギョウ</t>
    </rPh>
    <rPh sb="8" eb="10">
      <t>カモク</t>
    </rPh>
    <rPh sb="11" eb="13">
      <t>ゲンジョウ</t>
    </rPh>
    <rPh sb="14" eb="16">
      <t>ヒョウカ</t>
    </rPh>
    <phoneticPr fontId="2"/>
  </si>
  <si>
    <t>就労支援
事業科目</t>
    <rPh sb="0" eb="2">
      <t>シュウロウ</t>
    </rPh>
    <rPh sb="2" eb="4">
      <t>シエン</t>
    </rPh>
    <rPh sb="5" eb="7">
      <t>ジギョウ</t>
    </rPh>
    <rPh sb="7" eb="9">
      <t>カモク</t>
    </rPh>
    <phoneticPr fontId="2"/>
  </si>
  <si>
    <t>製造</t>
    <rPh sb="0" eb="2">
      <t>セイゾウ</t>
    </rPh>
    <phoneticPr fontId="2"/>
  </si>
  <si>
    <t>販売</t>
    <rPh sb="0" eb="2">
      <t>ハンバイ</t>
    </rPh>
    <phoneticPr fontId="2"/>
  </si>
  <si>
    <t>惣菜</t>
    <rPh sb="0" eb="2">
      <t>ソウザイ</t>
    </rPh>
    <phoneticPr fontId="2"/>
  </si>
  <si>
    <t>作業の内容・特徴</t>
    <rPh sb="0" eb="2">
      <t>サギョウ</t>
    </rPh>
    <rPh sb="3" eb="5">
      <t>ナイヨウ</t>
    </rPh>
    <rPh sb="6" eb="8">
      <t>トクチョウ</t>
    </rPh>
    <phoneticPr fontId="2"/>
  </si>
  <si>
    <t>（作業内容）</t>
    <rPh sb="1" eb="3">
      <t>サギョウ</t>
    </rPh>
    <rPh sb="3" eb="5">
      <t>ナイヨウ</t>
    </rPh>
    <phoneticPr fontId="2"/>
  </si>
  <si>
    <t>（特徴）</t>
    <rPh sb="1" eb="3">
      <t>トクチョウ</t>
    </rPh>
    <phoneticPr fontId="2"/>
  </si>
  <si>
    <t>製菓</t>
    <rPh sb="0" eb="2">
      <t>セイカ</t>
    </rPh>
    <phoneticPr fontId="2"/>
  </si>
  <si>
    <t>製パン</t>
    <rPh sb="0" eb="1">
      <t>セイ</t>
    </rPh>
    <phoneticPr fontId="2"/>
  </si>
  <si>
    <t>冷菓</t>
    <rPh sb="0" eb="2">
      <t>レイカ</t>
    </rPh>
    <phoneticPr fontId="2"/>
  </si>
  <si>
    <t>飲料</t>
    <rPh sb="0" eb="2">
      <t>インリョウ</t>
    </rPh>
    <phoneticPr fontId="2"/>
  </si>
  <si>
    <t>調味料</t>
    <rPh sb="0" eb="3">
      <t>チョウミリョウ</t>
    </rPh>
    <phoneticPr fontId="2"/>
  </si>
  <si>
    <t>その他食料品</t>
    <rPh sb="2" eb="3">
      <t>タ</t>
    </rPh>
    <rPh sb="3" eb="6">
      <t>ショクリョウヒン</t>
    </rPh>
    <phoneticPr fontId="2"/>
  </si>
  <si>
    <t>飲食店</t>
    <rPh sb="0" eb="3">
      <t>インショクテン</t>
    </rPh>
    <phoneticPr fontId="2"/>
  </si>
  <si>
    <t>請負</t>
    <rPh sb="0" eb="2">
      <t>ウケオイ</t>
    </rPh>
    <phoneticPr fontId="2"/>
  </si>
  <si>
    <t>②パート人件費</t>
    <rPh sb="4" eb="7">
      <t>ジンケンヒ</t>
    </rPh>
    <phoneticPr fontId="2"/>
  </si>
  <si>
    <t>③外注費</t>
    <rPh sb="1" eb="4">
      <t>ガイチュウヒ</t>
    </rPh>
    <phoneticPr fontId="2"/>
  </si>
  <si>
    <t>年間売上金額(Ａ)</t>
    <rPh sb="0" eb="2">
      <t>ネンカン</t>
    </rPh>
    <rPh sb="2" eb="4">
      <t>ウリアゲ</t>
    </rPh>
    <rPh sb="4" eb="6">
      <t>キンガク</t>
    </rPh>
    <phoneticPr fontId="2"/>
  </si>
  <si>
    <t>従事利用者数(Ｄ)</t>
    <rPh sb="0" eb="2">
      <t>ジュウジ</t>
    </rPh>
    <rPh sb="2" eb="5">
      <t>リヨウシャ</t>
    </rPh>
    <rPh sb="5" eb="6">
      <t>スウ</t>
    </rPh>
    <phoneticPr fontId="2"/>
  </si>
  <si>
    <t>年間支払工賃総額</t>
    <rPh sb="0" eb="2">
      <t>ネンカン</t>
    </rPh>
    <rPh sb="2" eb="4">
      <t>シハラ</t>
    </rPh>
    <rPh sb="4" eb="6">
      <t>コウチン</t>
    </rPh>
    <rPh sb="6" eb="8">
      <t>ソウガク</t>
    </rPh>
    <phoneticPr fontId="2"/>
  </si>
  <si>
    <t>①もっと販売・受注が見込める</t>
    <rPh sb="4" eb="6">
      <t>ハンバイ</t>
    </rPh>
    <rPh sb="7" eb="9">
      <t>ジュチュウ</t>
    </rPh>
    <rPh sb="10" eb="12">
      <t>ミコ</t>
    </rPh>
    <phoneticPr fontId="2"/>
  </si>
  <si>
    <t>②もっと生産量を増やせる</t>
    <rPh sb="4" eb="7">
      <t>セイサンリョウ</t>
    </rPh>
    <rPh sb="8" eb="9">
      <t>フ</t>
    </rPh>
    <phoneticPr fontId="2"/>
  </si>
  <si>
    <t>④利用者の適性にマッチしている</t>
    <rPh sb="1" eb="4">
      <t>リヨウシャ</t>
    </rPh>
    <rPh sb="5" eb="7">
      <t>テキセイ</t>
    </rPh>
    <phoneticPr fontId="2"/>
  </si>
  <si>
    <t>⑤利用者の職業能力の開発が見込める</t>
    <rPh sb="1" eb="4">
      <t>リヨウシャ</t>
    </rPh>
    <rPh sb="5" eb="7">
      <t>ショクギョウ</t>
    </rPh>
    <rPh sb="7" eb="9">
      <t>ノウリョク</t>
    </rPh>
    <rPh sb="10" eb="12">
      <t>カイハツ</t>
    </rPh>
    <rPh sb="13" eb="15">
      <t>ミコ</t>
    </rPh>
    <phoneticPr fontId="2"/>
  </si>
  <si>
    <t>③商品力・技術力が高い</t>
    <rPh sb="1" eb="4">
      <t>ショウヒンリョク</t>
    </rPh>
    <rPh sb="5" eb="8">
      <t>ギジュツリョク</t>
    </rPh>
    <rPh sb="9" eb="10">
      <t>タカ</t>
    </rPh>
    <phoneticPr fontId="2"/>
  </si>
  <si>
    <t>⑥地域とのつながり・貢献性が高い</t>
    <rPh sb="1" eb="3">
      <t>チイキ</t>
    </rPh>
    <rPh sb="10" eb="12">
      <t>コウケン</t>
    </rPh>
    <rPh sb="12" eb="13">
      <t>セイ</t>
    </rPh>
    <rPh sb="14" eb="15">
      <t>タカ</t>
    </rPh>
    <phoneticPr fontId="2"/>
  </si>
  <si>
    <t>事業の将来性
（５段階評価）</t>
    <rPh sb="0" eb="2">
      <t>ジギョウ</t>
    </rPh>
    <rPh sb="3" eb="6">
      <t>ショウライセイ</t>
    </rPh>
    <rPh sb="9" eb="11">
      <t>ダンカイ</t>
    </rPh>
    <rPh sb="11" eb="13">
      <t>ヒョウカ</t>
    </rPh>
    <phoneticPr fontId="2"/>
  </si>
  <si>
    <t>事業の意義
（５段階評価）</t>
    <rPh sb="0" eb="2">
      <t>ジギョウ</t>
    </rPh>
    <rPh sb="3" eb="5">
      <t>イギ</t>
    </rPh>
    <rPh sb="8" eb="10">
      <t>ダンカイ</t>
    </rPh>
    <rPh sb="10" eb="12">
      <t>ヒョウカ</t>
    </rPh>
    <phoneticPr fontId="2"/>
  </si>
  <si>
    <t>優 先
順 位</t>
    <rPh sb="0" eb="1">
      <t>ユウ</t>
    </rPh>
    <rPh sb="2" eb="3">
      <t>サキ</t>
    </rPh>
    <rPh sb="4" eb="5">
      <t>ジュン</t>
    </rPh>
    <rPh sb="6" eb="7">
      <t>クライ</t>
    </rPh>
    <phoneticPr fontId="2"/>
  </si>
  <si>
    <t>現　状　お　よ　び　評　価</t>
    <rPh sb="0" eb="1">
      <t>ウツツ</t>
    </rPh>
    <rPh sb="2" eb="3">
      <t>ジョウ</t>
    </rPh>
    <rPh sb="10" eb="11">
      <t>ヒョウ</t>
    </rPh>
    <rPh sb="12" eb="13">
      <t>アタイ</t>
    </rPh>
    <phoneticPr fontId="2"/>
  </si>
  <si>
    <t>事 業 の 課 題 と 方 向 性</t>
    <rPh sb="0" eb="1">
      <t>コト</t>
    </rPh>
    <rPh sb="2" eb="3">
      <t>ギョウ</t>
    </rPh>
    <rPh sb="6" eb="7">
      <t>カ</t>
    </rPh>
    <rPh sb="8" eb="9">
      <t>ダイ</t>
    </rPh>
    <rPh sb="12" eb="13">
      <t>カタ</t>
    </rPh>
    <rPh sb="14" eb="15">
      <t>ムカイ</t>
    </rPh>
    <rPh sb="16" eb="17">
      <t>セイ</t>
    </rPh>
    <phoneticPr fontId="2"/>
  </si>
  <si>
    <t>経営</t>
    <rPh sb="0" eb="2">
      <t>ケイエイ</t>
    </rPh>
    <phoneticPr fontId="2"/>
  </si>
  <si>
    <t>業務種別</t>
    <rPh sb="0" eb="2">
      <t>ギョウム</t>
    </rPh>
    <rPh sb="2" eb="4">
      <t>シュベツ</t>
    </rPh>
    <phoneticPr fontId="2"/>
  </si>
  <si>
    <t>科　　目</t>
    <rPh sb="0" eb="1">
      <t>カ</t>
    </rPh>
    <rPh sb="3" eb="4">
      <t>メ</t>
    </rPh>
    <phoneticPr fontId="12"/>
  </si>
  <si>
    <t>備　　考</t>
    <rPh sb="0" eb="1">
      <t>ソナエ</t>
    </rPh>
    <rPh sb="3" eb="4">
      <t>コウ</t>
    </rPh>
    <phoneticPr fontId="12"/>
  </si>
  <si>
    <t>←最終年度目標額</t>
    <rPh sb="1" eb="3">
      <t>サイシュウ</t>
    </rPh>
    <rPh sb="3" eb="5">
      <t>ネンド</t>
    </rPh>
    <rPh sb="5" eb="8">
      <t>モクヒョウガク</t>
    </rPh>
    <phoneticPr fontId="12"/>
  </si>
  <si>
    <t>その他</t>
    <rPh sb="2" eb="3">
      <t>タ</t>
    </rPh>
    <phoneticPr fontId="2"/>
  </si>
  <si>
    <t>②パート人件費</t>
    <rPh sb="4" eb="7">
      <t>ジンケンヒ</t>
    </rPh>
    <phoneticPr fontId="12"/>
  </si>
  <si>
    <t>③外注費</t>
    <rPh sb="1" eb="4">
      <t>ガイチュウヒ</t>
    </rPh>
    <phoneticPr fontId="12"/>
  </si>
  <si>
    <t xml:space="preserve"> 年間売上金額 (A)</t>
    <rPh sb="1" eb="3">
      <t>ネンカン</t>
    </rPh>
    <rPh sb="3" eb="5">
      <t>ウリアゲ</t>
    </rPh>
    <rPh sb="5" eb="7">
      <t>キンガク</t>
    </rPh>
    <phoneticPr fontId="12"/>
  </si>
  <si>
    <t xml:space="preserve"> 原価 (B) ①＋②＋③</t>
    <phoneticPr fontId="2"/>
  </si>
  <si>
    <t xml:space="preserve"> 粗利益額 (C):(A)－(B)</t>
    <rPh sb="1" eb="2">
      <t>アラ</t>
    </rPh>
    <rPh sb="2" eb="4">
      <t>リエキ</t>
    </rPh>
    <rPh sb="4" eb="5">
      <t>ガク</t>
    </rPh>
    <phoneticPr fontId="12"/>
  </si>
  <si>
    <t xml:space="preserve"> 売上粗利益率 (C)÷(A）</t>
    <rPh sb="1" eb="3">
      <t>ウリア</t>
    </rPh>
    <rPh sb="3" eb="4">
      <t>アラ</t>
    </rPh>
    <rPh sb="4" eb="6">
      <t>リエキ</t>
    </rPh>
    <rPh sb="6" eb="7">
      <t>リツ</t>
    </rPh>
    <phoneticPr fontId="12"/>
  </si>
  <si>
    <t>原価(Ｂ)　 ①＋②＋③</t>
    <rPh sb="0" eb="1">
      <t>ハラ</t>
    </rPh>
    <rPh sb="1" eb="2">
      <t>アタイ</t>
    </rPh>
    <phoneticPr fontId="2"/>
  </si>
  <si>
    <t>粗利益額(Ｃ)　 Ａ－Ｂ</t>
    <rPh sb="0" eb="1">
      <t>アラ</t>
    </rPh>
    <rPh sb="1" eb="3">
      <t>リエキ</t>
    </rPh>
    <rPh sb="3" eb="4">
      <t>ガク</t>
    </rPh>
    <phoneticPr fontId="2"/>
  </si>
  <si>
    <t>１人あたり粗利益額　Ｃ／Ｄ</t>
    <rPh sb="1" eb="2">
      <t>ニン</t>
    </rPh>
    <rPh sb="5" eb="6">
      <t>アラ</t>
    </rPh>
    <rPh sb="6" eb="9">
      <t>リエキガク</t>
    </rPh>
    <phoneticPr fontId="2"/>
  </si>
  <si>
    <t xml:space="preserve">原価(Ｂ) </t>
    <rPh sb="0" eb="2">
      <t>ゲンカ</t>
    </rPh>
    <phoneticPr fontId="2"/>
  </si>
  <si>
    <t>粗利益額(Ｃ)　Ａ－Ｂ</t>
    <rPh sb="0" eb="1">
      <t>アラ</t>
    </rPh>
    <rPh sb="1" eb="3">
      <t>リエキ</t>
    </rPh>
    <rPh sb="3" eb="4">
      <t>ガク</t>
    </rPh>
    <phoneticPr fontId="2"/>
  </si>
  <si>
    <t>陶器</t>
    <rPh sb="0" eb="2">
      <t>トウキ</t>
    </rPh>
    <phoneticPr fontId="2"/>
  </si>
  <si>
    <t>和紙・紙漉</t>
    <rPh sb="0" eb="2">
      <t>ワシ</t>
    </rPh>
    <rPh sb="3" eb="5">
      <t>カミスキ</t>
    </rPh>
    <phoneticPr fontId="2"/>
  </si>
  <si>
    <t>クリーニング</t>
    <phoneticPr fontId="2"/>
  </si>
  <si>
    <t>メンテナンス</t>
    <phoneticPr fontId="2"/>
  </si>
  <si>
    <t>配送・梱包</t>
    <rPh sb="0" eb="2">
      <t>ハイソウ</t>
    </rPh>
    <rPh sb="3" eb="5">
      <t>コンポウ</t>
    </rPh>
    <phoneticPr fontId="2"/>
  </si>
  <si>
    <t>機械部品組立</t>
    <rPh sb="0" eb="2">
      <t>キカイ</t>
    </rPh>
    <rPh sb="2" eb="4">
      <t>ブヒン</t>
    </rPh>
    <rPh sb="4" eb="6">
      <t>クミタテ</t>
    </rPh>
    <phoneticPr fontId="2"/>
  </si>
  <si>
    <t>電子部品組立</t>
    <rPh sb="0" eb="2">
      <t>デンシ</t>
    </rPh>
    <rPh sb="2" eb="4">
      <t>ブヒン</t>
    </rPh>
    <rPh sb="4" eb="6">
      <t>クミタテ</t>
    </rPh>
    <phoneticPr fontId="2"/>
  </si>
  <si>
    <t>製品・部品箱詰め</t>
    <rPh sb="0" eb="2">
      <t>セイヒン</t>
    </rPh>
    <rPh sb="3" eb="5">
      <t>ブヒン</t>
    </rPh>
    <rPh sb="5" eb="7">
      <t>ハコズ</t>
    </rPh>
    <phoneticPr fontId="2"/>
  </si>
  <si>
    <t>製品・部品袋詰め</t>
    <rPh sb="0" eb="2">
      <t>セイヒン</t>
    </rPh>
    <rPh sb="3" eb="5">
      <t>ブヒン</t>
    </rPh>
    <rPh sb="5" eb="7">
      <t>フクロヅ</t>
    </rPh>
    <phoneticPr fontId="2"/>
  </si>
  <si>
    <t>その他小物</t>
    <rPh sb="2" eb="3">
      <t>タ</t>
    </rPh>
    <rPh sb="3" eb="5">
      <t>コモノ</t>
    </rPh>
    <phoneticPr fontId="2"/>
  </si>
  <si>
    <t>アクセサリー</t>
    <phoneticPr fontId="2"/>
  </si>
  <si>
    <t>肥料・飼料</t>
    <rPh sb="0" eb="2">
      <t>ヒリョウ</t>
    </rPh>
    <rPh sb="3" eb="5">
      <t>シリョウ</t>
    </rPh>
    <phoneticPr fontId="2"/>
  </si>
  <si>
    <t>生活用品</t>
    <rPh sb="0" eb="2">
      <t>セイカツ</t>
    </rPh>
    <rPh sb="2" eb="4">
      <t>ヨウヒン</t>
    </rPh>
    <phoneticPr fontId="2"/>
  </si>
  <si>
    <t>事務用品</t>
    <rPh sb="0" eb="2">
      <t>ジム</t>
    </rPh>
    <rPh sb="2" eb="4">
      <t>ヨウヒン</t>
    </rPh>
    <phoneticPr fontId="2"/>
  </si>
  <si>
    <t>その他消耗品</t>
    <rPh sb="2" eb="3">
      <t>タ</t>
    </rPh>
    <rPh sb="3" eb="6">
      <t>ショウモウヒン</t>
    </rPh>
    <phoneticPr fontId="2"/>
  </si>
  <si>
    <t>清掃</t>
    <rPh sb="0" eb="2">
      <t>セイソウ</t>
    </rPh>
    <phoneticPr fontId="2"/>
  </si>
  <si>
    <t>木工品</t>
    <rPh sb="0" eb="2">
      <t>モッコウ</t>
    </rPh>
    <rPh sb="2" eb="3">
      <t>ヒン</t>
    </rPh>
    <phoneticPr fontId="2"/>
  </si>
  <si>
    <t>織物・織物加工</t>
    <rPh sb="0" eb="2">
      <t>オリモノ</t>
    </rPh>
    <rPh sb="3" eb="5">
      <t>オリモノ</t>
    </rPh>
    <rPh sb="5" eb="7">
      <t>カコウ</t>
    </rPh>
    <phoneticPr fontId="2"/>
  </si>
  <si>
    <t>家具</t>
    <rPh sb="0" eb="2">
      <t>カグ</t>
    </rPh>
    <phoneticPr fontId="2"/>
  </si>
  <si>
    <t>事務サービス</t>
    <rPh sb="0" eb="2">
      <t>ジム</t>
    </rPh>
    <phoneticPr fontId="2"/>
  </si>
  <si>
    <t>印刷・製本</t>
    <rPh sb="0" eb="2">
      <t>インサツ</t>
    </rPh>
    <rPh sb="3" eb="5">
      <t>セイホン</t>
    </rPh>
    <phoneticPr fontId="2"/>
  </si>
  <si>
    <t>デザイン・企画編集</t>
    <rPh sb="5" eb="7">
      <t>キカク</t>
    </rPh>
    <rPh sb="7" eb="9">
      <t>ヘンシュウ</t>
    </rPh>
    <phoneticPr fontId="2"/>
  </si>
  <si>
    <t>洗車サービス</t>
    <rPh sb="0" eb="2">
      <t>センシャ</t>
    </rPh>
    <phoneticPr fontId="2"/>
  </si>
  <si>
    <t>その他役務サービス</t>
    <rPh sb="2" eb="3">
      <t>タ</t>
    </rPh>
    <rPh sb="3" eb="5">
      <t>エキム</t>
    </rPh>
    <phoneticPr fontId="2"/>
  </si>
  <si>
    <t>改善テーマ</t>
    <rPh sb="0" eb="2">
      <t>カイゼン</t>
    </rPh>
    <phoneticPr fontId="2"/>
  </si>
  <si>
    <t>目標</t>
    <rPh sb="0" eb="2">
      <t>モクヒョウ</t>
    </rPh>
    <phoneticPr fontId="2"/>
  </si>
  <si>
    <t>就労支援事業科目</t>
    <rPh sb="0" eb="2">
      <t>シュウロウ</t>
    </rPh>
    <rPh sb="2" eb="4">
      <t>シエン</t>
    </rPh>
    <rPh sb="4" eb="6">
      <t>ジギョウ</t>
    </rPh>
    <rPh sb="6" eb="8">
      <t>カモク</t>
    </rPh>
    <phoneticPr fontId="2"/>
  </si>
  <si>
    <t>目標達成に向けた具体的方法</t>
    <rPh sb="0" eb="2">
      <t>モクヒョウ</t>
    </rPh>
    <rPh sb="2" eb="4">
      <t>タッセイ</t>
    </rPh>
    <rPh sb="5" eb="6">
      <t>ム</t>
    </rPh>
    <rPh sb="8" eb="11">
      <t>グタイテキ</t>
    </rPh>
    <rPh sb="11" eb="13">
      <t>ホウホウ</t>
    </rPh>
    <phoneticPr fontId="2"/>
  </si>
  <si>
    <t>評　価（各期末記入欄）</t>
    <rPh sb="0" eb="1">
      <t>ヒョウ</t>
    </rPh>
    <rPh sb="2" eb="3">
      <t>アタイ</t>
    </rPh>
    <rPh sb="4" eb="5">
      <t>カク</t>
    </rPh>
    <rPh sb="5" eb="7">
      <t>キマツ</t>
    </rPh>
    <rPh sb="7" eb="10">
      <t>キニュウラン</t>
    </rPh>
    <phoneticPr fontId="2"/>
  </si>
  <si>
    <t>リサイクル</t>
    <phoneticPr fontId="2"/>
  </si>
  <si>
    <t>栽培</t>
    <rPh sb="0" eb="2">
      <t>サイバイ</t>
    </rPh>
    <phoneticPr fontId="2"/>
  </si>
  <si>
    <t>農作物・草花</t>
    <rPh sb="0" eb="3">
      <t>ノウサクモツ</t>
    </rPh>
    <rPh sb="4" eb="5">
      <t>クサ</t>
    </rPh>
    <rPh sb="5" eb="6">
      <t>ハナ</t>
    </rPh>
    <phoneticPr fontId="2"/>
  </si>
  <si>
    <t>ポスティング・配達</t>
    <rPh sb="7" eb="9">
      <t>ハイタツ</t>
    </rPh>
    <phoneticPr fontId="2"/>
  </si>
  <si>
    <t>イベント設営</t>
    <rPh sb="4" eb="6">
      <t>セツエイ</t>
    </rPh>
    <phoneticPr fontId="2"/>
  </si>
  <si>
    <t>バザー出店</t>
    <rPh sb="3" eb="5">
      <t>シュッテン</t>
    </rPh>
    <phoneticPr fontId="2"/>
  </si>
  <si>
    <t>現在の就労支援事業のうち、主力となっている事業（該当のある分野ごとに１事業まで）</t>
    <rPh sb="0" eb="2">
      <t>ゲンザイ</t>
    </rPh>
    <rPh sb="3" eb="5">
      <t>シュウロウ</t>
    </rPh>
    <rPh sb="5" eb="7">
      <t>シエン</t>
    </rPh>
    <rPh sb="7" eb="9">
      <t>ジギョウ</t>
    </rPh>
    <rPh sb="13" eb="15">
      <t>シュリョク</t>
    </rPh>
    <rPh sb="21" eb="23">
      <t>ジギョウ</t>
    </rPh>
    <rPh sb="24" eb="26">
      <t>ガイトウ</t>
    </rPh>
    <rPh sb="29" eb="31">
      <t>ブンヤ</t>
    </rPh>
    <rPh sb="35" eb="37">
      <t>ジギョウ</t>
    </rPh>
    <phoneticPr fontId="2"/>
  </si>
  <si>
    <t>今後、その主力事業を展開するにあたっての現在の状況分析</t>
    <rPh sb="0" eb="2">
      <t>コンゴ</t>
    </rPh>
    <rPh sb="5" eb="7">
      <t>シュリョク</t>
    </rPh>
    <rPh sb="7" eb="9">
      <t>ジギョウ</t>
    </rPh>
    <rPh sb="10" eb="12">
      <t>テンカイ</t>
    </rPh>
    <rPh sb="20" eb="22">
      <t>ゲンザイ</t>
    </rPh>
    <rPh sb="23" eb="25">
      <t>ジョウキョウ</t>
    </rPh>
    <rPh sb="25" eb="27">
      <t>ブンセキ</t>
    </rPh>
    <phoneticPr fontId="2"/>
  </si>
  <si>
    <t>食品関係</t>
    <rPh sb="0" eb="2">
      <t>ショクヒン</t>
    </rPh>
    <rPh sb="2" eb="4">
      <t>カンケイ</t>
    </rPh>
    <phoneticPr fontId="2"/>
  </si>
  <si>
    <t>製品関係</t>
    <rPh sb="0" eb="2">
      <t>セイヒン</t>
    </rPh>
    <rPh sb="2" eb="4">
      <t>カンケイ</t>
    </rPh>
    <phoneticPr fontId="2"/>
  </si>
  <si>
    <t>役務サービス</t>
    <rPh sb="0" eb="2">
      <t>エキム</t>
    </rPh>
    <phoneticPr fontId="2"/>
  </si>
  <si>
    <t>注：本計画は、事業所全体の総意により作成していただく必要があります。そのため、事業担当者ではなく、管理者が最終責任者となって作成してください。</t>
    <rPh sb="0" eb="1">
      <t>チュウ</t>
    </rPh>
    <rPh sb="2" eb="3">
      <t>ホン</t>
    </rPh>
    <rPh sb="3" eb="5">
      <t>ケイカク</t>
    </rPh>
    <rPh sb="7" eb="10">
      <t>ジギョウショ</t>
    </rPh>
    <rPh sb="10" eb="12">
      <t>ゼンタイ</t>
    </rPh>
    <rPh sb="13" eb="15">
      <t>ソウイ</t>
    </rPh>
    <rPh sb="18" eb="20">
      <t>サクセイ</t>
    </rPh>
    <rPh sb="26" eb="28">
      <t>ヒツヨウ</t>
    </rPh>
    <rPh sb="39" eb="41">
      <t>ジギョウ</t>
    </rPh>
    <rPh sb="41" eb="44">
      <t>タントウシャ</t>
    </rPh>
    <rPh sb="49" eb="52">
      <t>カンリシャ</t>
    </rPh>
    <rPh sb="53" eb="55">
      <t>サイシュウ</t>
    </rPh>
    <rPh sb="55" eb="58">
      <t>セキニンシャ</t>
    </rPh>
    <rPh sb="62" eb="64">
      <t>サクセイ</t>
    </rPh>
    <phoneticPr fontId="2"/>
  </si>
  <si>
    <t>ガラス製品</t>
    <rPh sb="3" eb="5">
      <t>セイヒン</t>
    </rPh>
    <phoneticPr fontId="2"/>
  </si>
  <si>
    <t>その他記念品</t>
    <rPh sb="2" eb="3">
      <t>タ</t>
    </rPh>
    <rPh sb="3" eb="6">
      <t>キネンヒン</t>
    </rPh>
    <phoneticPr fontId="2"/>
  </si>
  <si>
    <t>その他贈答品</t>
    <rPh sb="2" eb="3">
      <t>タ</t>
    </rPh>
    <rPh sb="3" eb="6">
      <t>ゾウトウヒン</t>
    </rPh>
    <phoneticPr fontId="2"/>
  </si>
  <si>
    <t>その他装飾品</t>
    <rPh sb="2" eb="3">
      <t>タ</t>
    </rPh>
    <rPh sb="3" eb="6">
      <t>ソウショクヒン</t>
    </rPh>
    <phoneticPr fontId="2"/>
  </si>
  <si>
    <t>弁当・配食</t>
    <rPh sb="0" eb="2">
      <t>ベントウ</t>
    </rPh>
    <rPh sb="3" eb="5">
      <t>ハイショク</t>
    </rPh>
    <phoneticPr fontId="2"/>
  </si>
  <si>
    <t>法人代表者職氏名</t>
    <rPh sb="0" eb="2">
      <t>ホウジン</t>
    </rPh>
    <rPh sb="2" eb="5">
      <t>ダイヒョウシャ</t>
    </rPh>
    <rPh sb="5" eb="6">
      <t>ショク</t>
    </rPh>
    <rPh sb="6" eb="8">
      <t>シメイ</t>
    </rPh>
    <phoneticPr fontId="2"/>
  </si>
  <si>
    <t>管理者職氏名
（施設長・所長）</t>
    <rPh sb="0" eb="3">
      <t>カンリシャ</t>
    </rPh>
    <rPh sb="3" eb="4">
      <t>ショク</t>
    </rPh>
    <rPh sb="4" eb="6">
      <t>シメイ</t>
    </rPh>
    <rPh sb="8" eb="11">
      <t>シセツチョウ</t>
    </rPh>
    <rPh sb="12" eb="14">
      <t>ショチョウ</t>
    </rPh>
    <phoneticPr fontId="2"/>
  </si>
  <si>
    <t>事業担当者職氏名</t>
    <rPh sb="0" eb="2">
      <t>ジギョウ</t>
    </rPh>
    <rPh sb="2" eb="5">
      <t>タントウシャ</t>
    </rPh>
    <rPh sb="5" eb="6">
      <t>ショク</t>
    </rPh>
    <rPh sb="6" eb="8">
      <t>シメイ</t>
    </rPh>
    <phoneticPr fontId="2"/>
  </si>
  <si>
    <t>現　員　数</t>
    <rPh sb="0" eb="1">
      <t>ウツツ</t>
    </rPh>
    <rPh sb="2" eb="3">
      <t>イン</t>
    </rPh>
    <rPh sb="4" eb="5">
      <t>スウ</t>
    </rPh>
    <phoneticPr fontId="2"/>
  </si>
  <si>
    <t>主担当</t>
    <rPh sb="0" eb="1">
      <t>シュ</t>
    </rPh>
    <rPh sb="1" eb="3">
      <t>タントウ</t>
    </rPh>
    <phoneticPr fontId="2"/>
  </si>
  <si>
    <t>①仕入・原材料費等</t>
    <rPh sb="1" eb="3">
      <t>シイ</t>
    </rPh>
    <rPh sb="4" eb="8">
      <t>ゲンザイリョウヒ</t>
    </rPh>
    <rPh sb="8" eb="9">
      <t>トウ</t>
    </rPh>
    <phoneticPr fontId="12"/>
  </si>
  <si>
    <t>①仕入・原材料費等</t>
    <rPh sb="1" eb="3">
      <t>シイ</t>
    </rPh>
    <rPh sb="4" eb="8">
      <t>ゲンザイリョウヒ</t>
    </rPh>
    <rPh sb="8" eb="9">
      <t>トウ</t>
    </rPh>
    <phoneticPr fontId="2"/>
  </si>
  <si>
    <t xml:space="preserve"> 販売・一般管理費用 (D)</t>
    <rPh sb="1" eb="3">
      <t>ハンバイ</t>
    </rPh>
    <rPh sb="4" eb="6">
      <t>イッパン</t>
    </rPh>
    <rPh sb="6" eb="8">
      <t>カンリ</t>
    </rPh>
    <rPh sb="8" eb="10">
      <t>ヒヨウ</t>
    </rPh>
    <phoneticPr fontId="12"/>
  </si>
  <si>
    <t xml:space="preserve"> 年間支払工賃総額 (F)</t>
    <rPh sb="1" eb="3">
      <t>ネンカン</t>
    </rPh>
    <rPh sb="3" eb="5">
      <t>シハラ</t>
    </rPh>
    <rPh sb="5" eb="7">
      <t>コウチン</t>
    </rPh>
    <rPh sb="7" eb="9">
      <t>ソウガク</t>
    </rPh>
    <phoneticPr fontId="12"/>
  </si>
  <si>
    <t xml:space="preserve"> 工賃変動積立金 (G)</t>
    <rPh sb="1" eb="3">
      <t>コウチン</t>
    </rPh>
    <rPh sb="3" eb="5">
      <t>ヘンドウ</t>
    </rPh>
    <rPh sb="5" eb="7">
      <t>ツミタ</t>
    </rPh>
    <rPh sb="7" eb="8">
      <t>キン</t>
    </rPh>
    <phoneticPr fontId="12"/>
  </si>
  <si>
    <t xml:space="preserve"> 設備等整備積立金 (H)</t>
    <rPh sb="1" eb="4">
      <t>セツビトウ</t>
    </rPh>
    <rPh sb="4" eb="6">
      <t>セイビ</t>
    </rPh>
    <rPh sb="6" eb="8">
      <t>ツミタ</t>
    </rPh>
    <rPh sb="8" eb="9">
      <t>キン</t>
    </rPh>
    <phoneticPr fontId="12"/>
  </si>
  <si>
    <t>年間売上金額</t>
    <rPh sb="0" eb="2">
      <t>ネンカン</t>
    </rPh>
    <rPh sb="2" eb="4">
      <t>ウリアゲ</t>
    </rPh>
    <rPh sb="4" eb="6">
      <t>キンガク</t>
    </rPh>
    <phoneticPr fontId="2"/>
  </si>
  <si>
    <t>従事利用者数</t>
    <rPh sb="0" eb="2">
      <t>ジュウジ</t>
    </rPh>
    <rPh sb="2" eb="5">
      <t>リヨウシャ</t>
    </rPh>
    <rPh sb="5" eb="6">
      <t>スウ</t>
    </rPh>
    <phoneticPr fontId="2"/>
  </si>
  <si>
    <t xml:space="preserve"> その他経費 (E)</t>
    <rPh sb="3" eb="4">
      <t>タ</t>
    </rPh>
    <rPh sb="4" eb="6">
      <t>ケイヒ</t>
    </rPh>
    <phoneticPr fontId="2"/>
  </si>
  <si>
    <t>年間売上金額</t>
    <rPh sb="0" eb="2">
      <t>ネンカン</t>
    </rPh>
    <rPh sb="2" eb="3">
      <t>ウ</t>
    </rPh>
    <rPh sb="3" eb="4">
      <t>ア</t>
    </rPh>
    <rPh sb="4" eb="6">
      <t>キンガク</t>
    </rPh>
    <phoneticPr fontId="2"/>
  </si>
  <si>
    <t>年間支払工賃総額
(A)</t>
    <rPh sb="0" eb="2">
      <t>ネンカン</t>
    </rPh>
    <rPh sb="2" eb="4">
      <t>シハラ</t>
    </rPh>
    <rPh sb="4" eb="6">
      <t>コウチン</t>
    </rPh>
    <rPh sb="6" eb="8">
      <t>ソウガク</t>
    </rPh>
    <phoneticPr fontId="2"/>
  </si>
  <si>
    <t>就労収入向上実践計画（工賃向上計画）の推進体制（責任者および運営体制図）</t>
    <rPh sb="0" eb="2">
      <t>シュウロウ</t>
    </rPh>
    <rPh sb="2" eb="4">
      <t>シュウニュウ</t>
    </rPh>
    <rPh sb="4" eb="6">
      <t>コウジョウ</t>
    </rPh>
    <rPh sb="6" eb="8">
      <t>ジッセン</t>
    </rPh>
    <rPh sb="8" eb="10">
      <t>ケイカク</t>
    </rPh>
    <rPh sb="11" eb="13">
      <t>コウチン</t>
    </rPh>
    <rPh sb="13" eb="15">
      <t>コウジョウ</t>
    </rPh>
    <rPh sb="15" eb="17">
      <t>ケイカク</t>
    </rPh>
    <rPh sb="19" eb="21">
      <t>スイシン</t>
    </rPh>
    <rPh sb="21" eb="23">
      <t>タイセイ</t>
    </rPh>
    <rPh sb="24" eb="27">
      <t>セキニンシャ</t>
    </rPh>
    <rPh sb="30" eb="32">
      <t>ウンエイ</t>
    </rPh>
    <rPh sb="32" eb="34">
      <t>タイセイ</t>
    </rPh>
    <rPh sb="34" eb="35">
      <t>ズ</t>
    </rPh>
    <phoneticPr fontId="2"/>
  </si>
  <si>
    <t>就労収入向上実践計画（工賃向上計画）</t>
    <rPh sb="0" eb="2">
      <t>シュウロウ</t>
    </rPh>
    <rPh sb="2" eb="4">
      <t>シュウニュウ</t>
    </rPh>
    <rPh sb="4" eb="6">
      <t>コウジョウ</t>
    </rPh>
    <rPh sb="6" eb="8">
      <t>ジッセン</t>
    </rPh>
    <rPh sb="8" eb="10">
      <t>ケイカク</t>
    </rPh>
    <rPh sb="11" eb="13">
      <t>コウチン</t>
    </rPh>
    <rPh sb="13" eb="15">
      <t>コウジョウ</t>
    </rPh>
    <rPh sb="15" eb="17">
      <t>ケイカク</t>
    </rPh>
    <phoneticPr fontId="2"/>
  </si>
  <si>
    <t>（フリガナ）</t>
    <phoneticPr fontId="2"/>
  </si>
  <si>
    <t>ＴＥＬ</t>
    <phoneticPr fontId="2"/>
  </si>
  <si>
    <t>ＦＡＸ</t>
    <phoneticPr fontId="2"/>
  </si>
  <si>
    <r>
      <rPr>
        <sz val="10.5"/>
        <color indexed="10"/>
        <rFont val="ＭＳ ゴシック"/>
        <family val="3"/>
        <charset val="128"/>
      </rPr>
      <t>就労支援事業活動増減差額</t>
    </r>
    <r>
      <rPr>
        <sz val="10.5"/>
        <rFont val="ＭＳ ゴシック"/>
        <family val="3"/>
        <charset val="128"/>
      </rPr>
      <t xml:space="preserve"> (A-B-D-E-F-G-H)</t>
    </r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12"/>
  </si>
  <si>
    <r>
      <t>※(E)における減価償却費については、当該設備が国庫補助制度を活用して取得したものである場合</t>
    </r>
    <r>
      <rPr>
        <sz val="8"/>
        <color indexed="10"/>
        <rFont val="ＭＳ ゴシック"/>
        <family val="3"/>
        <charset val="128"/>
      </rPr>
      <t>、国庫補助金等特区別積立金取崩額を控除した額</t>
    </r>
    <r>
      <rPr>
        <sz val="8"/>
        <rFont val="ＭＳ ゴシック"/>
        <family val="3"/>
        <charset val="128"/>
      </rPr>
      <t>を計上するものとしてください。自己資金で取得したものはこの限りではありません。</t>
    </r>
    <rPh sb="8" eb="10">
      <t>ゲンカ</t>
    </rPh>
    <rPh sb="10" eb="13">
      <t>ショウキャクヒ</t>
    </rPh>
    <rPh sb="19" eb="21">
      <t>トウガイ</t>
    </rPh>
    <rPh sb="21" eb="23">
      <t>セツビ</t>
    </rPh>
    <rPh sb="24" eb="26">
      <t>コッコ</t>
    </rPh>
    <rPh sb="26" eb="28">
      <t>ホジョ</t>
    </rPh>
    <rPh sb="28" eb="30">
      <t>セイド</t>
    </rPh>
    <rPh sb="31" eb="33">
      <t>カツヨウ</t>
    </rPh>
    <rPh sb="35" eb="37">
      <t>シュトク</t>
    </rPh>
    <rPh sb="44" eb="46">
      <t>バアイ</t>
    </rPh>
    <rPh sb="63" eb="65">
      <t>コウジョ</t>
    </rPh>
    <rPh sb="67" eb="68">
      <t>ガク</t>
    </rPh>
    <rPh sb="69" eb="71">
      <t>ケイジョウ</t>
    </rPh>
    <rPh sb="83" eb="85">
      <t>ジコ</t>
    </rPh>
    <rPh sb="85" eb="87">
      <t>シキン</t>
    </rPh>
    <rPh sb="88" eb="90">
      <t>シュトク</t>
    </rPh>
    <rPh sb="97" eb="98">
      <t>カギ</t>
    </rPh>
    <phoneticPr fontId="2"/>
  </si>
  <si>
    <t>改善事項
（複数回答可）</t>
    <rPh sb="0" eb="2">
      <t>カイゼン</t>
    </rPh>
    <rPh sb="2" eb="4">
      <t>ジコウ</t>
    </rPh>
    <rPh sb="6" eb="8">
      <t>フクスウ</t>
    </rPh>
    <rPh sb="8" eb="10">
      <t>カイトウ</t>
    </rPh>
    <rPh sb="10" eb="11">
      <t>カ</t>
    </rPh>
    <phoneticPr fontId="2"/>
  </si>
  <si>
    <t>□商品に魅力がない
□販売先が限られている
□単価が安い
□大量受注が困難
□商品品種が少ない
□立地が悪い
□生産コストがかかる
□他の事業所とのネッ
　 トワークが脆弱
□職員の意識等
□改善事項が分からない
□その他（　　　　　　　　　　　）</t>
    <rPh sb="1" eb="3">
      <t>ショウヒン</t>
    </rPh>
    <rPh sb="4" eb="6">
      <t>ミリョク</t>
    </rPh>
    <rPh sb="11" eb="13">
      <t>ハンバイ</t>
    </rPh>
    <rPh sb="13" eb="14">
      <t>サキ</t>
    </rPh>
    <rPh sb="15" eb="16">
      <t>カギ</t>
    </rPh>
    <rPh sb="23" eb="25">
      <t>タンカ</t>
    </rPh>
    <rPh sb="26" eb="27">
      <t>ヤス</t>
    </rPh>
    <rPh sb="30" eb="32">
      <t>タイリョウ</t>
    </rPh>
    <rPh sb="32" eb="34">
      <t>ジュチュウ</t>
    </rPh>
    <rPh sb="35" eb="37">
      <t>コンナン</t>
    </rPh>
    <rPh sb="39" eb="41">
      <t>ショウヒン</t>
    </rPh>
    <rPh sb="41" eb="43">
      <t>ヒンシュ</t>
    </rPh>
    <rPh sb="44" eb="45">
      <t>スク</t>
    </rPh>
    <rPh sb="49" eb="51">
      <t>リッチ</t>
    </rPh>
    <rPh sb="52" eb="53">
      <t>ワル</t>
    </rPh>
    <rPh sb="56" eb="58">
      <t>セイサン</t>
    </rPh>
    <rPh sb="67" eb="68">
      <t>タ</t>
    </rPh>
    <rPh sb="69" eb="72">
      <t>ジギョウショ</t>
    </rPh>
    <rPh sb="84" eb="86">
      <t>ゼイジャク</t>
    </rPh>
    <rPh sb="88" eb="90">
      <t>ショクイン</t>
    </rPh>
    <rPh sb="91" eb="93">
      <t>イシキ</t>
    </rPh>
    <rPh sb="93" eb="94">
      <t>トウ</t>
    </rPh>
    <rPh sb="96" eb="98">
      <t>カイゼン</t>
    </rPh>
    <rPh sb="98" eb="100">
      <t>ジコウ</t>
    </rPh>
    <rPh sb="101" eb="102">
      <t>ワ</t>
    </rPh>
    <rPh sb="110" eb="111">
      <t>タ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</si>
  <si>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</si>
  <si>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　（６年　４月　現在）</t>
    <phoneticPr fontId="2"/>
  </si>
  <si>
    <t>就労収入向上実践計画（工賃向上計画）【令和６年度～令和８年度】</t>
    <rPh sb="0" eb="2">
      <t>シュウロウ</t>
    </rPh>
    <rPh sb="2" eb="4">
      <t>シュウニュウ</t>
    </rPh>
    <rPh sb="4" eb="6">
      <t>コウジョウ</t>
    </rPh>
    <rPh sb="6" eb="8">
      <t>ジッセン</t>
    </rPh>
    <rPh sb="8" eb="10">
      <t>ケイカク</t>
    </rPh>
    <rPh sb="11" eb="13">
      <t>コウチン</t>
    </rPh>
    <rPh sb="13" eb="15">
      <t>コウジョウ</t>
    </rPh>
    <rPh sb="15" eb="17">
      <t>ケイカク</t>
    </rPh>
    <rPh sb="19" eb="21">
      <t>レイワ</t>
    </rPh>
    <rPh sb="22" eb="24">
      <t>ネンド</t>
    </rPh>
    <rPh sb="25" eb="27">
      <t>レイワ</t>
    </rPh>
    <rPh sb="28" eb="30">
      <t>ネンドヘイネンド</t>
    </rPh>
    <phoneticPr fontId="2"/>
  </si>
  <si>
    <t>令和５年度（実績）</t>
    <rPh sb="0" eb="2">
      <t>レイワ</t>
    </rPh>
    <rPh sb="3" eb="5">
      <t>ネンド</t>
    </rPh>
    <rPh sb="6" eb="8">
      <t>ジッセキ</t>
    </rPh>
    <phoneticPr fontId="2"/>
  </si>
  <si>
    <t>令和６年度（目標）</t>
    <rPh sb="0" eb="2">
      <t>レイワ</t>
    </rPh>
    <rPh sb="3" eb="5">
      <t>ネンド</t>
    </rPh>
    <rPh sb="6" eb="8">
      <t>モクヒョウ</t>
    </rPh>
    <phoneticPr fontId="2"/>
  </si>
  <si>
    <t>令和７年度（目標）</t>
    <rPh sb="0" eb="2">
      <t>レイワ</t>
    </rPh>
    <rPh sb="3" eb="5">
      <t>ネンド</t>
    </rPh>
    <rPh sb="6" eb="8">
      <t>モクヒョウ</t>
    </rPh>
    <phoneticPr fontId="2"/>
  </si>
  <si>
    <t>令和８年度（目標）</t>
    <rPh sb="0" eb="2">
      <t>レイワ</t>
    </rPh>
    <rPh sb="3" eb="5">
      <t>ネンド</t>
    </rPh>
    <rPh sb="6" eb="8">
      <t>モクヒョウ</t>
    </rPh>
    <phoneticPr fontId="2"/>
  </si>
  <si>
    <t>令和５年度実績合計</t>
    <rPh sb="0" eb="2">
      <t>レイワ</t>
    </rPh>
    <rPh sb="3" eb="5">
      <t>ネンド</t>
    </rPh>
    <rPh sb="5" eb="7">
      <t>ジッセキ</t>
    </rPh>
    <rPh sb="7" eb="9">
      <t>ゴウケイ</t>
    </rPh>
    <phoneticPr fontId="2"/>
  </si>
  <si>
    <t>事業の収益性（令和５年度実績）</t>
    <rPh sb="0" eb="2">
      <t>ジギョウ</t>
    </rPh>
    <rPh sb="3" eb="6">
      <t>シュウエキセイ</t>
    </rPh>
    <rPh sb="7" eb="9">
      <t>レイワ</t>
    </rPh>
    <rPh sb="10" eb="12">
      <t>ネンド</t>
    </rPh>
    <rPh sb="12" eb="14">
      <t>ジッセキ</t>
    </rPh>
    <phoneticPr fontId="2"/>
  </si>
  <si>
    <t>４．令和６年度から令和８年度にかかる就労支援事業全体（各業務合計）の売上および工賃の積算根拠</t>
    <rPh sb="2" eb="4">
      <t>レイワ</t>
    </rPh>
    <rPh sb="5" eb="7">
      <t>ネンド</t>
    </rPh>
    <rPh sb="9" eb="11">
      <t>レイワ</t>
    </rPh>
    <rPh sb="12" eb="14">
      <t>ネンド</t>
    </rPh>
    <rPh sb="14" eb="16">
      <t>ヘイネンド</t>
    </rPh>
    <rPh sb="18" eb="20">
      <t>シュウロウ</t>
    </rPh>
    <rPh sb="20" eb="22">
      <t>シエン</t>
    </rPh>
    <rPh sb="22" eb="24">
      <t>ジギョウ</t>
    </rPh>
    <rPh sb="24" eb="26">
      <t>ゼンタイ</t>
    </rPh>
    <rPh sb="27" eb="28">
      <t>カク</t>
    </rPh>
    <rPh sb="28" eb="30">
      <t>ギョウム</t>
    </rPh>
    <rPh sb="30" eb="32">
      <t>ゴウケイ</t>
    </rPh>
    <rPh sb="34" eb="36">
      <t>ウリアゲ</t>
    </rPh>
    <rPh sb="39" eb="41">
      <t>コウチン</t>
    </rPh>
    <rPh sb="42" eb="44">
      <t>セキサン</t>
    </rPh>
    <rPh sb="44" eb="46">
      <t>コンキョ</t>
    </rPh>
    <phoneticPr fontId="2"/>
  </si>
  <si>
    <t>６年度(計画)</t>
    <rPh sb="1" eb="3">
      <t>ネンド</t>
    </rPh>
    <rPh sb="4" eb="6">
      <t>ケイカク</t>
    </rPh>
    <phoneticPr fontId="12"/>
  </si>
  <si>
    <t>７年度(計画)</t>
    <rPh sb="1" eb="3">
      <t>ネンド</t>
    </rPh>
    <rPh sb="4" eb="6">
      <t>ケイカク</t>
    </rPh>
    <phoneticPr fontId="12"/>
  </si>
  <si>
    <t>８年度(計画)</t>
    <rPh sb="1" eb="3">
      <t>ネンド</t>
    </rPh>
    <rPh sb="4" eb="6">
      <t>ケイカク</t>
    </rPh>
    <phoneticPr fontId="12"/>
  </si>
  <si>
    <t>５．改善計画シート（令和５年度実績を踏まえた令和６年度における改善計画）</t>
    <rPh sb="2" eb="4">
      <t>カイゼン</t>
    </rPh>
    <rPh sb="4" eb="6">
      <t>ケイカク</t>
    </rPh>
    <rPh sb="10" eb="12">
      <t>レイワ</t>
    </rPh>
    <rPh sb="13" eb="15">
      <t>ネンド</t>
    </rPh>
    <rPh sb="15" eb="17">
      <t>ジッセキ</t>
    </rPh>
    <rPh sb="18" eb="19">
      <t>フ</t>
    </rPh>
    <rPh sb="22" eb="24">
      <t>レイワ</t>
    </rPh>
    <rPh sb="25" eb="27">
      <t>ネンド</t>
    </rPh>
    <rPh sb="31" eb="33">
      <t>カイゼン</t>
    </rPh>
    <rPh sb="33" eb="35">
      <t>ケイカク</t>
    </rPh>
    <phoneticPr fontId="2"/>
  </si>
  <si>
    <t>（６年度）</t>
    <rPh sb="2" eb="4">
      <t>ネンド</t>
    </rPh>
    <phoneticPr fontId="2"/>
  </si>
  <si>
    <t>日</t>
    <rPh sb="0" eb="1">
      <t>ニチ</t>
    </rPh>
    <phoneticPr fontId="2"/>
  </si>
  <si>
    <t>目標工賃設定（月額）</t>
    <rPh sb="4" eb="6">
      <t>セッテイ</t>
    </rPh>
    <rPh sb="7" eb="9">
      <t>ゲツガク</t>
    </rPh>
    <phoneticPr fontId="2"/>
  </si>
  <si>
    <t>平均工賃月額
（A)÷｛(B)÷(C)｝÷12</t>
    <rPh sb="0" eb="2">
      <t>ヘイキン</t>
    </rPh>
    <rPh sb="2" eb="4">
      <t>コウチン</t>
    </rPh>
    <rPh sb="4" eb="6">
      <t>ゲツガク</t>
    </rPh>
    <phoneticPr fontId="2"/>
  </si>
  <si>
    <t>平均工賃月額 (F)÷｛(H)÷（I）｝÷12</t>
    <rPh sb="0" eb="2">
      <t>ヘイキン</t>
    </rPh>
    <rPh sb="2" eb="4">
      <t>コウチン</t>
    </rPh>
    <rPh sb="4" eb="6">
      <t>ゲツガク</t>
    </rPh>
    <phoneticPr fontId="12"/>
  </si>
  <si>
    <t>目標工賃設定（月額）　　　</t>
    <rPh sb="0" eb="2">
      <t>モクヒョウ</t>
    </rPh>
    <rPh sb="2" eb="4">
      <t>コウチン</t>
    </rPh>
    <rPh sb="4" eb="6">
      <t>セッテイ</t>
    </rPh>
    <rPh sb="7" eb="9">
      <t>ゲツガク</t>
    </rPh>
    <phoneticPr fontId="2"/>
  </si>
  <si>
    <t>前年度
年間延べ利用者数
(B)</t>
    <rPh sb="0" eb="3">
      <t>ゼンネンド</t>
    </rPh>
    <rPh sb="4" eb="6">
      <t>ネンカン</t>
    </rPh>
    <rPh sb="6" eb="7">
      <t>ノ</t>
    </rPh>
    <rPh sb="8" eb="10">
      <t>リヨウ</t>
    </rPh>
    <rPh sb="10" eb="11">
      <t>シャ</t>
    </rPh>
    <rPh sb="11" eb="12">
      <t>スウ</t>
    </rPh>
    <phoneticPr fontId="2"/>
  </si>
  <si>
    <t>前年度
年間開所日数
（C）※</t>
    <rPh sb="0" eb="3">
      <t>ゼンネンド</t>
    </rPh>
    <rPh sb="4" eb="6">
      <t>ネンカン</t>
    </rPh>
    <rPh sb="6" eb="8">
      <t>カイショ</t>
    </rPh>
    <rPh sb="8" eb="10">
      <t>ニッスウ</t>
    </rPh>
    <phoneticPr fontId="2"/>
  </si>
  <si>
    <t>※（C)については、工賃が発生した開所日に限る</t>
    <phoneticPr fontId="2"/>
  </si>
  <si>
    <t>前年度年間延べ利用者数 (H)</t>
    <rPh sb="0" eb="3">
      <t>ゼンネンド</t>
    </rPh>
    <rPh sb="3" eb="5">
      <t>ネンカン</t>
    </rPh>
    <rPh sb="5" eb="6">
      <t>ノ</t>
    </rPh>
    <rPh sb="7" eb="9">
      <t>リヨウ</t>
    </rPh>
    <rPh sb="9" eb="10">
      <t>シャ</t>
    </rPh>
    <rPh sb="10" eb="11">
      <t>スウ</t>
    </rPh>
    <phoneticPr fontId="12"/>
  </si>
  <si>
    <t>前年度年間開所日数（I)</t>
    <rPh sb="0" eb="3">
      <t>ゼンネンド</t>
    </rPh>
    <rPh sb="3" eb="5">
      <t>ネンカン</t>
    </rPh>
    <rPh sb="5" eb="7">
      <t>カイショ</t>
    </rPh>
    <rPh sb="7" eb="9">
      <t>ニッスウ</t>
    </rPh>
    <phoneticPr fontId="2"/>
  </si>
  <si>
    <t>※（I)については、工賃が発生した開所日に限る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</si>
</sst>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%"/>
  </numFmts>
  <fonts count="19" x14ac:knownFonts="1"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name val="MS UI Gothic"/>
      <family val="3"/>
      <charset val="128"/>
    </font>
    <font>
      <sz val="10"/>
      <name val="MS UI Gothic"/>
      <family val="3"/>
      <charset val="128"/>
    </font>
    <font>
      <b/>
      <sz val="16"/>
      <name val="MS UI Gothic"/>
      <family val="3"/>
      <charset val="128"/>
    </font>
    <font>
      <sz val="11"/>
      <name val="MS UI Gothic"/>
      <family val="3"/>
      <charset val="128"/>
    </font>
    <font>
      <sz val="18"/>
      <name val="MS UI Gothic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8" fillId="0" borderId="0" xfId="0" applyFont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/>
    </xf>
    <xf numFmtId="0" fontId="0" fillId="0" borderId="0" xfId="0" applyAlignment="1"/>
    <xf numFmtId="0" fontId="0" fillId="0" borderId="10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0" fillId="0" borderId="16" xfId="0" applyFill="1" applyBorder="1" applyAlignment="1">
      <alignment vertical="top"/>
    </xf>
    <xf numFmtId="0" fontId="11" fillId="0" borderId="0" xfId="0" applyFont="1" applyProtection="1">
      <alignment vertical="center"/>
    </xf>
    <xf numFmtId="0" fontId="11" fillId="0" borderId="13" xfId="0" applyFont="1" applyBorder="1" applyProtection="1">
      <alignment vertical="center"/>
    </xf>
    <xf numFmtId="0" fontId="11" fillId="0" borderId="17" xfId="0" applyFont="1" applyBorder="1" applyProtection="1">
      <alignment vertical="center"/>
    </xf>
    <xf numFmtId="0" fontId="11" fillId="0" borderId="6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11" fillId="0" borderId="12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3" fillId="0" borderId="0" xfId="0" applyFont="1" applyProtection="1">
      <alignment vertical="center"/>
    </xf>
    <xf numFmtId="38" fontId="11" fillId="0" borderId="0" xfId="2" applyFont="1" applyBorder="1" applyAlignment="1" applyProtection="1">
      <alignment horizontal="right" vertical="center" shrinkToFit="1"/>
    </xf>
    <xf numFmtId="38" fontId="11" fillId="0" borderId="0" xfId="2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1" fillId="0" borderId="1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38" fontId="11" fillId="0" borderId="17" xfId="2" applyFont="1" applyFill="1" applyBorder="1" applyAlignment="1" applyProtection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1" fillId="0" borderId="0" xfId="0" applyFont="1">
      <alignment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11" fillId="0" borderId="4" xfId="0" applyFont="1" applyBorder="1" applyProtection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6" xfId="0" applyFont="1" applyBorder="1" applyAlignment="1"/>
    <xf numFmtId="0" fontId="6" fillId="0" borderId="5" xfId="0" applyFont="1" applyBorder="1" applyAlignment="1">
      <alignment horizontal="right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2" borderId="25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0" fillId="0" borderId="25" xfId="0" applyBorder="1" applyAlignment="1">
      <alignment horizontal="center" vertical="center"/>
    </xf>
    <xf numFmtId="0" fontId="1" fillId="2" borderId="2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29" xfId="0" applyFont="1" applyBorder="1" applyAlignment="1">
      <alignment vertical="center" wrapText="1"/>
    </xf>
    <xf numFmtId="0" fontId="3" fillId="0" borderId="3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vertical="top"/>
      <protection locked="0"/>
    </xf>
    <xf numFmtId="0" fontId="1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6" xfId="0" applyFill="1" applyBorder="1" applyAlignment="1" applyProtection="1">
      <alignment vertical="top"/>
      <protection locked="0"/>
    </xf>
    <xf numFmtId="0" fontId="0" fillId="2" borderId="27" xfId="0" applyFill="1" applyBorder="1" applyAlignment="1" applyProtection="1">
      <alignment vertical="top"/>
      <protection locked="0"/>
    </xf>
    <xf numFmtId="0" fontId="0" fillId="2" borderId="28" xfId="0" applyFill="1" applyBorder="1" applyAlignment="1" applyProtection="1">
      <alignment vertical="top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0" xfId="0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/>
      <protection locked="0"/>
    </xf>
    <xf numFmtId="0" fontId="0" fillId="2" borderId="30" xfId="0" applyFill="1" applyBorder="1" applyAlignment="1" applyProtection="1">
      <alignment vertical="top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3" fillId="2" borderId="33" xfId="2" applyNumberFormat="1" applyFont="1" applyFill="1" applyBorder="1" applyAlignment="1" applyProtection="1">
      <alignment vertical="center"/>
      <protection locked="0"/>
    </xf>
    <xf numFmtId="0" fontId="3" fillId="2" borderId="3" xfId="2" applyNumberFormat="1" applyFont="1" applyFill="1" applyBorder="1" applyAlignment="1" applyProtection="1">
      <alignment vertical="center"/>
      <protection locked="0"/>
    </xf>
    <xf numFmtId="38" fontId="3" fillId="2" borderId="42" xfId="2" applyFont="1" applyFill="1" applyBorder="1" applyAlignment="1" applyProtection="1">
      <alignment vertical="center"/>
      <protection locked="0"/>
    </xf>
    <xf numFmtId="38" fontId="3" fillId="2" borderId="43" xfId="2" applyFont="1" applyFill="1" applyBorder="1" applyAlignment="1" applyProtection="1">
      <alignment vertical="center"/>
      <protection locked="0"/>
    </xf>
    <xf numFmtId="38" fontId="3" fillId="2" borderId="3" xfId="2" applyFont="1" applyFill="1" applyBorder="1" applyAlignment="1" applyProtection="1">
      <alignment vertical="center"/>
      <protection locked="0"/>
    </xf>
    <xf numFmtId="0" fontId="3" fillId="2" borderId="6" xfId="2" applyNumberFormat="1" applyFont="1" applyFill="1" applyBorder="1" applyAlignment="1" applyProtection="1">
      <alignment vertical="center"/>
      <protection locked="0"/>
    </xf>
    <xf numFmtId="38" fontId="3" fillId="2" borderId="6" xfId="2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2" borderId="33" xfId="2" applyFont="1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38" fontId="3" fillId="0" borderId="42" xfId="2" applyFont="1" applyBorder="1" applyAlignment="1">
      <alignment horizontal="right" vertical="center"/>
    </xf>
    <xf numFmtId="38" fontId="3" fillId="0" borderId="43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0" fontId="3" fillId="2" borderId="31" xfId="2" applyNumberFormat="1" applyFont="1" applyFill="1" applyBorder="1" applyAlignment="1" applyProtection="1">
      <alignment vertical="center"/>
      <protection locked="0"/>
    </xf>
    <xf numFmtId="0" fontId="3" fillId="2" borderId="32" xfId="2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44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7" fillId="2" borderId="13" xfId="0" applyFont="1" applyFill="1" applyBorder="1" applyAlignment="1" applyProtection="1">
      <alignment vertical="top" wrapText="1"/>
      <protection locked="0"/>
    </xf>
    <xf numFmtId="0" fontId="7" fillId="2" borderId="17" xfId="0" applyFont="1" applyFill="1" applyBorder="1" applyAlignment="1" applyProtection="1">
      <alignment vertical="top" wrapText="1"/>
      <protection locked="0"/>
    </xf>
    <xf numFmtId="0" fontId="7" fillId="2" borderId="44" xfId="0" applyFont="1" applyFill="1" applyBorder="1" applyAlignment="1" applyProtection="1">
      <alignment vertical="top" wrapText="1"/>
      <protection locked="0"/>
    </xf>
    <xf numFmtId="38" fontId="9" fillId="0" borderId="1" xfId="2" applyFont="1" applyBorder="1" applyAlignment="1">
      <alignment horizontal="right" vertical="center"/>
    </xf>
    <xf numFmtId="38" fontId="9" fillId="2" borderId="1" xfId="2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vertical="top" wrapText="1"/>
      <protection locked="0"/>
    </xf>
    <xf numFmtId="0" fontId="7" fillId="2" borderId="46" xfId="0" applyFont="1" applyFill="1" applyBorder="1" applyAlignment="1" applyProtection="1">
      <alignment vertical="top" wrapText="1"/>
      <protection locked="0"/>
    </xf>
    <xf numFmtId="0" fontId="7" fillId="2" borderId="47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2" borderId="6" xfId="2" applyFont="1" applyFill="1" applyBorder="1" applyAlignment="1" applyProtection="1">
      <alignment horizontal="center" vertical="center"/>
      <protection locked="0"/>
    </xf>
    <xf numFmtId="38" fontId="3" fillId="2" borderId="3" xfId="2" applyFont="1" applyFill="1" applyBorder="1" applyAlignment="1" applyProtection="1">
      <alignment horizontal="center" vertical="center"/>
      <protection locked="0"/>
    </xf>
    <xf numFmtId="38" fontId="11" fillId="2" borderId="1" xfId="2" applyFont="1" applyFill="1" applyBorder="1" applyAlignment="1" applyProtection="1">
      <alignment horizontal="right" vertical="center" shrinkToFit="1"/>
      <protection locked="0"/>
    </xf>
    <xf numFmtId="0" fontId="11" fillId="0" borderId="6" xfId="0" applyFont="1" applyFill="1" applyBorder="1" applyAlignment="1" applyProtection="1">
      <alignment vertical="center" shrinkToFit="1"/>
      <protection locked="0"/>
    </xf>
    <xf numFmtId="0" fontId="11" fillId="0" borderId="3" xfId="0" applyFont="1" applyFill="1" applyBorder="1" applyAlignment="1" applyProtection="1">
      <alignment vertical="center" shrinkToFit="1"/>
      <protection locked="0"/>
    </xf>
    <xf numFmtId="0" fontId="11" fillId="0" borderId="4" xfId="0" applyFont="1" applyFill="1" applyBorder="1" applyAlignment="1" applyProtection="1">
      <alignment vertical="center" shrinkToFit="1"/>
      <protection locked="0"/>
    </xf>
    <xf numFmtId="0" fontId="11" fillId="2" borderId="6" xfId="0" applyFont="1" applyFill="1" applyBorder="1" applyAlignment="1" applyProtection="1">
      <alignment vertical="center" shrinkToFit="1"/>
      <protection locked="0"/>
    </xf>
    <xf numFmtId="0" fontId="11" fillId="2" borderId="3" xfId="0" applyFont="1" applyFill="1" applyBorder="1" applyAlignment="1" applyProtection="1">
      <alignment vertical="center" shrinkToFit="1"/>
      <protection locked="0"/>
    </xf>
    <xf numFmtId="0" fontId="11" fillId="2" borderId="4" xfId="0" applyFont="1" applyFill="1" applyBorder="1" applyAlignment="1" applyProtection="1">
      <alignment vertical="center" shrinkToFit="1"/>
      <protection locked="0"/>
    </xf>
    <xf numFmtId="38" fontId="11" fillId="2" borderId="6" xfId="2" applyFont="1" applyFill="1" applyBorder="1" applyAlignment="1" applyProtection="1">
      <alignment horizontal="right" vertical="center" shrinkToFit="1"/>
      <protection locked="0"/>
    </xf>
    <xf numFmtId="38" fontId="11" fillId="2" borderId="3" xfId="2" applyFont="1" applyFill="1" applyBorder="1" applyAlignment="1" applyProtection="1">
      <alignment horizontal="right" vertical="center" shrinkToFit="1"/>
      <protection locked="0"/>
    </xf>
    <xf numFmtId="38" fontId="11" fillId="2" borderId="4" xfId="2" applyFont="1" applyFill="1" applyBorder="1" applyAlignment="1" applyProtection="1">
      <alignment horizontal="right" vertical="center" shrinkToFit="1"/>
      <protection locked="0"/>
    </xf>
    <xf numFmtId="0" fontId="15" fillId="0" borderId="17" xfId="0" applyFont="1" applyFill="1" applyBorder="1" applyAlignment="1" applyProtection="1">
      <alignment horizontal="right" shrinkToFit="1"/>
      <protection locked="0"/>
    </xf>
    <xf numFmtId="38" fontId="11" fillId="0" borderId="25" xfId="2" applyFont="1" applyFill="1" applyBorder="1" applyAlignment="1" applyProtection="1">
      <alignment horizontal="right" vertical="center" shrinkToFit="1"/>
    </xf>
    <xf numFmtId="38" fontId="11" fillId="0" borderId="13" xfId="2" applyFont="1" applyFill="1" applyBorder="1" applyAlignment="1" applyProtection="1">
      <alignment horizontal="right" vertical="center" shrinkToFit="1"/>
    </xf>
    <xf numFmtId="0" fontId="11" fillId="0" borderId="17" xfId="0" applyFont="1" applyBorder="1" applyAlignment="1" applyProtection="1">
      <alignment horizontal="left" vertical="center" shrinkToFit="1"/>
    </xf>
    <xf numFmtId="0" fontId="11" fillId="0" borderId="44" xfId="0" applyFont="1" applyBorder="1" applyAlignment="1" applyProtection="1">
      <alignment horizontal="left" vertical="center" shrinkToFit="1"/>
    </xf>
    <xf numFmtId="38" fontId="11" fillId="0" borderId="52" xfId="2" applyFont="1" applyFill="1" applyBorder="1" applyAlignment="1" applyProtection="1">
      <alignment horizontal="right" vertical="center" shrinkToFit="1"/>
    </xf>
    <xf numFmtId="38" fontId="11" fillId="0" borderId="53" xfId="2" applyFont="1" applyFill="1" applyBorder="1" applyAlignment="1" applyProtection="1">
      <alignment horizontal="right" vertical="center" shrinkToFit="1"/>
    </xf>
    <xf numFmtId="38" fontId="11" fillId="0" borderId="54" xfId="2" applyFont="1" applyFill="1" applyBorder="1" applyAlignment="1" applyProtection="1">
      <alignment horizontal="right" vertical="center" shrinkToFit="1"/>
    </xf>
    <xf numFmtId="38" fontId="11" fillId="2" borderId="1" xfId="2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11" fillId="0" borderId="4" xfId="0" applyFont="1" applyBorder="1" applyProtection="1">
      <alignment vertical="center"/>
    </xf>
    <xf numFmtId="0" fontId="14" fillId="0" borderId="6" xfId="0" applyFont="1" applyBorder="1" applyAlignment="1" applyProtection="1">
      <alignment vertical="center" shrinkToFit="1"/>
    </xf>
    <xf numFmtId="0" fontId="14" fillId="0" borderId="3" xfId="0" applyFont="1" applyBorder="1" applyAlignment="1" applyProtection="1">
      <alignment vertical="center" shrinkToFit="1"/>
    </xf>
    <xf numFmtId="0" fontId="14" fillId="0" borderId="4" xfId="0" applyFont="1" applyBorder="1" applyAlignment="1" applyProtection="1">
      <alignment vertical="center" shrinkToFit="1"/>
    </xf>
    <xf numFmtId="38" fontId="11" fillId="0" borderId="17" xfId="2" applyFont="1" applyFill="1" applyBorder="1" applyAlignment="1" applyProtection="1">
      <alignment horizontal="right" vertical="center" shrinkToFit="1"/>
    </xf>
    <xf numFmtId="38" fontId="11" fillId="0" borderId="44" xfId="2" applyFont="1" applyFill="1" applyBorder="1" applyAlignment="1" applyProtection="1">
      <alignment horizontal="right" vertical="center" shrinkToFit="1"/>
    </xf>
    <xf numFmtId="38" fontId="11" fillId="0" borderId="1" xfId="2" applyFont="1" applyFill="1" applyBorder="1" applyAlignment="1" applyProtection="1">
      <alignment horizontal="right" vertical="center" shrinkToFit="1"/>
    </xf>
    <xf numFmtId="38" fontId="11" fillId="2" borderId="6" xfId="2" applyFont="1" applyFill="1" applyBorder="1" applyAlignment="1" applyProtection="1">
      <alignment vertical="center" shrinkToFit="1"/>
      <protection locked="0"/>
    </xf>
    <xf numFmtId="38" fontId="11" fillId="2" borderId="3" xfId="2" applyFont="1" applyFill="1" applyBorder="1" applyAlignment="1" applyProtection="1">
      <alignment vertical="center" shrinkToFit="1"/>
      <protection locked="0"/>
    </xf>
    <xf numFmtId="38" fontId="11" fillId="2" borderId="4" xfId="2" applyFont="1" applyFill="1" applyBorder="1" applyAlignment="1" applyProtection="1">
      <alignment vertical="center" shrinkToFit="1"/>
      <protection locked="0"/>
    </xf>
    <xf numFmtId="38" fontId="11" fillId="2" borderId="10" xfId="2" applyFont="1" applyFill="1" applyBorder="1" applyAlignment="1" applyProtection="1">
      <alignment horizontal="right" vertical="center" shrinkToFit="1"/>
      <protection locked="0"/>
    </xf>
    <xf numFmtId="38" fontId="11" fillId="2" borderId="2" xfId="2" applyFont="1" applyFill="1" applyBorder="1" applyAlignment="1" applyProtection="1">
      <alignment horizontal="right" vertical="center" shrinkToFit="1"/>
      <protection locked="0"/>
    </xf>
    <xf numFmtId="38" fontId="11" fillId="2" borderId="11" xfId="2" applyFont="1" applyFill="1" applyBorder="1" applyAlignment="1" applyProtection="1">
      <alignment horizontal="right" vertical="center" shrinkToFit="1"/>
      <protection locked="0"/>
    </xf>
    <xf numFmtId="0" fontId="16" fillId="0" borderId="2" xfId="0" applyFont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38" fontId="11" fillId="0" borderId="6" xfId="2" applyFont="1" applyBorder="1" applyAlignment="1" applyProtection="1">
      <alignment horizontal="right" vertical="center" shrinkToFit="1"/>
    </xf>
    <xf numFmtId="38" fontId="11" fillId="0" borderId="3" xfId="2" applyFont="1" applyBorder="1" applyAlignment="1" applyProtection="1">
      <alignment horizontal="right" vertical="center" shrinkToFit="1"/>
    </xf>
    <xf numFmtId="38" fontId="11" fillId="0" borderId="4" xfId="2" applyFont="1" applyBorder="1" applyAlignment="1" applyProtection="1">
      <alignment horizontal="right" vertical="center" shrinkToFit="1"/>
    </xf>
    <xf numFmtId="0" fontId="11" fillId="0" borderId="6" xfId="0" applyFont="1" applyBorder="1" applyAlignment="1" applyProtection="1">
      <alignment vertical="center" shrinkToFit="1"/>
    </xf>
    <xf numFmtId="0" fontId="11" fillId="0" borderId="3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38" fontId="11" fillId="0" borderId="49" xfId="2" applyFont="1" applyBorder="1" applyAlignment="1" applyProtection="1">
      <alignment horizontal="center" vertical="center" wrapText="1"/>
    </xf>
    <xf numFmtId="38" fontId="11" fillId="0" borderId="50" xfId="2" applyFont="1" applyBorder="1" applyAlignment="1" applyProtection="1">
      <alignment horizontal="center" vertical="center" wrapText="1"/>
    </xf>
    <xf numFmtId="38" fontId="11" fillId="0" borderId="51" xfId="2" applyFont="1" applyBorder="1" applyAlignment="1" applyProtection="1">
      <alignment horizontal="center" vertical="center" wrapText="1"/>
    </xf>
    <xf numFmtId="177" fontId="11" fillId="0" borderId="6" xfId="1" applyNumberFormat="1" applyFont="1" applyBorder="1" applyAlignment="1" applyProtection="1">
      <alignment horizontal="right" vertical="center" shrinkToFit="1"/>
    </xf>
    <xf numFmtId="177" fontId="11" fillId="0" borderId="3" xfId="1" applyNumberFormat="1" applyFont="1" applyBorder="1" applyAlignment="1" applyProtection="1">
      <alignment horizontal="right" vertical="center" shrinkToFit="1"/>
    </xf>
    <xf numFmtId="177" fontId="11" fillId="0" borderId="4" xfId="1" applyNumberFormat="1" applyFont="1" applyBorder="1" applyAlignment="1" applyProtection="1">
      <alignment horizontal="right" vertical="center" shrinkToFit="1"/>
    </xf>
    <xf numFmtId="0" fontId="11" fillId="0" borderId="49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38" fontId="11" fillId="2" borderId="13" xfId="2" applyFont="1" applyFill="1" applyBorder="1" applyAlignment="1" applyProtection="1">
      <alignment horizontal="right" vertical="center" shrinkToFit="1"/>
      <protection locked="0"/>
    </xf>
    <xf numFmtId="38" fontId="11" fillId="2" borderId="17" xfId="2" applyFont="1" applyFill="1" applyBorder="1" applyAlignment="1" applyProtection="1">
      <alignment horizontal="right" vertical="center" shrinkToFit="1"/>
      <protection locked="0"/>
    </xf>
    <xf numFmtId="38" fontId="11" fillId="2" borderId="44" xfId="2" applyFont="1" applyFill="1" applyBorder="1" applyAlignment="1" applyProtection="1">
      <alignment horizontal="right" vertical="center" shrinkToFit="1"/>
      <protection locked="0"/>
    </xf>
    <xf numFmtId="0" fontId="11" fillId="2" borderId="13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2" borderId="44" xfId="0" applyFont="1" applyFill="1" applyBorder="1" applyAlignment="1" applyProtection="1">
      <alignment vertical="center" shrinkToFit="1"/>
      <protection locked="0"/>
    </xf>
    <xf numFmtId="0" fontId="9" fillId="2" borderId="21" xfId="0" applyFont="1" applyFill="1" applyBorder="1" applyAlignment="1" applyProtection="1">
      <alignment vertical="top" wrapText="1"/>
      <protection locked="0"/>
    </xf>
    <xf numFmtId="0" fontId="9" fillId="2" borderId="25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3" borderId="55" xfId="0" applyFont="1" applyFill="1" applyBorder="1" applyAlignment="1" applyProtection="1">
      <alignment vertical="top" wrapText="1"/>
      <protection locked="0"/>
    </xf>
    <xf numFmtId="0" fontId="9" fillId="3" borderId="57" xfId="0" applyFont="1" applyFill="1" applyBorder="1" applyAlignment="1" applyProtection="1">
      <alignment vertical="top" wrapText="1"/>
      <protection locked="0"/>
    </xf>
    <xf numFmtId="0" fontId="9" fillId="2" borderId="21" xfId="0" applyFont="1" applyFill="1" applyBorder="1" applyAlignment="1" applyProtection="1">
      <alignment vertical="center" wrapText="1"/>
      <protection locked="0"/>
    </xf>
    <xf numFmtId="0" fontId="9" fillId="2" borderId="25" xfId="0" applyFont="1" applyFill="1" applyBorder="1" applyAlignment="1" applyProtection="1">
      <alignment vertical="center" wrapText="1"/>
      <protection locked="0"/>
    </xf>
    <xf numFmtId="0" fontId="9" fillId="3" borderId="56" xfId="0" applyFont="1" applyFill="1" applyBorder="1" applyAlignment="1" applyProtection="1">
      <alignment vertical="top" wrapTex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10</xdr:row>
      <xdr:rowOff>88900</xdr:rowOff>
    </xdr:from>
    <xdr:to>
      <xdr:col>3</xdr:col>
      <xdr:colOff>565150</xdr:colOff>
      <xdr:row>11</xdr:row>
      <xdr:rowOff>323850</xdr:rowOff>
    </xdr:to>
    <xdr:sp macro="" textlink="">
      <xdr:nvSpPr>
        <xdr:cNvPr id="1281" name="AutoShape 1">
          <a:extLst>
            <a:ext uri="{FF2B5EF4-FFF2-40B4-BE49-F238E27FC236}">
              <a16:creationId xmlns:a16="http://schemas.microsoft.com/office/drawing/2014/main" id="{38E5A2B0-D2C9-43C2-B45E-9063820106D0}"/>
            </a:ext>
          </a:extLst>
        </xdr:cNvPr>
        <xdr:cNvSpPr>
          <a:spLocks/>
        </xdr:cNvSpPr>
      </xdr:nvSpPr>
      <xdr:spPr bwMode="auto">
        <a:xfrm>
          <a:off x="1866900" y="2679700"/>
          <a:ext cx="165100" cy="520700"/>
        </a:xfrm>
        <a:prstGeom prst="rightBrace">
          <a:avLst>
            <a:gd name="adj1" fmla="val 37627"/>
            <a:gd name="adj2" fmla="val 5348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123825</xdr:colOff>
      <xdr:row>21</xdr:row>
      <xdr:rowOff>0</xdr:rowOff>
    </xdr:from>
    <xdr:to>
      <xdr:col>7</xdr:col>
      <xdr:colOff>118</xdr:colOff>
      <xdr:row>22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1E44E1AB-1DC0-40B3-B92C-D849AC89C223}"/>
            </a:ext>
          </a:extLst>
        </xdr:cNvPr>
        <xdr:cNvSpPr>
          <a:spLocks noChangeArrowheads="1"/>
        </xdr:cNvSpPr>
      </xdr:nvSpPr>
      <xdr:spPr bwMode="auto">
        <a:xfrm>
          <a:off x="2752725" y="5943600"/>
          <a:ext cx="8858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内部要因の分析</a:t>
          </a:r>
        </a:p>
      </xdr:txBody>
    </xdr:sp>
    <xdr:clientData/>
  </xdr:twoCellAnchor>
  <xdr:twoCellAnchor>
    <xdr:from>
      <xdr:col>5</xdr:col>
      <xdr:colOff>123825</xdr:colOff>
      <xdr:row>27</xdr:row>
      <xdr:rowOff>0</xdr:rowOff>
    </xdr:from>
    <xdr:to>
      <xdr:col>7</xdr:col>
      <xdr:colOff>118</xdr:colOff>
      <xdr:row>28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AF807227-CBDF-433A-BCA5-E8FF08E2DF81}"/>
            </a:ext>
          </a:extLst>
        </xdr:cNvPr>
        <xdr:cNvSpPr>
          <a:spLocks noChangeArrowheads="1"/>
        </xdr:cNvSpPr>
      </xdr:nvSpPr>
      <xdr:spPr bwMode="auto">
        <a:xfrm>
          <a:off x="2752725" y="8058150"/>
          <a:ext cx="8858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外部要因の分析</a:t>
          </a:r>
        </a:p>
      </xdr:txBody>
    </xdr:sp>
    <xdr:clientData/>
  </xdr:twoCellAnchor>
  <xdr:twoCellAnchor>
    <xdr:from>
      <xdr:col>4</xdr:col>
      <xdr:colOff>3174</xdr:colOff>
      <xdr:row>10</xdr:row>
      <xdr:rowOff>31750</xdr:rowOff>
    </xdr:from>
    <xdr:to>
      <xdr:col>6</xdr:col>
      <xdr:colOff>415789</xdr:colOff>
      <xdr:row>11</xdr:row>
      <xdr:rowOff>304577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2FC79A17-5CBB-4096-B964-FD9181D08D31}"/>
            </a:ext>
          </a:extLst>
        </xdr:cNvPr>
        <xdr:cNvSpPr>
          <a:spLocks noChangeArrowheads="1"/>
        </xdr:cNvSpPr>
      </xdr:nvSpPr>
      <xdr:spPr bwMode="auto">
        <a:xfrm>
          <a:off x="1876424" y="2608746"/>
          <a:ext cx="1447663" cy="582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工賃向上に積極的に取り組む意欲がある事業所は要作成</a:t>
          </a:r>
          <a:endParaRPr lang="en-US" altLang="ja-JP" sz="900" b="0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（支援対象）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</xdr:row>
      <xdr:rowOff>73025</xdr:rowOff>
    </xdr:from>
    <xdr:to>
      <xdr:col>3</xdr:col>
      <xdr:colOff>441262</xdr:colOff>
      <xdr:row>13</xdr:row>
      <xdr:rowOff>161925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E167E72A-2B6E-44D3-B39E-319F372F51C1}"/>
            </a:ext>
          </a:extLst>
        </xdr:cNvPr>
        <xdr:cNvSpPr>
          <a:spLocks noChangeArrowheads="1"/>
        </xdr:cNvSpPr>
      </xdr:nvSpPr>
      <xdr:spPr bwMode="auto">
        <a:xfrm>
          <a:off x="1085850" y="6181725"/>
          <a:ext cx="1285875" cy="666750"/>
        </a:xfrm>
        <a:prstGeom prst="upArrowCallout">
          <a:avLst>
            <a:gd name="adj1" fmla="val 48214"/>
            <a:gd name="adj2" fmla="val 48214"/>
            <a:gd name="adj3" fmla="val 16667"/>
            <a:gd name="adj4" fmla="val 7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工賃向上計画スタート時の基準工賃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（成果指標）</a:t>
          </a:r>
        </a:p>
      </xdr:txBody>
    </xdr:sp>
    <xdr:clientData/>
  </xdr:twoCellAnchor>
  <xdr:twoCellAnchor>
    <xdr:from>
      <xdr:col>10</xdr:col>
      <xdr:colOff>25400</xdr:colOff>
      <xdr:row>11</xdr:row>
      <xdr:rowOff>73025</xdr:rowOff>
    </xdr:from>
    <xdr:to>
      <xdr:col>12</xdr:col>
      <xdr:colOff>441262</xdr:colOff>
      <xdr:row>13</xdr:row>
      <xdr:rowOff>161925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F171A21-22D0-4AE7-9425-3ACDEBC3A6CD}"/>
            </a:ext>
          </a:extLst>
        </xdr:cNvPr>
        <xdr:cNvSpPr>
          <a:spLocks noChangeArrowheads="1"/>
        </xdr:cNvSpPr>
      </xdr:nvSpPr>
      <xdr:spPr bwMode="auto">
        <a:xfrm>
          <a:off x="5114925" y="6181725"/>
          <a:ext cx="1285875" cy="666750"/>
        </a:xfrm>
        <a:prstGeom prst="upArrowCallout">
          <a:avLst>
            <a:gd name="adj1" fmla="val 48214"/>
            <a:gd name="adj2" fmla="val 48214"/>
            <a:gd name="adj3" fmla="val 16667"/>
            <a:gd name="adj4" fmla="val 7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工賃向上計画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最終目標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MS UI Gothic"/>
            <a:ea typeface="MS UI Gothic"/>
          </a:endParaRPr>
        </a:p>
      </xdr:txBody>
    </xdr:sp>
    <xdr:clientData/>
  </xdr:twoCellAnchor>
  <xdr:twoCellAnchor>
    <xdr:from>
      <xdr:col>4</xdr:col>
      <xdr:colOff>60325</xdr:colOff>
      <xdr:row>11</xdr:row>
      <xdr:rowOff>301625</xdr:rowOff>
    </xdr:from>
    <xdr:to>
      <xdr:col>9</xdr:col>
      <xdr:colOff>441325</xdr:colOff>
      <xdr:row>13</xdr:row>
      <xdr:rowOff>73025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137EAC4F-64F8-4CE0-B4EB-ACB73B64D796}"/>
            </a:ext>
          </a:extLst>
        </xdr:cNvPr>
        <xdr:cNvSpPr>
          <a:spLocks noChangeArrowheads="1"/>
        </xdr:cNvSpPr>
      </xdr:nvSpPr>
      <xdr:spPr bwMode="auto">
        <a:xfrm>
          <a:off x="2457450" y="6391275"/>
          <a:ext cx="2619375" cy="400050"/>
        </a:xfrm>
        <a:prstGeom prst="rightArrow">
          <a:avLst>
            <a:gd name="adj1" fmla="val 50000"/>
            <a:gd name="adj2" fmla="val 16369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工賃向上への取り組み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4</xdr:row>
      <xdr:rowOff>88900</xdr:rowOff>
    </xdr:from>
    <xdr:to>
      <xdr:col>19</xdr:col>
      <xdr:colOff>412768</xdr:colOff>
      <xdr:row>5</xdr:row>
      <xdr:rowOff>605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6EC793DE-A845-4FB8-9687-13410827BB44}"/>
            </a:ext>
          </a:extLst>
        </xdr:cNvPr>
        <xdr:cNvSpPr>
          <a:spLocks noChangeArrowheads="1"/>
        </xdr:cNvSpPr>
      </xdr:nvSpPr>
      <xdr:spPr bwMode="auto">
        <a:xfrm>
          <a:off x="5057775" y="1019175"/>
          <a:ext cx="59055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５：とても当てはまる　　４：やや当てはまる　　３：どちらとも言えない　　２：あまり当てはまらない　　１：全く当てはまらない</a:t>
          </a:r>
        </a:p>
      </xdr:txBody>
    </xdr:sp>
    <xdr:clientData/>
  </xdr:twoCellAnchor>
  <xdr:twoCellAnchor>
    <xdr:from>
      <xdr:col>15</xdr:col>
      <xdr:colOff>317500</xdr:colOff>
      <xdr:row>4</xdr:row>
      <xdr:rowOff>412750</xdr:rowOff>
    </xdr:from>
    <xdr:to>
      <xdr:col>15</xdr:col>
      <xdr:colOff>514350</xdr:colOff>
      <xdr:row>6</xdr:row>
      <xdr:rowOff>514350</xdr:rowOff>
    </xdr:to>
    <xdr:sp macro="" textlink="">
      <xdr:nvSpPr>
        <xdr:cNvPr id="3957" name="AutoShape 2">
          <a:extLst>
            <a:ext uri="{FF2B5EF4-FFF2-40B4-BE49-F238E27FC236}">
              <a16:creationId xmlns:a16="http://schemas.microsoft.com/office/drawing/2014/main" id="{B06D960B-5BF5-4D15-99AD-A8D6176A22B0}"/>
            </a:ext>
          </a:extLst>
        </xdr:cNvPr>
        <xdr:cNvSpPr>
          <a:spLocks noChangeArrowheads="1"/>
        </xdr:cNvSpPr>
      </xdr:nvSpPr>
      <xdr:spPr bwMode="auto">
        <a:xfrm>
          <a:off x="8616950" y="1301750"/>
          <a:ext cx="190500" cy="577850"/>
        </a:xfrm>
        <a:prstGeom prst="downArrow">
          <a:avLst>
            <a:gd name="adj1" fmla="val 50000"/>
            <a:gd name="adj2" fmla="val 75833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342900</xdr:colOff>
      <xdr:row>4</xdr:row>
      <xdr:rowOff>412750</xdr:rowOff>
    </xdr:from>
    <xdr:to>
      <xdr:col>12</xdr:col>
      <xdr:colOff>546100</xdr:colOff>
      <xdr:row>6</xdr:row>
      <xdr:rowOff>514350</xdr:rowOff>
    </xdr:to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F8B8C6A9-DEC5-4C27-BA5E-25965CCF4F5F}"/>
            </a:ext>
          </a:extLst>
        </xdr:cNvPr>
        <xdr:cNvSpPr>
          <a:spLocks noChangeArrowheads="1"/>
        </xdr:cNvSpPr>
      </xdr:nvSpPr>
      <xdr:spPr bwMode="auto">
        <a:xfrm>
          <a:off x="7118350" y="1301750"/>
          <a:ext cx="165100" cy="577850"/>
        </a:xfrm>
        <a:prstGeom prst="downArrow">
          <a:avLst>
            <a:gd name="adj1" fmla="val 50000"/>
            <a:gd name="adj2" fmla="val 875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47625</xdr:colOff>
      <xdr:row>7</xdr:row>
      <xdr:rowOff>41275</xdr:rowOff>
    </xdr:from>
    <xdr:to>
      <xdr:col>17</xdr:col>
      <xdr:colOff>88976</xdr:colOff>
      <xdr:row>7</xdr:row>
      <xdr:rowOff>225425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DBCA7DEB-7718-47F4-8B29-02CE2935BCD9}"/>
            </a:ext>
          </a:extLst>
        </xdr:cNvPr>
        <xdr:cNvSpPr>
          <a:spLocks noChangeArrowheads="1"/>
        </xdr:cNvSpPr>
      </xdr:nvSpPr>
      <xdr:spPr bwMode="auto">
        <a:xfrm>
          <a:off x="9105900" y="19145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12</xdr:row>
      <xdr:rowOff>53975</xdr:rowOff>
    </xdr:from>
    <xdr:to>
      <xdr:col>17</xdr:col>
      <xdr:colOff>88976</xdr:colOff>
      <xdr:row>12</xdr:row>
      <xdr:rowOff>225425</xdr:rowOff>
    </xdr:to>
    <xdr:sp macro="" textlink="">
      <xdr:nvSpPr>
        <xdr:cNvPr id="3078" name="Rectangle 6">
          <a:extLst>
            <a:ext uri="{FF2B5EF4-FFF2-40B4-BE49-F238E27FC236}">
              <a16:creationId xmlns:a16="http://schemas.microsoft.com/office/drawing/2014/main" id="{4FF1CF2A-79AD-4553-8DD2-28734570F3AF}"/>
            </a:ext>
          </a:extLst>
        </xdr:cNvPr>
        <xdr:cNvSpPr>
          <a:spLocks noChangeArrowheads="1"/>
        </xdr:cNvSpPr>
      </xdr:nvSpPr>
      <xdr:spPr bwMode="auto">
        <a:xfrm>
          <a:off x="9105900" y="30575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16</xdr:col>
      <xdr:colOff>47625</xdr:colOff>
      <xdr:row>16</xdr:row>
      <xdr:rowOff>53975</xdr:rowOff>
    </xdr:from>
    <xdr:to>
      <xdr:col>17</xdr:col>
      <xdr:colOff>88976</xdr:colOff>
      <xdr:row>16</xdr:row>
      <xdr:rowOff>225425</xdr:rowOff>
    </xdr:to>
    <xdr:sp macro="" textlink="">
      <xdr:nvSpPr>
        <xdr:cNvPr id="3079" name="Rectangle 7">
          <a:extLst>
            <a:ext uri="{FF2B5EF4-FFF2-40B4-BE49-F238E27FC236}">
              <a16:creationId xmlns:a16="http://schemas.microsoft.com/office/drawing/2014/main" id="{C47E7CB5-7B88-4C1B-82EF-14D2CB7F3CF1}"/>
            </a:ext>
          </a:extLst>
        </xdr:cNvPr>
        <xdr:cNvSpPr>
          <a:spLocks noChangeArrowheads="1"/>
        </xdr:cNvSpPr>
      </xdr:nvSpPr>
      <xdr:spPr bwMode="auto">
        <a:xfrm>
          <a:off x="9105900" y="39719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21</xdr:row>
      <xdr:rowOff>53975</xdr:rowOff>
    </xdr:from>
    <xdr:to>
      <xdr:col>17</xdr:col>
      <xdr:colOff>88976</xdr:colOff>
      <xdr:row>21</xdr:row>
      <xdr:rowOff>225425</xdr:rowOff>
    </xdr:to>
    <xdr:sp macro="" textlink="">
      <xdr:nvSpPr>
        <xdr:cNvPr id="3080" name="Rectangle 8">
          <a:extLst>
            <a:ext uri="{FF2B5EF4-FFF2-40B4-BE49-F238E27FC236}">
              <a16:creationId xmlns:a16="http://schemas.microsoft.com/office/drawing/2014/main" id="{2470325D-A24D-4750-A34F-A1FAC225D064}"/>
            </a:ext>
          </a:extLst>
        </xdr:cNvPr>
        <xdr:cNvSpPr>
          <a:spLocks noChangeArrowheads="1"/>
        </xdr:cNvSpPr>
      </xdr:nvSpPr>
      <xdr:spPr bwMode="auto">
        <a:xfrm>
          <a:off x="9105900" y="51149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16</xdr:col>
      <xdr:colOff>47625</xdr:colOff>
      <xdr:row>25</xdr:row>
      <xdr:rowOff>53975</xdr:rowOff>
    </xdr:from>
    <xdr:to>
      <xdr:col>17</xdr:col>
      <xdr:colOff>88976</xdr:colOff>
      <xdr:row>25</xdr:row>
      <xdr:rowOff>225425</xdr:rowOff>
    </xdr:to>
    <xdr:sp macro="" textlink="">
      <xdr:nvSpPr>
        <xdr:cNvPr id="3081" name="Rectangle 9">
          <a:extLst>
            <a:ext uri="{FF2B5EF4-FFF2-40B4-BE49-F238E27FC236}">
              <a16:creationId xmlns:a16="http://schemas.microsoft.com/office/drawing/2014/main" id="{46CFE11A-8A6F-465B-9164-05549D4A00AA}"/>
            </a:ext>
          </a:extLst>
        </xdr:cNvPr>
        <xdr:cNvSpPr>
          <a:spLocks noChangeArrowheads="1"/>
        </xdr:cNvSpPr>
      </xdr:nvSpPr>
      <xdr:spPr bwMode="auto">
        <a:xfrm>
          <a:off x="9105900" y="60293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30</xdr:row>
      <xdr:rowOff>41275</xdr:rowOff>
    </xdr:from>
    <xdr:to>
      <xdr:col>17</xdr:col>
      <xdr:colOff>88976</xdr:colOff>
      <xdr:row>30</xdr:row>
      <xdr:rowOff>225425</xdr:rowOff>
    </xdr:to>
    <xdr:sp macro="" textlink="">
      <xdr:nvSpPr>
        <xdr:cNvPr id="3082" name="Rectangle 10">
          <a:extLst>
            <a:ext uri="{FF2B5EF4-FFF2-40B4-BE49-F238E27FC236}">
              <a16:creationId xmlns:a16="http://schemas.microsoft.com/office/drawing/2014/main" id="{354B2EB5-FEBF-4EFA-9630-0616C46C952A}"/>
            </a:ext>
          </a:extLst>
        </xdr:cNvPr>
        <xdr:cNvSpPr>
          <a:spLocks noChangeArrowheads="1"/>
        </xdr:cNvSpPr>
      </xdr:nvSpPr>
      <xdr:spPr bwMode="auto">
        <a:xfrm>
          <a:off x="9105900" y="7172325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16</xdr:col>
      <xdr:colOff>47625</xdr:colOff>
      <xdr:row>36</xdr:row>
      <xdr:rowOff>41275</xdr:rowOff>
    </xdr:from>
    <xdr:to>
      <xdr:col>17</xdr:col>
      <xdr:colOff>88976</xdr:colOff>
      <xdr:row>36</xdr:row>
      <xdr:rowOff>225425</xdr:rowOff>
    </xdr:to>
    <xdr:sp macro="" textlink="">
      <xdr:nvSpPr>
        <xdr:cNvPr id="3090" name="Rectangle 18">
          <a:extLst>
            <a:ext uri="{FF2B5EF4-FFF2-40B4-BE49-F238E27FC236}">
              <a16:creationId xmlns:a16="http://schemas.microsoft.com/office/drawing/2014/main" id="{A45E07D2-30DC-4AB9-827A-246ED636E92D}"/>
            </a:ext>
          </a:extLst>
        </xdr:cNvPr>
        <xdr:cNvSpPr>
          <a:spLocks noChangeArrowheads="1"/>
        </xdr:cNvSpPr>
      </xdr:nvSpPr>
      <xdr:spPr bwMode="auto">
        <a:xfrm>
          <a:off x="9105900" y="86677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41</xdr:row>
      <xdr:rowOff>53975</xdr:rowOff>
    </xdr:from>
    <xdr:to>
      <xdr:col>17</xdr:col>
      <xdr:colOff>88976</xdr:colOff>
      <xdr:row>41</xdr:row>
      <xdr:rowOff>225425</xdr:rowOff>
    </xdr:to>
    <xdr:sp macro="" textlink="">
      <xdr:nvSpPr>
        <xdr:cNvPr id="3091" name="Rectangle 19">
          <a:extLst>
            <a:ext uri="{FF2B5EF4-FFF2-40B4-BE49-F238E27FC236}">
              <a16:creationId xmlns:a16="http://schemas.microsoft.com/office/drawing/2014/main" id="{B11F8829-2643-4C57-BC41-BD9D1BC0055B}"/>
            </a:ext>
          </a:extLst>
        </xdr:cNvPr>
        <xdr:cNvSpPr>
          <a:spLocks noChangeArrowheads="1"/>
        </xdr:cNvSpPr>
      </xdr:nvSpPr>
      <xdr:spPr bwMode="auto">
        <a:xfrm>
          <a:off x="9105900" y="98107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16</xdr:col>
      <xdr:colOff>47625</xdr:colOff>
      <xdr:row>45</xdr:row>
      <xdr:rowOff>53975</xdr:rowOff>
    </xdr:from>
    <xdr:to>
      <xdr:col>17</xdr:col>
      <xdr:colOff>88976</xdr:colOff>
      <xdr:row>45</xdr:row>
      <xdr:rowOff>225425</xdr:rowOff>
    </xdr:to>
    <xdr:sp macro="" textlink="">
      <xdr:nvSpPr>
        <xdr:cNvPr id="3092" name="Rectangle 20">
          <a:extLst>
            <a:ext uri="{FF2B5EF4-FFF2-40B4-BE49-F238E27FC236}">
              <a16:creationId xmlns:a16="http://schemas.microsoft.com/office/drawing/2014/main" id="{578349EC-DCB5-4FD7-A393-F24949B06A41}"/>
            </a:ext>
          </a:extLst>
        </xdr:cNvPr>
        <xdr:cNvSpPr>
          <a:spLocks noChangeArrowheads="1"/>
        </xdr:cNvSpPr>
      </xdr:nvSpPr>
      <xdr:spPr bwMode="auto">
        <a:xfrm>
          <a:off x="9105900" y="107251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50</xdr:row>
      <xdr:rowOff>53975</xdr:rowOff>
    </xdr:from>
    <xdr:to>
      <xdr:col>17</xdr:col>
      <xdr:colOff>88976</xdr:colOff>
      <xdr:row>50</xdr:row>
      <xdr:rowOff>225425</xdr:rowOff>
    </xdr:to>
    <xdr:sp macro="" textlink="">
      <xdr:nvSpPr>
        <xdr:cNvPr id="3093" name="Rectangle 21">
          <a:extLst>
            <a:ext uri="{FF2B5EF4-FFF2-40B4-BE49-F238E27FC236}">
              <a16:creationId xmlns:a16="http://schemas.microsoft.com/office/drawing/2014/main" id="{2D0444CD-0631-4F0E-BEC8-FE6A89123E68}"/>
            </a:ext>
          </a:extLst>
        </xdr:cNvPr>
        <xdr:cNvSpPr>
          <a:spLocks noChangeArrowheads="1"/>
        </xdr:cNvSpPr>
      </xdr:nvSpPr>
      <xdr:spPr bwMode="auto">
        <a:xfrm>
          <a:off x="9105900" y="118681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16</xdr:col>
      <xdr:colOff>47625</xdr:colOff>
      <xdr:row>54</xdr:row>
      <xdr:rowOff>53975</xdr:rowOff>
    </xdr:from>
    <xdr:to>
      <xdr:col>17</xdr:col>
      <xdr:colOff>88976</xdr:colOff>
      <xdr:row>54</xdr:row>
      <xdr:rowOff>225425</xdr:rowOff>
    </xdr:to>
    <xdr:sp macro="" textlink="">
      <xdr:nvSpPr>
        <xdr:cNvPr id="3094" name="Rectangle 22">
          <a:extLst>
            <a:ext uri="{FF2B5EF4-FFF2-40B4-BE49-F238E27FC236}">
              <a16:creationId xmlns:a16="http://schemas.microsoft.com/office/drawing/2014/main" id="{08F293B2-BAE9-4A1C-B655-E02B925D708A}"/>
            </a:ext>
          </a:extLst>
        </xdr:cNvPr>
        <xdr:cNvSpPr>
          <a:spLocks noChangeArrowheads="1"/>
        </xdr:cNvSpPr>
      </xdr:nvSpPr>
      <xdr:spPr bwMode="auto">
        <a:xfrm>
          <a:off x="9105900" y="127825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（課　題）</a:t>
          </a:r>
        </a:p>
      </xdr:txBody>
    </xdr:sp>
    <xdr:clientData/>
  </xdr:twoCellAnchor>
  <xdr:twoCellAnchor>
    <xdr:from>
      <xdr:col>16</xdr:col>
      <xdr:colOff>47625</xdr:colOff>
      <xdr:row>59</xdr:row>
      <xdr:rowOff>41275</xdr:rowOff>
    </xdr:from>
    <xdr:to>
      <xdr:col>17</xdr:col>
      <xdr:colOff>88976</xdr:colOff>
      <xdr:row>59</xdr:row>
      <xdr:rowOff>225425</xdr:rowOff>
    </xdr:to>
    <xdr:sp macro="" textlink="">
      <xdr:nvSpPr>
        <xdr:cNvPr id="3095" name="Rectangle 23">
          <a:extLst>
            <a:ext uri="{FF2B5EF4-FFF2-40B4-BE49-F238E27FC236}">
              <a16:creationId xmlns:a16="http://schemas.microsoft.com/office/drawing/2014/main" id="{C6972360-B58D-443B-8444-DD216274AD60}"/>
            </a:ext>
          </a:extLst>
        </xdr:cNvPr>
        <xdr:cNvSpPr>
          <a:spLocks noChangeArrowheads="1"/>
        </xdr:cNvSpPr>
      </xdr:nvSpPr>
      <xdr:spPr bwMode="auto">
        <a:xfrm>
          <a:off x="9105900" y="139255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（方向性）</a:t>
          </a:r>
        </a:p>
      </xdr:txBody>
    </xdr:sp>
    <xdr:clientData/>
  </xdr:twoCellAnchor>
  <xdr:twoCellAnchor>
    <xdr:from>
      <xdr:col>11</xdr:col>
      <xdr:colOff>34925</xdr:colOff>
      <xdr:row>63</xdr:row>
      <xdr:rowOff>41275</xdr:rowOff>
    </xdr:from>
    <xdr:to>
      <xdr:col>11</xdr:col>
      <xdr:colOff>877888</xdr:colOff>
      <xdr:row>63</xdr:row>
      <xdr:rowOff>225425</xdr:rowOff>
    </xdr:to>
    <xdr:sp macro="" textlink="">
      <xdr:nvSpPr>
        <xdr:cNvPr id="3099" name="Rectangle 27">
          <a:extLst>
            <a:ext uri="{FF2B5EF4-FFF2-40B4-BE49-F238E27FC236}">
              <a16:creationId xmlns:a16="http://schemas.microsoft.com/office/drawing/2014/main" id="{B6AA9009-4074-4866-942D-756BAAB1FFA9}"/>
            </a:ext>
          </a:extLst>
        </xdr:cNvPr>
        <xdr:cNvSpPr>
          <a:spLocks noChangeArrowheads="1"/>
        </xdr:cNvSpPr>
      </xdr:nvSpPr>
      <xdr:spPr bwMode="auto">
        <a:xfrm>
          <a:off x="6067425" y="14839950"/>
          <a:ext cx="5619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（備　考）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123826</xdr:rowOff>
    </xdr:from>
    <xdr:to>
      <xdr:col>3</xdr:col>
      <xdr:colOff>688964</xdr:colOff>
      <xdr:row>15</xdr:row>
      <xdr:rowOff>165049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817E7A74-0DA4-44C2-B113-51C9F3E9A5FC}"/>
            </a:ext>
          </a:extLst>
        </xdr:cNvPr>
        <xdr:cNvSpPr/>
      </xdr:nvSpPr>
      <xdr:spPr>
        <a:xfrm>
          <a:off x="2889250" y="7112001"/>
          <a:ext cx="1905000" cy="889000"/>
        </a:xfrm>
        <a:prstGeom prst="upArrowCallout">
          <a:avLst>
            <a:gd name="adj1" fmla="val 25000"/>
            <a:gd name="adj2" fmla="val 25000"/>
            <a:gd name="adj3" fmla="val 10321"/>
            <a:gd name="adj4" fmla="val 83257"/>
          </a:avLst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/>
            <a:t>改善事項に対して、優先的に取り組まなければいけないものを記入してください。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selection activeCell="D20" sqref="D20:L20"/>
    </sheetView>
  </sheetViews>
  <sheetFormatPr defaultRowHeight="11" x14ac:dyDescent="0.2"/>
  <sheetData>
    <row r="1" spans="1:12" ht="24" customHeight="1" x14ac:dyDescent="0.2">
      <c r="A1" s="126" t="s">
        <v>142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24" customHeight="1" x14ac:dyDescent="0.2"/>
    <row r="3" spans="1:12" ht="24" customHeight="1" x14ac:dyDescent="0.2">
      <c r="H3" s="10"/>
      <c r="I3" s="1" t="s">
        <v>0</v>
      </c>
      <c r="J3" s="133" t="s">
        <v>140</v>
      </c>
      <c r="K3" s="133"/>
      <c r="L3" s="133"/>
    </row>
    <row r="4" spans="1:12" ht="24" customHeight="1" x14ac:dyDescent="0.2">
      <c r="A4" s="14" t="s">
        <v>2</v>
      </c>
      <c r="H4" s="12"/>
      <c r="I4" s="5"/>
      <c r="J4" s="5"/>
      <c r="K4" s="5"/>
    </row>
    <row r="5" spans="1:12" s="63" customFormat="1" ht="12" customHeight="1" x14ac:dyDescent="0.2">
      <c r="A5" s="98" t="s">
        <v>3</v>
      </c>
      <c r="B5" s="97"/>
      <c r="C5" s="97"/>
      <c r="D5" s="97"/>
      <c r="E5" s="97"/>
      <c r="F5" s="97"/>
      <c r="G5" s="107" t="s">
        <v>133</v>
      </c>
      <c r="H5" s="107"/>
      <c r="I5" s="95"/>
      <c r="J5" s="95"/>
      <c r="K5" s="95"/>
      <c r="L5" s="95"/>
    </row>
    <row r="6" spans="1:12" ht="24" customHeight="1" x14ac:dyDescent="0.2">
      <c r="A6" s="98"/>
      <c r="B6" s="97"/>
      <c r="C6" s="97"/>
      <c r="D6" s="97"/>
      <c r="E6" s="97"/>
      <c r="F6" s="97"/>
      <c r="G6" s="94" t="s">
        <v>115</v>
      </c>
      <c r="H6" s="94"/>
      <c r="I6" s="91"/>
      <c r="J6" s="91"/>
      <c r="K6" s="91"/>
      <c r="L6" s="91"/>
    </row>
    <row r="7" spans="1:12" s="63" customFormat="1" ht="12" customHeight="1" x14ac:dyDescent="0.2">
      <c r="A7" s="98" t="s">
        <v>4</v>
      </c>
      <c r="B7" s="97"/>
      <c r="C7" s="97"/>
      <c r="D7" s="97"/>
      <c r="E7" s="97"/>
      <c r="F7" s="97"/>
      <c r="G7" s="107" t="s">
        <v>133</v>
      </c>
      <c r="H7" s="107"/>
      <c r="I7" s="95"/>
      <c r="J7" s="95"/>
      <c r="K7" s="95"/>
      <c r="L7" s="95"/>
    </row>
    <row r="8" spans="1:12" ht="24" customHeight="1" x14ac:dyDescent="0.2">
      <c r="A8" s="98"/>
      <c r="B8" s="97"/>
      <c r="C8" s="97"/>
      <c r="D8" s="97"/>
      <c r="E8" s="97"/>
      <c r="F8" s="97"/>
      <c r="G8" s="108" t="s">
        <v>116</v>
      </c>
      <c r="H8" s="94"/>
      <c r="I8" s="91"/>
      <c r="J8" s="91"/>
      <c r="K8" s="91"/>
      <c r="L8" s="91"/>
    </row>
    <row r="9" spans="1:12" s="63" customFormat="1" ht="12" customHeight="1" x14ac:dyDescent="0.2">
      <c r="A9" s="98" t="s">
        <v>5</v>
      </c>
      <c r="B9" s="109" t="s">
        <v>19</v>
      </c>
      <c r="C9" s="109"/>
      <c r="D9" s="109"/>
      <c r="E9" s="109"/>
      <c r="F9" s="109"/>
      <c r="G9" s="107" t="s">
        <v>133</v>
      </c>
      <c r="H9" s="107"/>
      <c r="I9" s="95"/>
      <c r="J9" s="95"/>
      <c r="K9" s="95"/>
      <c r="L9" s="95"/>
    </row>
    <row r="10" spans="1:12" ht="24" customHeight="1" x14ac:dyDescent="0.2">
      <c r="A10" s="98"/>
      <c r="B10" s="109"/>
      <c r="C10" s="109"/>
      <c r="D10" s="109"/>
      <c r="E10" s="109"/>
      <c r="F10" s="109"/>
      <c r="G10" s="94" t="s">
        <v>117</v>
      </c>
      <c r="H10" s="94"/>
      <c r="I10" s="91"/>
      <c r="J10" s="91"/>
      <c r="K10" s="91"/>
      <c r="L10" s="91"/>
    </row>
    <row r="11" spans="1:12" ht="24" customHeight="1" x14ac:dyDescent="0.2">
      <c r="A11" s="98"/>
      <c r="B11" s="109"/>
      <c r="C11" s="109"/>
      <c r="D11" s="109"/>
      <c r="E11" s="109"/>
      <c r="F11" s="109"/>
      <c r="G11" s="98" t="s">
        <v>1</v>
      </c>
      <c r="H11" s="98"/>
      <c r="I11" s="32" t="s">
        <v>134</v>
      </c>
      <c r="J11" s="92"/>
      <c r="K11" s="92"/>
      <c r="L11" s="93"/>
    </row>
    <row r="12" spans="1:12" ht="24" customHeight="1" x14ac:dyDescent="0.2">
      <c r="A12" s="98"/>
      <c r="B12" s="109"/>
      <c r="C12" s="109"/>
      <c r="D12" s="109"/>
      <c r="E12" s="109"/>
      <c r="F12" s="109"/>
      <c r="G12" s="98"/>
      <c r="H12" s="98"/>
      <c r="I12" s="32" t="s">
        <v>135</v>
      </c>
      <c r="J12" s="92"/>
      <c r="K12" s="92"/>
      <c r="L12" s="93"/>
    </row>
    <row r="13" spans="1:12" ht="24" customHeight="1" x14ac:dyDescent="0.2">
      <c r="A13" s="98"/>
      <c r="B13" s="109"/>
      <c r="C13" s="109"/>
      <c r="D13" s="109"/>
      <c r="E13" s="109"/>
      <c r="F13" s="109"/>
      <c r="G13" s="4" t="s">
        <v>7</v>
      </c>
      <c r="H13" s="96"/>
      <c r="I13" s="96"/>
      <c r="J13" s="96"/>
      <c r="K13" s="96"/>
      <c r="L13" s="96"/>
    </row>
    <row r="14" spans="1:12" ht="24" customHeight="1" x14ac:dyDescent="0.2">
      <c r="A14" s="98" t="s">
        <v>8</v>
      </c>
      <c r="B14" s="98"/>
      <c r="C14" s="29"/>
      <c r="D14" s="8" t="s">
        <v>6</v>
      </c>
      <c r="E14" s="84" t="s">
        <v>141</v>
      </c>
      <c r="F14" s="85"/>
      <c r="G14" s="98" t="s">
        <v>118</v>
      </c>
      <c r="H14" s="98"/>
      <c r="I14" s="31"/>
      <c r="J14" s="8" t="s">
        <v>6</v>
      </c>
      <c r="K14" s="84" t="s">
        <v>141</v>
      </c>
      <c r="L14" s="85"/>
    </row>
    <row r="15" spans="1:12" ht="24" customHeight="1" x14ac:dyDescent="0.2">
      <c r="A15" s="98" t="s">
        <v>9</v>
      </c>
      <c r="B15" s="98"/>
      <c r="C15" s="30"/>
      <c r="D15" s="8" t="s">
        <v>6</v>
      </c>
      <c r="E15" s="84" t="s">
        <v>141</v>
      </c>
      <c r="F15" s="85"/>
      <c r="G15" s="98" t="s">
        <v>11</v>
      </c>
      <c r="H15" s="98"/>
      <c r="I15" s="98"/>
      <c r="J15" s="127"/>
      <c r="K15" s="128"/>
      <c r="L15" s="129"/>
    </row>
    <row r="16" spans="1:12" ht="24" customHeight="1" thickBot="1" x14ac:dyDescent="0.25">
      <c r="A16" s="81" t="s">
        <v>10</v>
      </c>
      <c r="B16" s="81"/>
      <c r="C16" s="62"/>
      <c r="D16" s="20" t="s">
        <v>6</v>
      </c>
      <c r="E16" s="84" t="s">
        <v>141</v>
      </c>
      <c r="F16" s="85"/>
      <c r="G16" s="81"/>
      <c r="H16" s="81"/>
      <c r="I16" s="81"/>
      <c r="J16" s="130"/>
      <c r="K16" s="131"/>
      <c r="L16" s="132"/>
    </row>
    <row r="17" spans="1:12" ht="24" customHeight="1" x14ac:dyDescent="0.2">
      <c r="A17" s="122" t="s">
        <v>104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4"/>
    </row>
    <row r="18" spans="1:12" ht="24" customHeight="1" x14ac:dyDescent="0.2">
      <c r="A18" s="79" t="s">
        <v>106</v>
      </c>
      <c r="B18" s="80"/>
      <c r="C18" s="80"/>
      <c r="D18" s="82"/>
      <c r="E18" s="82"/>
      <c r="F18" s="82"/>
      <c r="G18" s="82"/>
      <c r="H18" s="82"/>
      <c r="I18" s="82"/>
      <c r="J18" s="82"/>
      <c r="K18" s="82"/>
      <c r="L18" s="83"/>
    </row>
    <row r="19" spans="1:12" ht="24" customHeight="1" x14ac:dyDescent="0.2">
      <c r="A19" s="79" t="s">
        <v>107</v>
      </c>
      <c r="B19" s="80"/>
      <c r="C19" s="80"/>
      <c r="D19" s="82"/>
      <c r="E19" s="82"/>
      <c r="F19" s="82"/>
      <c r="G19" s="82"/>
      <c r="H19" s="82"/>
      <c r="I19" s="82"/>
      <c r="J19" s="82"/>
      <c r="K19" s="82"/>
      <c r="L19" s="83"/>
    </row>
    <row r="20" spans="1:12" ht="24" customHeight="1" thickBot="1" x14ac:dyDescent="0.25">
      <c r="A20" s="100" t="s">
        <v>108</v>
      </c>
      <c r="B20" s="101"/>
      <c r="C20" s="101"/>
      <c r="D20" s="89"/>
      <c r="E20" s="89"/>
      <c r="F20" s="89"/>
      <c r="G20" s="89"/>
      <c r="H20" s="89"/>
      <c r="I20" s="89"/>
      <c r="J20" s="89"/>
      <c r="K20" s="89"/>
      <c r="L20" s="90"/>
    </row>
    <row r="21" spans="1:12" ht="24" customHeight="1" x14ac:dyDescent="0.2">
      <c r="A21" s="86" t="s">
        <v>105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8"/>
    </row>
    <row r="22" spans="1:12" ht="24" customHeight="1" x14ac:dyDescent="0.2">
      <c r="A22" s="76" t="s">
        <v>14</v>
      </c>
      <c r="B22" s="77"/>
      <c r="C22" s="77"/>
      <c r="D22" s="77"/>
      <c r="E22" s="77"/>
      <c r="F22" s="78"/>
      <c r="G22" s="117" t="s">
        <v>15</v>
      </c>
      <c r="H22" s="77"/>
      <c r="I22" s="77"/>
      <c r="J22" s="77"/>
      <c r="K22" s="77"/>
      <c r="L22" s="118"/>
    </row>
    <row r="23" spans="1:12" ht="28.5" customHeight="1" x14ac:dyDescent="0.2">
      <c r="A23" s="102"/>
      <c r="B23" s="103"/>
      <c r="C23" s="103"/>
      <c r="D23" s="103"/>
      <c r="E23" s="103"/>
      <c r="F23" s="103"/>
      <c r="G23" s="105"/>
      <c r="H23" s="103"/>
      <c r="I23" s="103"/>
      <c r="J23" s="103"/>
      <c r="K23" s="103"/>
      <c r="L23" s="106"/>
    </row>
    <row r="24" spans="1:12" ht="28.5" customHeight="1" x14ac:dyDescent="0.2">
      <c r="A24" s="104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6"/>
    </row>
    <row r="25" spans="1:12" ht="28.5" customHeight="1" x14ac:dyDescent="0.2">
      <c r="A25" s="104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6"/>
    </row>
    <row r="26" spans="1:12" ht="28.5" customHeight="1" x14ac:dyDescent="0.2">
      <c r="A26" s="104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6"/>
    </row>
    <row r="27" spans="1:12" ht="28.5" customHeight="1" x14ac:dyDescent="0.2">
      <c r="A27" s="104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6"/>
    </row>
    <row r="28" spans="1:12" ht="24" customHeight="1" x14ac:dyDescent="0.2">
      <c r="A28" s="125" t="s">
        <v>12</v>
      </c>
      <c r="B28" s="115"/>
      <c r="C28" s="115"/>
      <c r="D28" s="115"/>
      <c r="E28" s="115"/>
      <c r="F28" s="115"/>
      <c r="G28" s="115" t="s">
        <v>13</v>
      </c>
      <c r="H28" s="115"/>
      <c r="I28" s="115"/>
      <c r="J28" s="115"/>
      <c r="K28" s="115"/>
      <c r="L28" s="116"/>
    </row>
    <row r="29" spans="1:12" ht="28.5" customHeight="1" x14ac:dyDescent="0.2">
      <c r="A29" s="119"/>
      <c r="B29" s="111"/>
      <c r="C29" s="111"/>
      <c r="D29" s="111"/>
      <c r="E29" s="111"/>
      <c r="F29" s="111"/>
      <c r="G29" s="110"/>
      <c r="H29" s="111"/>
      <c r="I29" s="111"/>
      <c r="J29" s="111"/>
      <c r="K29" s="111"/>
      <c r="L29" s="112"/>
    </row>
    <row r="30" spans="1:12" ht="28.5" customHeight="1" x14ac:dyDescent="0.2">
      <c r="A30" s="120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</row>
    <row r="31" spans="1:12" ht="28.5" customHeight="1" x14ac:dyDescent="0.2">
      <c r="A31" s="12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2" ht="28.5" customHeight="1" x14ac:dyDescent="0.2">
      <c r="A32" s="12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2"/>
    </row>
    <row r="33" spans="1:12" ht="28.5" customHeight="1" thickBot="1" x14ac:dyDescent="0.25">
      <c r="A33" s="121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4"/>
    </row>
    <row r="34" spans="1:12" ht="34.5" customHeight="1" x14ac:dyDescent="0.2">
      <c r="A34" s="99" t="s">
        <v>109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ht="18" customHeight="1" x14ac:dyDescent="0.2"/>
    <row r="36" spans="1:12" ht="18" customHeight="1" x14ac:dyDescent="0.2"/>
    <row r="37" spans="1:12" ht="18" customHeight="1" x14ac:dyDescent="0.2"/>
    <row r="38" spans="1:12" ht="18" customHeight="1" x14ac:dyDescent="0.2"/>
    <row r="39" spans="1:12" ht="18" customHeight="1" x14ac:dyDescent="0.2"/>
    <row r="40" spans="1:12" ht="18" customHeight="1" x14ac:dyDescent="0.2"/>
    <row r="41" spans="1:12" ht="18" customHeight="1" x14ac:dyDescent="0.2"/>
    <row r="42" spans="1:12" ht="18" customHeight="1" x14ac:dyDescent="0.2"/>
    <row r="43" spans="1:12" ht="18" customHeight="1" x14ac:dyDescent="0.2"/>
    <row r="44" spans="1:12" ht="18" customHeight="1" x14ac:dyDescent="0.2"/>
    <row r="45" spans="1:12" ht="18" customHeight="1" x14ac:dyDescent="0.2"/>
    <row r="46" spans="1:12" ht="18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51">
    <mergeCell ref="A28:F28"/>
    <mergeCell ref="I9:L9"/>
    <mergeCell ref="A1:L1"/>
    <mergeCell ref="G15:I16"/>
    <mergeCell ref="J15:L16"/>
    <mergeCell ref="A14:B14"/>
    <mergeCell ref="G14:H14"/>
    <mergeCell ref="J3:L3"/>
    <mergeCell ref="G9:H9"/>
    <mergeCell ref="G6:H6"/>
    <mergeCell ref="I7:L7"/>
    <mergeCell ref="A7:A8"/>
    <mergeCell ref="G29:L33"/>
    <mergeCell ref="G28:L28"/>
    <mergeCell ref="E15:F15"/>
    <mergeCell ref="E16:F16"/>
    <mergeCell ref="G22:L22"/>
    <mergeCell ref="I8:L8"/>
    <mergeCell ref="A29:F33"/>
    <mergeCell ref="A17:L17"/>
    <mergeCell ref="G5:H5"/>
    <mergeCell ref="G7:H7"/>
    <mergeCell ref="G8:H8"/>
    <mergeCell ref="A15:B15"/>
    <mergeCell ref="G11:H12"/>
    <mergeCell ref="B5:F6"/>
    <mergeCell ref="A5:A6"/>
    <mergeCell ref="B9:F13"/>
    <mergeCell ref="I5:L5"/>
    <mergeCell ref="H13:L13"/>
    <mergeCell ref="B7:F8"/>
    <mergeCell ref="I6:L6"/>
    <mergeCell ref="A9:A13"/>
    <mergeCell ref="A34:L34"/>
    <mergeCell ref="A19:C19"/>
    <mergeCell ref="A20:C20"/>
    <mergeCell ref="A23:F27"/>
    <mergeCell ref="G23:L27"/>
    <mergeCell ref="I10:L10"/>
    <mergeCell ref="J12:L12"/>
    <mergeCell ref="G10:H10"/>
    <mergeCell ref="K14:L14"/>
    <mergeCell ref="J11:L11"/>
    <mergeCell ref="D19:L19"/>
    <mergeCell ref="A22:F22"/>
    <mergeCell ref="A18:C18"/>
    <mergeCell ref="A16:B16"/>
    <mergeCell ref="D18:L18"/>
    <mergeCell ref="E14:F14"/>
    <mergeCell ref="A21:L21"/>
    <mergeCell ref="D20:L20"/>
  </mergeCells>
  <phoneticPr fontId="2"/>
  <pageMargins left="0.54" right="0.37" top="0.64" bottom="0.47" header="0.51200000000000001" footer="0.35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BreakPreview" zoomScaleNormal="100" zoomScaleSheetLayoutView="100" workbookViewId="0">
      <selection activeCell="A16" sqref="A16:M24"/>
    </sheetView>
  </sheetViews>
  <sheetFormatPr defaultRowHeight="11" x14ac:dyDescent="0.2"/>
  <cols>
    <col min="1" max="1" width="19.6640625" customWidth="1"/>
    <col min="2" max="13" width="7.77734375" customWidth="1"/>
  </cols>
  <sheetData>
    <row r="1" spans="1:20" ht="24" customHeight="1" x14ac:dyDescent="0.2">
      <c r="A1" s="126" t="s">
        <v>132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0" ht="24" customHeight="1" x14ac:dyDescent="0.2">
      <c r="K2" s="12"/>
    </row>
    <row r="3" spans="1:20" ht="24" customHeight="1" x14ac:dyDescent="0.2">
      <c r="A3" s="14" t="s">
        <v>16</v>
      </c>
      <c r="J3" s="12"/>
      <c r="K3" s="7"/>
    </row>
    <row r="4" spans="1:20" ht="24" customHeight="1" thickBot="1" x14ac:dyDescent="0.25">
      <c r="A4" t="s">
        <v>18</v>
      </c>
    </row>
    <row r="5" spans="1:20" ht="24" customHeight="1" x14ac:dyDescent="0.2">
      <c r="A5" s="13"/>
      <c r="B5" s="86" t="s">
        <v>143</v>
      </c>
      <c r="C5" s="87"/>
      <c r="D5" s="88"/>
      <c r="E5" s="143" t="s">
        <v>144</v>
      </c>
      <c r="F5" s="141"/>
      <c r="G5" s="141"/>
      <c r="H5" s="141" t="s">
        <v>145</v>
      </c>
      <c r="I5" s="141"/>
      <c r="J5" s="142"/>
      <c r="K5" s="86" t="s">
        <v>146</v>
      </c>
      <c r="L5" s="87"/>
      <c r="M5" s="88"/>
    </row>
    <row r="6" spans="1:20" ht="49.5" customHeight="1" x14ac:dyDescent="0.2">
      <c r="A6" s="11" t="s">
        <v>129</v>
      </c>
      <c r="B6" s="144"/>
      <c r="C6" s="138"/>
      <c r="D6" s="16" t="s">
        <v>17</v>
      </c>
      <c r="E6" s="138"/>
      <c r="F6" s="138"/>
      <c r="G6" s="9" t="s">
        <v>17</v>
      </c>
      <c r="H6" s="140"/>
      <c r="I6" s="138"/>
      <c r="J6" s="8" t="s">
        <v>17</v>
      </c>
      <c r="K6" s="144"/>
      <c r="L6" s="138"/>
      <c r="M6" s="16" t="s">
        <v>17</v>
      </c>
    </row>
    <row r="7" spans="1:20" ht="49.5" customHeight="1" thickBot="1" x14ac:dyDescent="0.25">
      <c r="A7" s="15" t="s">
        <v>130</v>
      </c>
      <c r="B7" s="136"/>
      <c r="C7" s="137"/>
      <c r="D7" s="17" t="s">
        <v>17</v>
      </c>
      <c r="E7" s="138"/>
      <c r="F7" s="138"/>
      <c r="G7" s="9" t="s">
        <v>17</v>
      </c>
      <c r="H7" s="140"/>
      <c r="I7" s="138"/>
      <c r="J7" s="8" t="s">
        <v>17</v>
      </c>
      <c r="K7" s="136"/>
      <c r="L7" s="137"/>
      <c r="M7" s="17" t="s">
        <v>17</v>
      </c>
    </row>
    <row r="8" spans="1:20" s="33" customFormat="1" ht="33" customHeight="1" thickBot="1" x14ac:dyDescent="0.25">
      <c r="A8" s="74" t="s">
        <v>159</v>
      </c>
      <c r="B8" s="72"/>
      <c r="C8" s="72"/>
      <c r="D8" s="72"/>
      <c r="E8" s="73"/>
      <c r="F8" s="73"/>
      <c r="G8" s="73"/>
      <c r="H8" s="73"/>
      <c r="I8" s="73"/>
      <c r="J8" s="73"/>
      <c r="K8" s="72"/>
      <c r="L8" s="72"/>
      <c r="M8" s="75" t="s">
        <v>162</v>
      </c>
    </row>
    <row r="9" spans="1:20" ht="49.5" customHeight="1" x14ac:dyDescent="0.2">
      <c r="A9" s="15" t="s">
        <v>160</v>
      </c>
      <c r="B9" s="158"/>
      <c r="C9" s="159"/>
      <c r="D9" s="18" t="s">
        <v>6</v>
      </c>
      <c r="E9" s="135"/>
      <c r="F9" s="135"/>
      <c r="G9" s="9" t="s">
        <v>6</v>
      </c>
      <c r="H9" s="139"/>
      <c r="I9" s="135"/>
      <c r="J9" s="8" t="s">
        <v>6</v>
      </c>
      <c r="K9" s="158"/>
      <c r="L9" s="159"/>
      <c r="M9" s="18" t="s">
        <v>6</v>
      </c>
    </row>
    <row r="10" spans="1:20" ht="49.5" customHeight="1" x14ac:dyDescent="0.2">
      <c r="A10" s="15" t="s">
        <v>161</v>
      </c>
      <c r="B10" s="134"/>
      <c r="C10" s="135"/>
      <c r="D10" s="71" t="s">
        <v>155</v>
      </c>
      <c r="E10" s="134"/>
      <c r="F10" s="135"/>
      <c r="G10" s="9" t="s">
        <v>155</v>
      </c>
      <c r="H10" s="139"/>
      <c r="I10" s="135"/>
      <c r="J10" s="8" t="s">
        <v>155</v>
      </c>
      <c r="K10" s="134"/>
      <c r="L10" s="135"/>
      <c r="M10" s="71" t="s">
        <v>155</v>
      </c>
    </row>
    <row r="11" spans="1:20" ht="49.5" customHeight="1" thickBot="1" x14ac:dyDescent="0.25">
      <c r="A11" s="15" t="s">
        <v>157</v>
      </c>
      <c r="B11" s="154" t="str">
        <f>IF(B7*B9*B10=0,"－",ROUNDDOWN(B7/(B9/B10)/12,0))</f>
        <v>－</v>
      </c>
      <c r="C11" s="155"/>
      <c r="D11" s="17" t="s">
        <v>17</v>
      </c>
      <c r="E11" s="156" t="str">
        <f>IF(E7*E9*E10=0,"－",ROUNDDOWN(E7/(E9/E10)/12,0))</f>
        <v>－</v>
      </c>
      <c r="F11" s="156"/>
      <c r="G11" s="9" t="s">
        <v>17</v>
      </c>
      <c r="H11" s="157" t="str">
        <f>IF(H7*H9*H10=0,"－",ROUNDDOWN(H7/(H9/H10)/12,0))</f>
        <v>－</v>
      </c>
      <c r="I11" s="156"/>
      <c r="J11" s="8" t="s">
        <v>17</v>
      </c>
      <c r="K11" s="154" t="str">
        <f>IF(K7*K9*K10=0,"－",ROUNDDOWN(K7/(K9/K10)/12,0))</f>
        <v>－</v>
      </c>
      <c r="L11" s="155"/>
      <c r="M11" s="17" t="s">
        <v>17</v>
      </c>
    </row>
    <row r="12" spans="1:20" ht="24" customHeight="1" x14ac:dyDescent="0.2"/>
    <row r="13" spans="1:20" ht="24" customHeight="1" x14ac:dyDescent="0.2"/>
    <row r="14" spans="1:20" ht="24" customHeight="1" x14ac:dyDescent="0.2"/>
    <row r="15" spans="1:20" ht="24" customHeight="1" thickBot="1" x14ac:dyDescent="0.25">
      <c r="A15" s="2" t="s">
        <v>131</v>
      </c>
      <c r="T15" s="70"/>
    </row>
    <row r="16" spans="1:20" ht="24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7"/>
    </row>
    <row r="17" spans="1:13" ht="24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50"/>
    </row>
    <row r="18" spans="1:13" ht="24" customHeight="1" x14ac:dyDescent="0.2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50"/>
    </row>
    <row r="19" spans="1:13" ht="24" customHeight="1" x14ac:dyDescent="0.2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50"/>
    </row>
    <row r="20" spans="1:13" ht="24" customHeight="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50"/>
    </row>
    <row r="21" spans="1:13" ht="24" customHeight="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1:13" ht="24" customHeight="1" x14ac:dyDescent="0.2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50"/>
    </row>
    <row r="23" spans="1:13" ht="24" customHeight="1" x14ac:dyDescent="0.2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24" customHeight="1" thickBot="1" x14ac:dyDescent="0.25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3"/>
    </row>
    <row r="25" spans="1:13" ht="24" customHeight="1" x14ac:dyDescent="0.2"/>
    <row r="26" spans="1:13" ht="24" customHeight="1" x14ac:dyDescent="0.2"/>
    <row r="27" spans="1:13" ht="24" customHeight="1" x14ac:dyDescent="0.2"/>
    <row r="28" spans="1:13" ht="24" customHeight="1" x14ac:dyDescent="0.2"/>
    <row r="29" spans="1:13" ht="24" customHeight="1" x14ac:dyDescent="0.2"/>
    <row r="30" spans="1:13" ht="24" customHeight="1" x14ac:dyDescent="0.2"/>
    <row r="31" spans="1:13" ht="24" customHeight="1" x14ac:dyDescent="0.2"/>
  </sheetData>
  <mergeCells count="26">
    <mergeCell ref="A16:M24"/>
    <mergeCell ref="B11:C11"/>
    <mergeCell ref="E11:F11"/>
    <mergeCell ref="H11:I11"/>
    <mergeCell ref="K11:L11"/>
    <mergeCell ref="A1:M1"/>
    <mergeCell ref="B9:C9"/>
    <mergeCell ref="E9:F9"/>
    <mergeCell ref="K9:L9"/>
    <mergeCell ref="H5:J5"/>
    <mergeCell ref="E5:G5"/>
    <mergeCell ref="B5:D5"/>
    <mergeCell ref="H6:I6"/>
    <mergeCell ref="K6:L6"/>
    <mergeCell ref="B6:C6"/>
    <mergeCell ref="E6:F6"/>
    <mergeCell ref="K5:M5"/>
    <mergeCell ref="K10:L10"/>
    <mergeCell ref="B7:C7"/>
    <mergeCell ref="E7:F7"/>
    <mergeCell ref="H9:I9"/>
    <mergeCell ref="B10:C10"/>
    <mergeCell ref="E10:F10"/>
    <mergeCell ref="H10:I10"/>
    <mergeCell ref="H7:I7"/>
    <mergeCell ref="K7:L7"/>
  </mergeCells>
  <phoneticPr fontId="2"/>
  <pageMargins left="0.54" right="0.41" top="0.73" bottom="0.6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view="pageBreakPreview" topLeftCell="A22" zoomScale="60" zoomScaleNormal="115" workbookViewId="0">
      <selection activeCell="D20" sqref="D20:L20"/>
    </sheetView>
  </sheetViews>
  <sheetFormatPr defaultRowHeight="11" x14ac:dyDescent="0.2"/>
  <cols>
    <col min="1" max="1" width="11.109375" customWidth="1"/>
    <col min="2" max="2" width="10.77734375" customWidth="1"/>
    <col min="7" max="7" width="6" customWidth="1"/>
    <col min="8" max="9" width="10.77734375" customWidth="1"/>
    <col min="12" max="12" width="15.77734375" customWidth="1"/>
    <col min="24" max="24" width="19.109375" hidden="1" customWidth="1"/>
    <col min="25" max="25" width="9.33203125" hidden="1" customWidth="1"/>
    <col min="26" max="26" width="5.33203125" hidden="1" customWidth="1"/>
  </cols>
  <sheetData>
    <row r="1" spans="1:26" ht="24" customHeight="1" x14ac:dyDescent="0.2">
      <c r="A1" s="28" t="s">
        <v>132</v>
      </c>
      <c r="D1" s="3"/>
      <c r="E1" s="3"/>
    </row>
    <row r="3" spans="1:26" ht="21" customHeight="1" x14ac:dyDescent="0.2">
      <c r="A3" s="14" t="s">
        <v>20</v>
      </c>
    </row>
    <row r="4" spans="1:26" ht="19.5" customHeight="1" x14ac:dyDescent="0.2">
      <c r="B4" s="208" t="s">
        <v>147</v>
      </c>
      <c r="C4" s="209"/>
      <c r="D4" s="210"/>
      <c r="E4" s="208" t="s">
        <v>126</v>
      </c>
      <c r="F4" s="209"/>
      <c r="G4" s="210"/>
      <c r="H4" s="211"/>
      <c r="I4" s="212"/>
      <c r="J4" s="27" t="s">
        <v>17</v>
      </c>
      <c r="K4" s="208" t="s">
        <v>127</v>
      </c>
      <c r="L4" s="210"/>
      <c r="M4" s="30"/>
      <c r="N4" s="27" t="s">
        <v>6</v>
      </c>
      <c r="O4" s="208" t="s">
        <v>40</v>
      </c>
      <c r="P4" s="210"/>
      <c r="Q4" s="211"/>
      <c r="R4" s="212"/>
      <c r="S4" s="27" t="s">
        <v>17</v>
      </c>
    </row>
    <row r="5" spans="1:26" ht="27" customHeight="1" x14ac:dyDescent="0.2">
      <c r="B5" s="24"/>
      <c r="C5" s="24"/>
      <c r="D5" s="24"/>
      <c r="E5" s="24"/>
      <c r="F5" s="24"/>
      <c r="G5" s="6"/>
      <c r="H5" s="25"/>
      <c r="I5" s="25"/>
      <c r="J5" s="12"/>
      <c r="K5" s="6"/>
      <c r="L5" s="6"/>
      <c r="M5" s="26"/>
      <c r="N5" s="12"/>
      <c r="O5" s="6"/>
      <c r="P5" s="6"/>
      <c r="Q5" s="25"/>
      <c r="R5" s="25"/>
      <c r="S5" s="12"/>
    </row>
    <row r="6" spans="1:26" ht="18" customHeight="1" x14ac:dyDescent="0.2">
      <c r="A6" s="201" t="s">
        <v>21</v>
      </c>
      <c r="B6" s="98" t="s">
        <v>53</v>
      </c>
      <c r="C6" s="202" t="s">
        <v>25</v>
      </c>
      <c r="D6" s="203"/>
      <c r="E6" s="203"/>
      <c r="F6" s="204"/>
      <c r="G6" s="98" t="s">
        <v>50</v>
      </c>
      <c r="H6" s="98"/>
      <c r="I6" s="98"/>
      <c r="J6" s="98"/>
      <c r="K6" s="98"/>
      <c r="L6" s="98"/>
      <c r="M6" s="98"/>
      <c r="N6" s="98"/>
      <c r="O6" s="98"/>
      <c r="P6" s="98"/>
      <c r="Q6" s="98" t="s">
        <v>51</v>
      </c>
      <c r="R6" s="98"/>
      <c r="S6" s="98"/>
      <c r="T6" s="98"/>
      <c r="U6" s="201" t="s">
        <v>49</v>
      </c>
    </row>
    <row r="7" spans="1:26" ht="27.75" customHeight="1" x14ac:dyDescent="0.2">
      <c r="A7" s="201"/>
      <c r="B7" s="98"/>
      <c r="C7" s="205"/>
      <c r="D7" s="206"/>
      <c r="E7" s="206"/>
      <c r="F7" s="207"/>
      <c r="G7" s="98" t="s">
        <v>148</v>
      </c>
      <c r="H7" s="98"/>
      <c r="I7" s="98"/>
      <c r="J7" s="81"/>
      <c r="K7" s="81"/>
      <c r="L7" s="201" t="s">
        <v>47</v>
      </c>
      <c r="M7" s="98"/>
      <c r="N7" s="201" t="s">
        <v>48</v>
      </c>
      <c r="O7" s="98"/>
      <c r="P7" s="98"/>
      <c r="Q7" s="98"/>
      <c r="R7" s="98"/>
      <c r="S7" s="98"/>
      <c r="T7" s="98"/>
      <c r="U7" s="98"/>
    </row>
    <row r="8" spans="1:26" ht="18" customHeight="1" x14ac:dyDescent="0.2">
      <c r="A8" s="200"/>
      <c r="B8" s="200"/>
      <c r="C8" s="19" t="s">
        <v>26</v>
      </c>
      <c r="D8" s="20"/>
      <c r="E8" s="20"/>
      <c r="F8" s="21"/>
      <c r="G8" s="176" t="s">
        <v>38</v>
      </c>
      <c r="H8" s="177"/>
      <c r="I8" s="177"/>
      <c r="J8" s="190"/>
      <c r="K8" s="190"/>
      <c r="L8" s="191" t="s">
        <v>41</v>
      </c>
      <c r="M8" s="192"/>
      <c r="N8" s="193" t="s">
        <v>43</v>
      </c>
      <c r="O8" s="193"/>
      <c r="P8" s="192"/>
      <c r="Q8" s="34"/>
      <c r="R8" s="35"/>
      <c r="S8" s="35"/>
      <c r="T8" s="36"/>
      <c r="U8" s="194"/>
      <c r="X8" t="s">
        <v>28</v>
      </c>
      <c r="Y8" t="s">
        <v>22</v>
      </c>
      <c r="Z8">
        <v>1</v>
      </c>
    </row>
    <row r="9" spans="1:26" ht="18" customHeight="1" x14ac:dyDescent="0.2">
      <c r="A9" s="200"/>
      <c r="B9" s="200"/>
      <c r="C9" s="183"/>
      <c r="D9" s="184"/>
      <c r="E9" s="184"/>
      <c r="F9" s="185"/>
      <c r="G9" s="178" t="s">
        <v>64</v>
      </c>
      <c r="H9" s="179"/>
      <c r="I9" s="179"/>
      <c r="J9" s="189" t="str">
        <f>IF(J10+J11+J12=0,"－",SUM(J10:K12))</f>
        <v>－</v>
      </c>
      <c r="K9" s="189"/>
      <c r="L9" s="191"/>
      <c r="M9" s="192"/>
      <c r="N9" s="193"/>
      <c r="O9" s="193"/>
      <c r="P9" s="192"/>
      <c r="Q9" s="183"/>
      <c r="R9" s="184"/>
      <c r="S9" s="184"/>
      <c r="T9" s="185"/>
      <c r="U9" s="195"/>
      <c r="X9" t="s">
        <v>29</v>
      </c>
      <c r="Y9" t="s">
        <v>99</v>
      </c>
      <c r="Z9">
        <v>2</v>
      </c>
    </row>
    <row r="10" spans="1:26" ht="18" customHeight="1" x14ac:dyDescent="0.2">
      <c r="A10" s="200"/>
      <c r="B10" s="200"/>
      <c r="C10" s="183"/>
      <c r="D10" s="184"/>
      <c r="E10" s="184"/>
      <c r="F10" s="185"/>
      <c r="G10" s="22"/>
      <c r="H10" s="160" t="s">
        <v>121</v>
      </c>
      <c r="I10" s="180"/>
      <c r="J10" s="190"/>
      <c r="K10" s="190"/>
      <c r="L10" s="191"/>
      <c r="M10" s="192"/>
      <c r="N10" s="193"/>
      <c r="O10" s="193"/>
      <c r="P10" s="192"/>
      <c r="Q10" s="183"/>
      <c r="R10" s="184"/>
      <c r="S10" s="184"/>
      <c r="T10" s="185"/>
      <c r="U10" s="195"/>
      <c r="X10" t="s">
        <v>30</v>
      </c>
      <c r="Y10" t="s">
        <v>23</v>
      </c>
      <c r="Z10">
        <v>3</v>
      </c>
    </row>
    <row r="11" spans="1:26" ht="18" customHeight="1" x14ac:dyDescent="0.2">
      <c r="A11" s="200"/>
      <c r="B11" s="200"/>
      <c r="C11" s="183"/>
      <c r="D11" s="184"/>
      <c r="E11" s="184"/>
      <c r="F11" s="185"/>
      <c r="G11" s="22"/>
      <c r="H11" s="160" t="s">
        <v>36</v>
      </c>
      <c r="I11" s="180"/>
      <c r="J11" s="190"/>
      <c r="K11" s="190"/>
      <c r="L11" s="191" t="s">
        <v>42</v>
      </c>
      <c r="M11" s="192"/>
      <c r="N11" s="193" t="s">
        <v>44</v>
      </c>
      <c r="O11" s="193"/>
      <c r="P11" s="192"/>
      <c r="Q11" s="183"/>
      <c r="R11" s="184"/>
      <c r="S11" s="184"/>
      <c r="T11" s="185"/>
      <c r="U11" s="195"/>
      <c r="X11" t="s">
        <v>31</v>
      </c>
      <c r="Y11" t="s">
        <v>35</v>
      </c>
      <c r="Z11">
        <v>4</v>
      </c>
    </row>
    <row r="12" spans="1:26" ht="18" customHeight="1" x14ac:dyDescent="0.2">
      <c r="A12" s="200"/>
      <c r="B12" s="200"/>
      <c r="C12" s="186"/>
      <c r="D12" s="187"/>
      <c r="E12" s="187"/>
      <c r="F12" s="188"/>
      <c r="G12" s="23"/>
      <c r="H12" s="160" t="s">
        <v>37</v>
      </c>
      <c r="I12" s="180"/>
      <c r="J12" s="190"/>
      <c r="K12" s="190"/>
      <c r="L12" s="191"/>
      <c r="M12" s="192"/>
      <c r="N12" s="193"/>
      <c r="O12" s="193"/>
      <c r="P12" s="192"/>
      <c r="Q12" s="197"/>
      <c r="R12" s="198"/>
      <c r="S12" s="198"/>
      <c r="T12" s="199"/>
      <c r="U12" s="195"/>
      <c r="X12" t="s">
        <v>32</v>
      </c>
      <c r="Y12" t="s">
        <v>52</v>
      </c>
      <c r="Z12">
        <v>5</v>
      </c>
    </row>
    <row r="13" spans="1:26" ht="18" customHeight="1" x14ac:dyDescent="0.2">
      <c r="A13" s="200"/>
      <c r="B13" s="200"/>
      <c r="C13" s="19" t="s">
        <v>27</v>
      </c>
      <c r="D13" s="20"/>
      <c r="E13" s="20"/>
      <c r="F13" s="21"/>
      <c r="G13" s="160" t="s">
        <v>65</v>
      </c>
      <c r="H13" s="160"/>
      <c r="I13" s="180"/>
      <c r="J13" s="189" t="str">
        <f>IF(J8=0,"－",J8-J9)</f>
        <v>－</v>
      </c>
      <c r="K13" s="189"/>
      <c r="L13" s="191"/>
      <c r="M13" s="192"/>
      <c r="N13" s="193"/>
      <c r="O13" s="193"/>
      <c r="P13" s="192"/>
      <c r="Q13" s="37"/>
      <c r="R13" s="38"/>
      <c r="S13" s="38"/>
      <c r="T13" s="39"/>
      <c r="U13" s="195"/>
      <c r="X13" t="s">
        <v>24</v>
      </c>
    </row>
    <row r="14" spans="1:26" ht="18" customHeight="1" x14ac:dyDescent="0.2">
      <c r="A14" s="200"/>
      <c r="B14" s="200"/>
      <c r="C14" s="183"/>
      <c r="D14" s="184"/>
      <c r="E14" s="184"/>
      <c r="F14" s="185"/>
      <c r="G14" s="160" t="s">
        <v>39</v>
      </c>
      <c r="H14" s="160"/>
      <c r="I14" s="180"/>
      <c r="J14" s="190"/>
      <c r="K14" s="190"/>
      <c r="L14" s="191" t="s">
        <v>45</v>
      </c>
      <c r="M14" s="192"/>
      <c r="N14" s="193" t="s">
        <v>46</v>
      </c>
      <c r="O14" s="193"/>
      <c r="P14" s="192"/>
      <c r="Q14" s="183"/>
      <c r="R14" s="184"/>
      <c r="S14" s="184"/>
      <c r="T14" s="185"/>
      <c r="U14" s="195"/>
      <c r="X14" t="s">
        <v>114</v>
      </c>
    </row>
    <row r="15" spans="1:26" ht="18" customHeight="1" x14ac:dyDescent="0.2">
      <c r="A15" s="200"/>
      <c r="B15" s="200"/>
      <c r="C15" s="183"/>
      <c r="D15" s="184"/>
      <c r="E15" s="184"/>
      <c r="F15" s="185"/>
      <c r="G15" s="181" t="s">
        <v>66</v>
      </c>
      <c r="H15" s="181"/>
      <c r="I15" s="182"/>
      <c r="J15" s="189" t="str">
        <f>IF(J8="","－",IF(J13*J14=0,"－",ROUNDDOWN(J13/J14,0)))</f>
        <v>－</v>
      </c>
      <c r="K15" s="189"/>
      <c r="L15" s="191"/>
      <c r="M15" s="192"/>
      <c r="N15" s="193"/>
      <c r="O15" s="193"/>
      <c r="P15" s="192"/>
      <c r="Q15" s="183"/>
      <c r="R15" s="184"/>
      <c r="S15" s="184"/>
      <c r="T15" s="185"/>
      <c r="U15" s="195"/>
      <c r="X15" t="s">
        <v>33</v>
      </c>
    </row>
    <row r="16" spans="1:26" ht="18" customHeight="1" x14ac:dyDescent="0.2">
      <c r="A16" s="200"/>
      <c r="B16" s="200"/>
      <c r="C16" s="186"/>
      <c r="D16" s="187"/>
      <c r="E16" s="187"/>
      <c r="F16" s="188"/>
      <c r="G16" s="160" t="s">
        <v>40</v>
      </c>
      <c r="H16" s="160"/>
      <c r="I16" s="180"/>
      <c r="J16" s="190"/>
      <c r="K16" s="190"/>
      <c r="L16" s="191"/>
      <c r="M16" s="192"/>
      <c r="N16" s="193"/>
      <c r="O16" s="193"/>
      <c r="P16" s="192"/>
      <c r="Q16" s="186"/>
      <c r="R16" s="187"/>
      <c r="S16" s="187"/>
      <c r="T16" s="188"/>
      <c r="U16" s="196"/>
      <c r="X16" t="s">
        <v>100</v>
      </c>
    </row>
    <row r="17" spans="1:24" ht="18" customHeight="1" x14ac:dyDescent="0.2">
      <c r="A17" s="200"/>
      <c r="B17" s="200"/>
      <c r="C17" s="19" t="s">
        <v>26</v>
      </c>
      <c r="D17" s="20"/>
      <c r="E17" s="20"/>
      <c r="F17" s="21"/>
      <c r="G17" s="176" t="s">
        <v>38</v>
      </c>
      <c r="H17" s="177"/>
      <c r="I17" s="177"/>
      <c r="J17" s="190"/>
      <c r="K17" s="190"/>
      <c r="L17" s="191" t="s">
        <v>41</v>
      </c>
      <c r="M17" s="192"/>
      <c r="N17" s="193" t="s">
        <v>43</v>
      </c>
      <c r="O17" s="193"/>
      <c r="P17" s="192"/>
      <c r="Q17" s="34"/>
      <c r="R17" s="35"/>
      <c r="S17" s="35"/>
      <c r="T17" s="36"/>
      <c r="U17" s="194"/>
      <c r="X17" t="s">
        <v>34</v>
      </c>
    </row>
    <row r="18" spans="1:24" ht="18" customHeight="1" x14ac:dyDescent="0.2">
      <c r="A18" s="200"/>
      <c r="B18" s="200"/>
      <c r="C18" s="183"/>
      <c r="D18" s="184"/>
      <c r="E18" s="184"/>
      <c r="F18" s="185"/>
      <c r="G18" s="178" t="s">
        <v>64</v>
      </c>
      <c r="H18" s="179"/>
      <c r="I18" s="179"/>
      <c r="J18" s="189" t="str">
        <f>IF(J19+J20+J21=0,"－",SUM(J19:K21))</f>
        <v>－</v>
      </c>
      <c r="K18" s="189"/>
      <c r="L18" s="191"/>
      <c r="M18" s="192"/>
      <c r="N18" s="193"/>
      <c r="O18" s="193"/>
      <c r="P18" s="192"/>
      <c r="Q18" s="183"/>
      <c r="R18" s="184"/>
      <c r="S18" s="184"/>
      <c r="T18" s="185"/>
      <c r="U18" s="195"/>
      <c r="X18" t="s">
        <v>102</v>
      </c>
    </row>
    <row r="19" spans="1:24" ht="18" customHeight="1" x14ac:dyDescent="0.2">
      <c r="A19" s="200"/>
      <c r="B19" s="200"/>
      <c r="C19" s="183"/>
      <c r="D19" s="184"/>
      <c r="E19" s="184"/>
      <c r="F19" s="185"/>
      <c r="G19" s="22"/>
      <c r="H19" s="160" t="s">
        <v>121</v>
      </c>
      <c r="I19" s="180"/>
      <c r="J19" s="190"/>
      <c r="K19" s="190"/>
      <c r="L19" s="191"/>
      <c r="M19" s="192"/>
      <c r="N19" s="193"/>
      <c r="O19" s="193"/>
      <c r="P19" s="192"/>
      <c r="Q19" s="183"/>
      <c r="R19" s="184"/>
      <c r="S19" s="184"/>
      <c r="T19" s="185"/>
      <c r="U19" s="195"/>
      <c r="X19" t="s">
        <v>103</v>
      </c>
    </row>
    <row r="20" spans="1:24" ht="18" customHeight="1" x14ac:dyDescent="0.2">
      <c r="A20" s="200"/>
      <c r="B20" s="200"/>
      <c r="C20" s="183"/>
      <c r="D20" s="184"/>
      <c r="E20" s="184"/>
      <c r="F20" s="185"/>
      <c r="G20" s="22"/>
      <c r="H20" s="160" t="s">
        <v>36</v>
      </c>
      <c r="I20" s="180"/>
      <c r="J20" s="190"/>
      <c r="K20" s="190"/>
      <c r="L20" s="191" t="s">
        <v>42</v>
      </c>
      <c r="M20" s="192"/>
      <c r="N20" s="193" t="s">
        <v>44</v>
      </c>
      <c r="O20" s="193"/>
      <c r="P20" s="192"/>
      <c r="Q20" s="183"/>
      <c r="R20" s="184"/>
      <c r="S20" s="184"/>
      <c r="T20" s="185"/>
      <c r="U20" s="195"/>
      <c r="X20" t="s">
        <v>86</v>
      </c>
    </row>
    <row r="21" spans="1:24" ht="18" customHeight="1" x14ac:dyDescent="0.2">
      <c r="A21" s="200"/>
      <c r="B21" s="200"/>
      <c r="C21" s="186"/>
      <c r="D21" s="187"/>
      <c r="E21" s="187"/>
      <c r="F21" s="188"/>
      <c r="G21" s="23"/>
      <c r="H21" s="160" t="s">
        <v>37</v>
      </c>
      <c r="I21" s="180"/>
      <c r="J21" s="190"/>
      <c r="K21" s="190"/>
      <c r="L21" s="191"/>
      <c r="M21" s="192"/>
      <c r="N21" s="193"/>
      <c r="O21" s="193"/>
      <c r="P21" s="192"/>
      <c r="Q21" s="197"/>
      <c r="R21" s="198"/>
      <c r="S21" s="198"/>
      <c r="T21" s="199"/>
      <c r="U21" s="195"/>
      <c r="X21" t="s">
        <v>85</v>
      </c>
    </row>
    <row r="22" spans="1:24" ht="18" customHeight="1" x14ac:dyDescent="0.2">
      <c r="A22" s="200"/>
      <c r="B22" s="200"/>
      <c r="C22" s="19" t="s">
        <v>27</v>
      </c>
      <c r="D22" s="20"/>
      <c r="E22" s="20"/>
      <c r="F22" s="21"/>
      <c r="G22" s="160" t="s">
        <v>65</v>
      </c>
      <c r="H22" s="160"/>
      <c r="I22" s="180"/>
      <c r="J22" s="189" t="str">
        <f>IF(J17=0,"－",J17-J18)</f>
        <v>－</v>
      </c>
      <c r="K22" s="189"/>
      <c r="L22" s="191"/>
      <c r="M22" s="192"/>
      <c r="N22" s="193"/>
      <c r="O22" s="193"/>
      <c r="P22" s="192"/>
      <c r="Q22" s="37"/>
      <c r="R22" s="38"/>
      <c r="S22" s="38"/>
      <c r="T22" s="39"/>
      <c r="U22" s="195"/>
      <c r="X22" t="s">
        <v>87</v>
      </c>
    </row>
    <row r="23" spans="1:24" ht="18" customHeight="1" x14ac:dyDescent="0.2">
      <c r="A23" s="200"/>
      <c r="B23" s="200"/>
      <c r="C23" s="183"/>
      <c r="D23" s="184"/>
      <c r="E23" s="184"/>
      <c r="F23" s="185"/>
      <c r="G23" s="160" t="s">
        <v>39</v>
      </c>
      <c r="H23" s="160"/>
      <c r="I23" s="180"/>
      <c r="J23" s="190"/>
      <c r="K23" s="190"/>
      <c r="L23" s="191" t="s">
        <v>45</v>
      </c>
      <c r="M23" s="192"/>
      <c r="N23" s="193" t="s">
        <v>46</v>
      </c>
      <c r="O23" s="193"/>
      <c r="P23" s="192"/>
      <c r="Q23" s="183"/>
      <c r="R23" s="184"/>
      <c r="S23" s="184"/>
      <c r="T23" s="185"/>
      <c r="U23" s="195"/>
      <c r="X23" t="s">
        <v>69</v>
      </c>
    </row>
    <row r="24" spans="1:24" ht="18" customHeight="1" x14ac:dyDescent="0.2">
      <c r="A24" s="200"/>
      <c r="B24" s="200"/>
      <c r="C24" s="183"/>
      <c r="D24" s="184"/>
      <c r="E24" s="184"/>
      <c r="F24" s="185"/>
      <c r="G24" s="181" t="s">
        <v>66</v>
      </c>
      <c r="H24" s="181"/>
      <c r="I24" s="182"/>
      <c r="J24" s="189" t="str">
        <f>IF(J17="","－",IF(J22*J23=0,"－",ROUNDDOWN(J22/J23,0)))</f>
        <v>－</v>
      </c>
      <c r="K24" s="189"/>
      <c r="L24" s="191"/>
      <c r="M24" s="192"/>
      <c r="N24" s="193"/>
      <c r="O24" s="193"/>
      <c r="P24" s="192"/>
      <c r="Q24" s="183"/>
      <c r="R24" s="184"/>
      <c r="S24" s="184"/>
      <c r="T24" s="185"/>
      <c r="U24" s="195"/>
      <c r="X24" t="s">
        <v>70</v>
      </c>
    </row>
    <row r="25" spans="1:24" ht="18" customHeight="1" x14ac:dyDescent="0.2">
      <c r="A25" s="200"/>
      <c r="B25" s="200"/>
      <c r="C25" s="186"/>
      <c r="D25" s="187"/>
      <c r="E25" s="187"/>
      <c r="F25" s="188"/>
      <c r="G25" s="160" t="s">
        <v>40</v>
      </c>
      <c r="H25" s="160"/>
      <c r="I25" s="180"/>
      <c r="J25" s="190"/>
      <c r="K25" s="190"/>
      <c r="L25" s="191"/>
      <c r="M25" s="192"/>
      <c r="N25" s="193"/>
      <c r="O25" s="193"/>
      <c r="P25" s="192"/>
      <c r="Q25" s="186"/>
      <c r="R25" s="187"/>
      <c r="S25" s="187"/>
      <c r="T25" s="188"/>
      <c r="U25" s="196"/>
      <c r="X25" t="s">
        <v>110</v>
      </c>
    </row>
    <row r="26" spans="1:24" ht="18" customHeight="1" x14ac:dyDescent="0.2">
      <c r="A26" s="200"/>
      <c r="B26" s="200"/>
      <c r="C26" s="19" t="s">
        <v>26</v>
      </c>
      <c r="D26" s="20"/>
      <c r="E26" s="20"/>
      <c r="F26" s="21"/>
      <c r="G26" s="176" t="s">
        <v>38</v>
      </c>
      <c r="H26" s="177"/>
      <c r="I26" s="177"/>
      <c r="J26" s="190"/>
      <c r="K26" s="190"/>
      <c r="L26" s="191" t="s">
        <v>41</v>
      </c>
      <c r="M26" s="192"/>
      <c r="N26" s="193" t="s">
        <v>43</v>
      </c>
      <c r="O26" s="193"/>
      <c r="P26" s="192"/>
      <c r="Q26" s="34"/>
      <c r="R26" s="35"/>
      <c r="S26" s="35"/>
      <c r="T26" s="36"/>
      <c r="U26" s="194"/>
      <c r="X26" t="s">
        <v>79</v>
      </c>
    </row>
    <row r="27" spans="1:24" ht="18" customHeight="1" x14ac:dyDescent="0.2">
      <c r="A27" s="200"/>
      <c r="B27" s="200"/>
      <c r="C27" s="183"/>
      <c r="D27" s="184"/>
      <c r="E27" s="184"/>
      <c r="F27" s="185"/>
      <c r="G27" s="178" t="s">
        <v>64</v>
      </c>
      <c r="H27" s="179"/>
      <c r="I27" s="179"/>
      <c r="J27" s="189" t="str">
        <f>IF(J28+J29+J30=0,"－",SUM(J28:K30))</f>
        <v>－</v>
      </c>
      <c r="K27" s="189"/>
      <c r="L27" s="191"/>
      <c r="M27" s="192"/>
      <c r="N27" s="193"/>
      <c r="O27" s="193"/>
      <c r="P27" s="192"/>
      <c r="Q27" s="183"/>
      <c r="R27" s="184"/>
      <c r="S27" s="184"/>
      <c r="T27" s="185"/>
      <c r="U27" s="195"/>
      <c r="X27" t="s">
        <v>113</v>
      </c>
    </row>
    <row r="28" spans="1:24" ht="18" customHeight="1" x14ac:dyDescent="0.2">
      <c r="A28" s="200"/>
      <c r="B28" s="200"/>
      <c r="C28" s="183"/>
      <c r="D28" s="184"/>
      <c r="E28" s="184"/>
      <c r="F28" s="185"/>
      <c r="G28" s="22"/>
      <c r="H28" s="160" t="s">
        <v>121</v>
      </c>
      <c r="I28" s="180"/>
      <c r="J28" s="190"/>
      <c r="K28" s="190"/>
      <c r="L28" s="191"/>
      <c r="M28" s="192"/>
      <c r="N28" s="193"/>
      <c r="O28" s="193"/>
      <c r="P28" s="192"/>
      <c r="Q28" s="183"/>
      <c r="R28" s="184"/>
      <c r="S28" s="184"/>
      <c r="T28" s="185"/>
      <c r="U28" s="195"/>
      <c r="X28" t="s">
        <v>78</v>
      </c>
    </row>
    <row r="29" spans="1:24" ht="18" customHeight="1" x14ac:dyDescent="0.2">
      <c r="A29" s="200"/>
      <c r="B29" s="200"/>
      <c r="C29" s="183"/>
      <c r="D29" s="184"/>
      <c r="E29" s="184"/>
      <c r="F29" s="185"/>
      <c r="G29" s="22"/>
      <c r="H29" s="160" t="s">
        <v>36</v>
      </c>
      <c r="I29" s="180"/>
      <c r="J29" s="190"/>
      <c r="K29" s="190"/>
      <c r="L29" s="191" t="s">
        <v>42</v>
      </c>
      <c r="M29" s="192"/>
      <c r="N29" s="193" t="s">
        <v>44</v>
      </c>
      <c r="O29" s="193"/>
      <c r="P29" s="192"/>
      <c r="Q29" s="183"/>
      <c r="R29" s="184"/>
      <c r="S29" s="184"/>
      <c r="T29" s="185"/>
      <c r="U29" s="195"/>
      <c r="X29" t="s">
        <v>111</v>
      </c>
    </row>
    <row r="30" spans="1:24" ht="18" customHeight="1" x14ac:dyDescent="0.2">
      <c r="A30" s="200"/>
      <c r="B30" s="200"/>
      <c r="C30" s="186"/>
      <c r="D30" s="187"/>
      <c r="E30" s="187"/>
      <c r="F30" s="188"/>
      <c r="G30" s="23"/>
      <c r="H30" s="160" t="s">
        <v>37</v>
      </c>
      <c r="I30" s="180"/>
      <c r="J30" s="190"/>
      <c r="K30" s="190"/>
      <c r="L30" s="191"/>
      <c r="M30" s="192"/>
      <c r="N30" s="193"/>
      <c r="O30" s="193"/>
      <c r="P30" s="192"/>
      <c r="Q30" s="197"/>
      <c r="R30" s="198"/>
      <c r="S30" s="198"/>
      <c r="T30" s="199"/>
      <c r="U30" s="195"/>
      <c r="X30" t="s">
        <v>112</v>
      </c>
    </row>
    <row r="31" spans="1:24" ht="18" customHeight="1" x14ac:dyDescent="0.2">
      <c r="A31" s="200"/>
      <c r="B31" s="200"/>
      <c r="C31" s="19" t="s">
        <v>27</v>
      </c>
      <c r="D31" s="20"/>
      <c r="E31" s="20"/>
      <c r="F31" s="21"/>
      <c r="G31" s="160" t="s">
        <v>65</v>
      </c>
      <c r="H31" s="160"/>
      <c r="I31" s="180"/>
      <c r="J31" s="189" t="str">
        <f>IF(J26=0,"－",J26-J27)</f>
        <v>－</v>
      </c>
      <c r="K31" s="189"/>
      <c r="L31" s="191"/>
      <c r="M31" s="192"/>
      <c r="N31" s="193"/>
      <c r="O31" s="193"/>
      <c r="P31" s="192"/>
      <c r="Q31" s="37"/>
      <c r="R31" s="38"/>
      <c r="S31" s="38"/>
      <c r="T31" s="39"/>
      <c r="U31" s="195"/>
      <c r="X31" t="s">
        <v>81</v>
      </c>
    </row>
    <row r="32" spans="1:24" ht="18" customHeight="1" x14ac:dyDescent="0.2">
      <c r="A32" s="200"/>
      <c r="B32" s="200"/>
      <c r="C32" s="183"/>
      <c r="D32" s="184"/>
      <c r="E32" s="184"/>
      <c r="F32" s="185"/>
      <c r="G32" s="160" t="s">
        <v>39</v>
      </c>
      <c r="H32" s="160"/>
      <c r="I32" s="180"/>
      <c r="J32" s="190"/>
      <c r="K32" s="190"/>
      <c r="L32" s="191" t="s">
        <v>45</v>
      </c>
      <c r="M32" s="192"/>
      <c r="N32" s="193" t="s">
        <v>46</v>
      </c>
      <c r="O32" s="193"/>
      <c r="P32" s="192"/>
      <c r="Q32" s="183"/>
      <c r="R32" s="184"/>
      <c r="S32" s="184"/>
      <c r="T32" s="185"/>
      <c r="U32" s="195"/>
      <c r="X32" t="s">
        <v>82</v>
      </c>
    </row>
    <row r="33" spans="1:24" ht="18" customHeight="1" x14ac:dyDescent="0.2">
      <c r="A33" s="200"/>
      <c r="B33" s="200"/>
      <c r="C33" s="183"/>
      <c r="D33" s="184"/>
      <c r="E33" s="184"/>
      <c r="F33" s="185"/>
      <c r="G33" s="181" t="s">
        <v>66</v>
      </c>
      <c r="H33" s="181"/>
      <c r="I33" s="182"/>
      <c r="J33" s="189" t="str">
        <f>IF(J26="","－",IF(J31*J32=0,"－",ROUNDDOWN(J31/J32,0)))</f>
        <v>－</v>
      </c>
      <c r="K33" s="189"/>
      <c r="L33" s="191"/>
      <c r="M33" s="192"/>
      <c r="N33" s="193"/>
      <c r="O33" s="193"/>
      <c r="P33" s="192"/>
      <c r="Q33" s="183"/>
      <c r="R33" s="184"/>
      <c r="S33" s="184"/>
      <c r="T33" s="185"/>
      <c r="U33" s="195"/>
      <c r="X33" t="s">
        <v>90</v>
      </c>
    </row>
    <row r="34" spans="1:24" ht="18" customHeight="1" x14ac:dyDescent="0.2">
      <c r="A34" s="200"/>
      <c r="B34" s="200"/>
      <c r="C34" s="186"/>
      <c r="D34" s="187"/>
      <c r="E34" s="187"/>
      <c r="F34" s="188"/>
      <c r="G34" s="160" t="s">
        <v>40</v>
      </c>
      <c r="H34" s="160"/>
      <c r="I34" s="180"/>
      <c r="J34" s="190"/>
      <c r="K34" s="190"/>
      <c r="L34" s="191"/>
      <c r="M34" s="192"/>
      <c r="N34" s="193"/>
      <c r="O34" s="193"/>
      <c r="P34" s="192"/>
      <c r="Q34" s="186"/>
      <c r="R34" s="187"/>
      <c r="S34" s="187"/>
      <c r="T34" s="188"/>
      <c r="U34" s="196"/>
      <c r="X34" t="s">
        <v>89</v>
      </c>
    </row>
    <row r="35" spans="1:24" ht="18" customHeight="1" x14ac:dyDescent="0.2">
      <c r="A35" s="201" t="s">
        <v>21</v>
      </c>
      <c r="B35" s="98" t="s">
        <v>53</v>
      </c>
      <c r="C35" s="202" t="s">
        <v>25</v>
      </c>
      <c r="D35" s="203"/>
      <c r="E35" s="203"/>
      <c r="F35" s="204"/>
      <c r="G35" s="98" t="s">
        <v>50</v>
      </c>
      <c r="H35" s="98"/>
      <c r="I35" s="98"/>
      <c r="J35" s="98"/>
      <c r="K35" s="98"/>
      <c r="L35" s="98"/>
      <c r="M35" s="98"/>
      <c r="N35" s="98"/>
      <c r="O35" s="98"/>
      <c r="P35" s="98"/>
      <c r="Q35" s="98" t="s">
        <v>51</v>
      </c>
      <c r="R35" s="98"/>
      <c r="S35" s="98"/>
      <c r="T35" s="98"/>
      <c r="U35" s="201" t="s">
        <v>49</v>
      </c>
      <c r="X35" t="s">
        <v>83</v>
      </c>
    </row>
    <row r="36" spans="1:24" ht="27.75" customHeight="1" x14ac:dyDescent="0.2">
      <c r="A36" s="201"/>
      <c r="B36" s="98"/>
      <c r="C36" s="205"/>
      <c r="D36" s="206"/>
      <c r="E36" s="206"/>
      <c r="F36" s="207"/>
      <c r="G36" s="98" t="s">
        <v>148</v>
      </c>
      <c r="H36" s="98"/>
      <c r="I36" s="98"/>
      <c r="J36" s="81"/>
      <c r="K36" s="81"/>
      <c r="L36" s="201" t="s">
        <v>47</v>
      </c>
      <c r="M36" s="98"/>
      <c r="N36" s="201" t="s">
        <v>48</v>
      </c>
      <c r="O36" s="98"/>
      <c r="P36" s="98"/>
      <c r="Q36" s="98"/>
      <c r="R36" s="98"/>
      <c r="S36" s="98"/>
      <c r="T36" s="98"/>
      <c r="U36" s="98"/>
      <c r="X36" t="s">
        <v>80</v>
      </c>
    </row>
    <row r="37" spans="1:24" ht="18" customHeight="1" x14ac:dyDescent="0.2">
      <c r="A37" s="200"/>
      <c r="B37" s="200"/>
      <c r="C37" s="19" t="s">
        <v>26</v>
      </c>
      <c r="D37" s="20"/>
      <c r="E37" s="20"/>
      <c r="F37" s="21"/>
      <c r="G37" s="176" t="s">
        <v>38</v>
      </c>
      <c r="H37" s="177"/>
      <c r="I37" s="177"/>
      <c r="J37" s="190"/>
      <c r="K37" s="190"/>
      <c r="L37" s="191" t="s">
        <v>41</v>
      </c>
      <c r="M37" s="192"/>
      <c r="N37" s="193" t="s">
        <v>43</v>
      </c>
      <c r="O37" s="193"/>
      <c r="P37" s="192"/>
      <c r="Q37" s="34"/>
      <c r="R37" s="35"/>
      <c r="S37" s="35"/>
      <c r="T37" s="36"/>
      <c r="U37" s="194"/>
      <c r="X37" t="s">
        <v>74</v>
      </c>
    </row>
    <row r="38" spans="1:24" ht="18" customHeight="1" x14ac:dyDescent="0.2">
      <c r="A38" s="200"/>
      <c r="B38" s="200"/>
      <c r="C38" s="183"/>
      <c r="D38" s="184"/>
      <c r="E38" s="184"/>
      <c r="F38" s="185"/>
      <c r="G38" s="178" t="s">
        <v>64</v>
      </c>
      <c r="H38" s="179"/>
      <c r="I38" s="179"/>
      <c r="J38" s="189" t="str">
        <f>IF(J39+J40+J41=0,"－",SUM(J39:K41))</f>
        <v>－</v>
      </c>
      <c r="K38" s="189"/>
      <c r="L38" s="191"/>
      <c r="M38" s="192"/>
      <c r="N38" s="193"/>
      <c r="O38" s="193"/>
      <c r="P38" s="192"/>
      <c r="Q38" s="183"/>
      <c r="R38" s="184"/>
      <c r="S38" s="184"/>
      <c r="T38" s="185"/>
      <c r="U38" s="195"/>
      <c r="X38" t="s">
        <v>75</v>
      </c>
    </row>
    <row r="39" spans="1:24" ht="18" customHeight="1" x14ac:dyDescent="0.2">
      <c r="A39" s="200"/>
      <c r="B39" s="200"/>
      <c r="C39" s="183"/>
      <c r="D39" s="184"/>
      <c r="E39" s="184"/>
      <c r="F39" s="185"/>
      <c r="G39" s="22"/>
      <c r="H39" s="160" t="s">
        <v>121</v>
      </c>
      <c r="I39" s="180"/>
      <c r="J39" s="190"/>
      <c r="K39" s="190"/>
      <c r="L39" s="191"/>
      <c r="M39" s="192"/>
      <c r="N39" s="193"/>
      <c r="O39" s="193"/>
      <c r="P39" s="192"/>
      <c r="Q39" s="183"/>
      <c r="R39" s="184"/>
      <c r="S39" s="184"/>
      <c r="T39" s="185"/>
      <c r="U39" s="195"/>
      <c r="X39" t="s">
        <v>76</v>
      </c>
    </row>
    <row r="40" spans="1:24" ht="18" customHeight="1" x14ac:dyDescent="0.2">
      <c r="A40" s="200"/>
      <c r="B40" s="200"/>
      <c r="C40" s="183"/>
      <c r="D40" s="184"/>
      <c r="E40" s="184"/>
      <c r="F40" s="185"/>
      <c r="G40" s="22"/>
      <c r="H40" s="160" t="s">
        <v>36</v>
      </c>
      <c r="I40" s="180"/>
      <c r="J40" s="190"/>
      <c r="K40" s="190"/>
      <c r="L40" s="191" t="s">
        <v>42</v>
      </c>
      <c r="M40" s="192"/>
      <c r="N40" s="193" t="s">
        <v>44</v>
      </c>
      <c r="O40" s="193"/>
      <c r="P40" s="192"/>
      <c r="Q40" s="183"/>
      <c r="R40" s="184"/>
      <c r="S40" s="184"/>
      <c r="T40" s="185"/>
      <c r="U40" s="195"/>
      <c r="X40" t="s">
        <v>77</v>
      </c>
    </row>
    <row r="41" spans="1:24" ht="18" customHeight="1" x14ac:dyDescent="0.2">
      <c r="A41" s="200"/>
      <c r="B41" s="200"/>
      <c r="C41" s="186"/>
      <c r="D41" s="187"/>
      <c r="E41" s="187"/>
      <c r="F41" s="188"/>
      <c r="G41" s="23"/>
      <c r="H41" s="160" t="s">
        <v>37</v>
      </c>
      <c r="I41" s="180"/>
      <c r="J41" s="190"/>
      <c r="K41" s="190"/>
      <c r="L41" s="191"/>
      <c r="M41" s="192"/>
      <c r="N41" s="193"/>
      <c r="O41" s="193"/>
      <c r="P41" s="192"/>
      <c r="Q41" s="197"/>
      <c r="R41" s="198"/>
      <c r="S41" s="198"/>
      <c r="T41" s="199"/>
      <c r="U41" s="195"/>
      <c r="X41" t="s">
        <v>84</v>
      </c>
    </row>
    <row r="42" spans="1:24" ht="18" customHeight="1" x14ac:dyDescent="0.2">
      <c r="A42" s="200"/>
      <c r="B42" s="200"/>
      <c r="C42" s="19" t="s">
        <v>27</v>
      </c>
      <c r="D42" s="20"/>
      <c r="E42" s="20"/>
      <c r="F42" s="21"/>
      <c r="G42" s="160" t="s">
        <v>65</v>
      </c>
      <c r="H42" s="160"/>
      <c r="I42" s="180"/>
      <c r="J42" s="189" t="str">
        <f>IF(J37=0,"－",J37-J38)</f>
        <v>－</v>
      </c>
      <c r="K42" s="189"/>
      <c r="L42" s="191"/>
      <c r="M42" s="192"/>
      <c r="N42" s="193"/>
      <c r="O42" s="193"/>
      <c r="P42" s="192"/>
      <c r="Q42" s="37"/>
      <c r="R42" s="38"/>
      <c r="S42" s="38"/>
      <c r="T42" s="39"/>
      <c r="U42" s="195"/>
      <c r="X42" t="s">
        <v>98</v>
      </c>
    </row>
    <row r="43" spans="1:24" ht="18" customHeight="1" x14ac:dyDescent="0.2">
      <c r="A43" s="200"/>
      <c r="B43" s="200"/>
      <c r="C43" s="183"/>
      <c r="D43" s="184"/>
      <c r="E43" s="184"/>
      <c r="F43" s="185"/>
      <c r="G43" s="160" t="s">
        <v>39</v>
      </c>
      <c r="H43" s="160"/>
      <c r="I43" s="180"/>
      <c r="J43" s="190"/>
      <c r="K43" s="190"/>
      <c r="L43" s="191" t="s">
        <v>45</v>
      </c>
      <c r="M43" s="192"/>
      <c r="N43" s="193" t="s">
        <v>46</v>
      </c>
      <c r="O43" s="193"/>
      <c r="P43" s="192"/>
      <c r="Q43" s="183"/>
      <c r="R43" s="184"/>
      <c r="S43" s="184"/>
      <c r="T43" s="185"/>
      <c r="U43" s="195"/>
      <c r="X43" t="s">
        <v>72</v>
      </c>
    </row>
    <row r="44" spans="1:24" ht="18" customHeight="1" x14ac:dyDescent="0.2">
      <c r="A44" s="200"/>
      <c r="B44" s="200"/>
      <c r="C44" s="183"/>
      <c r="D44" s="184"/>
      <c r="E44" s="184"/>
      <c r="F44" s="185"/>
      <c r="G44" s="181" t="s">
        <v>66</v>
      </c>
      <c r="H44" s="181"/>
      <c r="I44" s="182"/>
      <c r="J44" s="189" t="str">
        <f>IF(J37="","－",IF(J42*J43=0,"－",ROUNDDOWN(J42/J43,0)))</f>
        <v>－</v>
      </c>
      <c r="K44" s="189"/>
      <c r="L44" s="191"/>
      <c r="M44" s="192"/>
      <c r="N44" s="193"/>
      <c r="O44" s="193"/>
      <c r="P44" s="192"/>
      <c r="Q44" s="183"/>
      <c r="R44" s="184"/>
      <c r="S44" s="184"/>
      <c r="T44" s="185"/>
      <c r="U44" s="195"/>
      <c r="X44" t="s">
        <v>71</v>
      </c>
    </row>
    <row r="45" spans="1:24" ht="18" customHeight="1" x14ac:dyDescent="0.2">
      <c r="A45" s="200"/>
      <c r="B45" s="200"/>
      <c r="C45" s="186"/>
      <c r="D45" s="187"/>
      <c r="E45" s="187"/>
      <c r="F45" s="188"/>
      <c r="G45" s="160" t="s">
        <v>40</v>
      </c>
      <c r="H45" s="160"/>
      <c r="I45" s="180"/>
      <c r="J45" s="190"/>
      <c r="K45" s="190"/>
      <c r="L45" s="191"/>
      <c r="M45" s="192"/>
      <c r="N45" s="193"/>
      <c r="O45" s="193"/>
      <c r="P45" s="192"/>
      <c r="Q45" s="186"/>
      <c r="R45" s="187"/>
      <c r="S45" s="187"/>
      <c r="T45" s="188"/>
      <c r="U45" s="196"/>
      <c r="X45" t="s">
        <v>73</v>
      </c>
    </row>
    <row r="46" spans="1:24" ht="18" customHeight="1" x14ac:dyDescent="0.2">
      <c r="A46" s="200"/>
      <c r="B46" s="200"/>
      <c r="C46" s="19" t="s">
        <v>26</v>
      </c>
      <c r="D46" s="20"/>
      <c r="E46" s="20"/>
      <c r="F46" s="21"/>
      <c r="G46" s="176" t="s">
        <v>38</v>
      </c>
      <c r="H46" s="177"/>
      <c r="I46" s="177"/>
      <c r="J46" s="190"/>
      <c r="K46" s="190"/>
      <c r="L46" s="191" t="s">
        <v>41</v>
      </c>
      <c r="M46" s="192"/>
      <c r="N46" s="193" t="s">
        <v>43</v>
      </c>
      <c r="O46" s="193"/>
      <c r="P46" s="192"/>
      <c r="Q46" s="34"/>
      <c r="R46" s="35"/>
      <c r="S46" s="35"/>
      <c r="T46" s="36"/>
      <c r="U46" s="194"/>
      <c r="X46" t="s">
        <v>101</v>
      </c>
    </row>
    <row r="47" spans="1:24" ht="18" customHeight="1" x14ac:dyDescent="0.2">
      <c r="A47" s="200"/>
      <c r="B47" s="200"/>
      <c r="C47" s="183"/>
      <c r="D47" s="184"/>
      <c r="E47" s="184"/>
      <c r="F47" s="185"/>
      <c r="G47" s="178" t="s">
        <v>64</v>
      </c>
      <c r="H47" s="179"/>
      <c r="I47" s="179"/>
      <c r="J47" s="189" t="str">
        <f>IF(J48+J49+J50=0,"－",SUM(J48:K50))</f>
        <v>－</v>
      </c>
      <c r="K47" s="189"/>
      <c r="L47" s="191"/>
      <c r="M47" s="192"/>
      <c r="N47" s="193"/>
      <c r="O47" s="193"/>
      <c r="P47" s="192"/>
      <c r="Q47" s="183"/>
      <c r="R47" s="184"/>
      <c r="S47" s="184"/>
      <c r="T47" s="185"/>
      <c r="U47" s="195"/>
      <c r="X47" t="s">
        <v>88</v>
      </c>
    </row>
    <row r="48" spans="1:24" ht="18" customHeight="1" x14ac:dyDescent="0.2">
      <c r="A48" s="200"/>
      <c r="B48" s="200"/>
      <c r="C48" s="183"/>
      <c r="D48" s="184"/>
      <c r="E48" s="184"/>
      <c r="F48" s="185"/>
      <c r="G48" s="22"/>
      <c r="H48" s="160" t="s">
        <v>121</v>
      </c>
      <c r="I48" s="180"/>
      <c r="J48" s="190"/>
      <c r="K48" s="190"/>
      <c r="L48" s="191"/>
      <c r="M48" s="192"/>
      <c r="N48" s="193"/>
      <c r="O48" s="193"/>
      <c r="P48" s="192"/>
      <c r="Q48" s="183"/>
      <c r="R48" s="184"/>
      <c r="S48" s="184"/>
      <c r="T48" s="185"/>
      <c r="U48" s="195"/>
      <c r="X48" t="s">
        <v>91</v>
      </c>
    </row>
    <row r="49" spans="1:24" ht="18" customHeight="1" x14ac:dyDescent="0.2">
      <c r="A49" s="200"/>
      <c r="B49" s="200"/>
      <c r="C49" s="183"/>
      <c r="D49" s="184"/>
      <c r="E49" s="184"/>
      <c r="F49" s="185"/>
      <c r="G49" s="22"/>
      <c r="H49" s="160" t="s">
        <v>36</v>
      </c>
      <c r="I49" s="180"/>
      <c r="J49" s="190"/>
      <c r="K49" s="190"/>
      <c r="L49" s="191" t="s">
        <v>42</v>
      </c>
      <c r="M49" s="192"/>
      <c r="N49" s="193" t="s">
        <v>44</v>
      </c>
      <c r="O49" s="193"/>
      <c r="P49" s="192"/>
      <c r="Q49" s="183"/>
      <c r="R49" s="184"/>
      <c r="S49" s="184"/>
      <c r="T49" s="185"/>
      <c r="U49" s="195"/>
      <c r="X49" t="s">
        <v>92</v>
      </c>
    </row>
    <row r="50" spans="1:24" ht="18" customHeight="1" x14ac:dyDescent="0.2">
      <c r="A50" s="200"/>
      <c r="B50" s="200"/>
      <c r="C50" s="186"/>
      <c r="D50" s="187"/>
      <c r="E50" s="187"/>
      <c r="F50" s="188"/>
      <c r="G50" s="23"/>
      <c r="H50" s="160" t="s">
        <v>37</v>
      </c>
      <c r="I50" s="180"/>
      <c r="J50" s="190"/>
      <c r="K50" s="190"/>
      <c r="L50" s="191"/>
      <c r="M50" s="192"/>
      <c r="N50" s="193"/>
      <c r="O50" s="193"/>
      <c r="P50" s="192"/>
      <c r="Q50" s="197"/>
      <c r="R50" s="198"/>
      <c r="S50" s="198"/>
      <c r="T50" s="199"/>
      <c r="U50" s="195"/>
    </row>
    <row r="51" spans="1:24" ht="18" customHeight="1" x14ac:dyDescent="0.2">
      <c r="A51" s="200"/>
      <c r="B51" s="200"/>
      <c r="C51" s="19" t="s">
        <v>27</v>
      </c>
      <c r="D51" s="20"/>
      <c r="E51" s="20"/>
      <c r="F51" s="21"/>
      <c r="G51" s="160" t="s">
        <v>65</v>
      </c>
      <c r="H51" s="160"/>
      <c r="I51" s="180"/>
      <c r="J51" s="189" t="str">
        <f>IF(J46=0,"－",J46-J47)</f>
        <v>－</v>
      </c>
      <c r="K51" s="189"/>
      <c r="L51" s="191"/>
      <c r="M51" s="192"/>
      <c r="N51" s="193"/>
      <c r="O51" s="193"/>
      <c r="P51" s="192"/>
      <c r="Q51" s="37"/>
      <c r="R51" s="38"/>
      <c r="S51" s="38"/>
      <c r="T51" s="39"/>
      <c r="U51" s="195"/>
    </row>
    <row r="52" spans="1:24" ht="18" customHeight="1" x14ac:dyDescent="0.2">
      <c r="A52" s="200"/>
      <c r="B52" s="200"/>
      <c r="C52" s="183"/>
      <c r="D52" s="184"/>
      <c r="E52" s="184"/>
      <c r="F52" s="185"/>
      <c r="G52" s="160" t="s">
        <v>39</v>
      </c>
      <c r="H52" s="160"/>
      <c r="I52" s="180"/>
      <c r="J52" s="190"/>
      <c r="K52" s="190"/>
      <c r="L52" s="191" t="s">
        <v>45</v>
      </c>
      <c r="M52" s="192"/>
      <c r="N52" s="193" t="s">
        <v>46</v>
      </c>
      <c r="O52" s="193"/>
      <c r="P52" s="192"/>
      <c r="Q52" s="183"/>
      <c r="R52" s="184"/>
      <c r="S52" s="184"/>
      <c r="T52" s="185"/>
      <c r="U52" s="195"/>
    </row>
    <row r="53" spans="1:24" ht="18" customHeight="1" x14ac:dyDescent="0.2">
      <c r="A53" s="200"/>
      <c r="B53" s="200"/>
      <c r="C53" s="183"/>
      <c r="D53" s="184"/>
      <c r="E53" s="184"/>
      <c r="F53" s="185"/>
      <c r="G53" s="181" t="s">
        <v>66</v>
      </c>
      <c r="H53" s="181"/>
      <c r="I53" s="182"/>
      <c r="J53" s="189" t="str">
        <f>IF(J46="","－",IF(J51*J52=0,"－",ROUNDDOWN(J51/J52,0)))</f>
        <v>－</v>
      </c>
      <c r="K53" s="189"/>
      <c r="L53" s="191"/>
      <c r="M53" s="192"/>
      <c r="N53" s="193"/>
      <c r="O53" s="193"/>
      <c r="P53" s="192"/>
      <c r="Q53" s="183"/>
      <c r="R53" s="184"/>
      <c r="S53" s="184"/>
      <c r="T53" s="185"/>
      <c r="U53" s="195"/>
    </row>
    <row r="54" spans="1:24" ht="18" customHeight="1" x14ac:dyDescent="0.2">
      <c r="A54" s="200"/>
      <c r="B54" s="200"/>
      <c r="C54" s="186"/>
      <c r="D54" s="187"/>
      <c r="E54" s="187"/>
      <c r="F54" s="188"/>
      <c r="G54" s="160" t="s">
        <v>40</v>
      </c>
      <c r="H54" s="160"/>
      <c r="I54" s="180"/>
      <c r="J54" s="190"/>
      <c r="K54" s="190"/>
      <c r="L54" s="191"/>
      <c r="M54" s="192"/>
      <c r="N54" s="193"/>
      <c r="O54" s="193"/>
      <c r="P54" s="192"/>
      <c r="Q54" s="186"/>
      <c r="R54" s="187"/>
      <c r="S54" s="187"/>
      <c r="T54" s="188"/>
      <c r="U54" s="196"/>
    </row>
    <row r="55" spans="1:24" ht="18" customHeight="1" x14ac:dyDescent="0.2">
      <c r="A55" s="200"/>
      <c r="B55" s="200"/>
      <c r="C55" s="19" t="s">
        <v>26</v>
      </c>
      <c r="D55" s="20"/>
      <c r="E55" s="20"/>
      <c r="F55" s="21"/>
      <c r="G55" s="176" t="s">
        <v>38</v>
      </c>
      <c r="H55" s="177"/>
      <c r="I55" s="177"/>
      <c r="J55" s="190"/>
      <c r="K55" s="190"/>
      <c r="L55" s="191" t="s">
        <v>41</v>
      </c>
      <c r="M55" s="192"/>
      <c r="N55" s="193" t="s">
        <v>43</v>
      </c>
      <c r="O55" s="193"/>
      <c r="P55" s="192"/>
      <c r="Q55" s="34"/>
      <c r="R55" s="35"/>
      <c r="S55" s="35"/>
      <c r="T55" s="36"/>
      <c r="U55" s="194"/>
    </row>
    <row r="56" spans="1:24" ht="18" customHeight="1" x14ac:dyDescent="0.2">
      <c r="A56" s="200"/>
      <c r="B56" s="200"/>
      <c r="C56" s="183"/>
      <c r="D56" s="184"/>
      <c r="E56" s="184"/>
      <c r="F56" s="185"/>
      <c r="G56" s="178" t="s">
        <v>64</v>
      </c>
      <c r="H56" s="179"/>
      <c r="I56" s="179"/>
      <c r="J56" s="189" t="str">
        <f>IF(J57+J58+J59=0,"－",SUM(J57:K59))</f>
        <v>－</v>
      </c>
      <c r="K56" s="189"/>
      <c r="L56" s="191"/>
      <c r="M56" s="192"/>
      <c r="N56" s="193"/>
      <c r="O56" s="193"/>
      <c r="P56" s="192"/>
      <c r="Q56" s="183"/>
      <c r="R56" s="184"/>
      <c r="S56" s="184"/>
      <c r="T56" s="185"/>
      <c r="U56" s="195"/>
    </row>
    <row r="57" spans="1:24" ht="18" customHeight="1" x14ac:dyDescent="0.2">
      <c r="A57" s="200"/>
      <c r="B57" s="200"/>
      <c r="C57" s="183"/>
      <c r="D57" s="184"/>
      <c r="E57" s="184"/>
      <c r="F57" s="185"/>
      <c r="G57" s="22"/>
      <c r="H57" s="160" t="s">
        <v>121</v>
      </c>
      <c r="I57" s="180"/>
      <c r="J57" s="190"/>
      <c r="K57" s="190"/>
      <c r="L57" s="191"/>
      <c r="M57" s="192"/>
      <c r="N57" s="193"/>
      <c r="O57" s="193"/>
      <c r="P57" s="192"/>
      <c r="Q57" s="183"/>
      <c r="R57" s="184"/>
      <c r="S57" s="184"/>
      <c r="T57" s="185"/>
      <c r="U57" s="195"/>
    </row>
    <row r="58" spans="1:24" ht="18" customHeight="1" x14ac:dyDescent="0.2">
      <c r="A58" s="200"/>
      <c r="B58" s="200"/>
      <c r="C58" s="183"/>
      <c r="D58" s="184"/>
      <c r="E58" s="184"/>
      <c r="F58" s="185"/>
      <c r="G58" s="22"/>
      <c r="H58" s="160" t="s">
        <v>36</v>
      </c>
      <c r="I58" s="180"/>
      <c r="J58" s="190"/>
      <c r="K58" s="190"/>
      <c r="L58" s="191" t="s">
        <v>42</v>
      </c>
      <c r="M58" s="192"/>
      <c r="N58" s="193" t="s">
        <v>44</v>
      </c>
      <c r="O58" s="193"/>
      <c r="P58" s="192"/>
      <c r="Q58" s="183"/>
      <c r="R58" s="184"/>
      <c r="S58" s="184"/>
      <c r="T58" s="185"/>
      <c r="U58" s="195"/>
    </row>
    <row r="59" spans="1:24" ht="18" customHeight="1" x14ac:dyDescent="0.2">
      <c r="A59" s="200"/>
      <c r="B59" s="200"/>
      <c r="C59" s="186"/>
      <c r="D59" s="187"/>
      <c r="E59" s="187"/>
      <c r="F59" s="188"/>
      <c r="G59" s="23"/>
      <c r="H59" s="160" t="s">
        <v>37</v>
      </c>
      <c r="I59" s="180"/>
      <c r="J59" s="190"/>
      <c r="K59" s="190"/>
      <c r="L59" s="191"/>
      <c r="M59" s="192"/>
      <c r="N59" s="193"/>
      <c r="O59" s="193"/>
      <c r="P59" s="192"/>
      <c r="Q59" s="197"/>
      <c r="R59" s="198"/>
      <c r="S59" s="198"/>
      <c r="T59" s="199"/>
      <c r="U59" s="195"/>
    </row>
    <row r="60" spans="1:24" ht="18" customHeight="1" x14ac:dyDescent="0.2">
      <c r="A60" s="200"/>
      <c r="B60" s="200"/>
      <c r="C60" s="19" t="s">
        <v>27</v>
      </c>
      <c r="D60" s="20"/>
      <c r="E60" s="20"/>
      <c r="F60" s="21"/>
      <c r="G60" s="160" t="s">
        <v>65</v>
      </c>
      <c r="H60" s="160"/>
      <c r="I60" s="180"/>
      <c r="J60" s="189" t="str">
        <f>IF(J55=0,"－",J55-J56)</f>
        <v>－</v>
      </c>
      <c r="K60" s="189"/>
      <c r="L60" s="191"/>
      <c r="M60" s="192"/>
      <c r="N60" s="193"/>
      <c r="O60" s="193"/>
      <c r="P60" s="192"/>
      <c r="Q60" s="37"/>
      <c r="R60" s="38"/>
      <c r="S60" s="38"/>
      <c r="T60" s="39"/>
      <c r="U60" s="195"/>
    </row>
    <row r="61" spans="1:24" ht="18" customHeight="1" x14ac:dyDescent="0.2">
      <c r="A61" s="200"/>
      <c r="B61" s="200"/>
      <c r="C61" s="183"/>
      <c r="D61" s="184"/>
      <c r="E61" s="184"/>
      <c r="F61" s="185"/>
      <c r="G61" s="160" t="s">
        <v>39</v>
      </c>
      <c r="H61" s="160"/>
      <c r="I61" s="180"/>
      <c r="J61" s="190"/>
      <c r="K61" s="190"/>
      <c r="L61" s="191" t="s">
        <v>45</v>
      </c>
      <c r="M61" s="192"/>
      <c r="N61" s="193" t="s">
        <v>46</v>
      </c>
      <c r="O61" s="193"/>
      <c r="P61" s="192"/>
      <c r="Q61" s="183"/>
      <c r="R61" s="184"/>
      <c r="S61" s="184"/>
      <c r="T61" s="185"/>
      <c r="U61" s="195"/>
    </row>
    <row r="62" spans="1:24" ht="18" customHeight="1" x14ac:dyDescent="0.2">
      <c r="A62" s="200"/>
      <c r="B62" s="200"/>
      <c r="C62" s="183"/>
      <c r="D62" s="184"/>
      <c r="E62" s="184"/>
      <c r="F62" s="185"/>
      <c r="G62" s="181" t="s">
        <v>66</v>
      </c>
      <c r="H62" s="181"/>
      <c r="I62" s="182"/>
      <c r="J62" s="189" t="str">
        <f>IF(J55="","－",IF(J60*J61=0,"－",ROUNDDOWN(J60/J61,0)))</f>
        <v>－</v>
      </c>
      <c r="K62" s="189"/>
      <c r="L62" s="191"/>
      <c r="M62" s="192"/>
      <c r="N62" s="193"/>
      <c r="O62" s="193"/>
      <c r="P62" s="192"/>
      <c r="Q62" s="183"/>
      <c r="R62" s="184"/>
      <c r="S62" s="184"/>
      <c r="T62" s="185"/>
      <c r="U62" s="195"/>
    </row>
    <row r="63" spans="1:24" ht="18" customHeight="1" x14ac:dyDescent="0.2">
      <c r="A63" s="200"/>
      <c r="B63" s="200"/>
      <c r="C63" s="186"/>
      <c r="D63" s="187"/>
      <c r="E63" s="187"/>
      <c r="F63" s="188"/>
      <c r="G63" s="160" t="s">
        <v>40</v>
      </c>
      <c r="H63" s="160"/>
      <c r="I63" s="180"/>
      <c r="J63" s="190"/>
      <c r="K63" s="190"/>
      <c r="L63" s="191"/>
      <c r="M63" s="192"/>
      <c r="N63" s="193"/>
      <c r="O63" s="193"/>
      <c r="P63" s="192"/>
      <c r="Q63" s="186"/>
      <c r="R63" s="187"/>
      <c r="S63" s="187"/>
      <c r="T63" s="188"/>
      <c r="U63" s="196"/>
    </row>
    <row r="64" spans="1:24" ht="18" customHeight="1" x14ac:dyDescent="0.2">
      <c r="A64" s="167" t="s">
        <v>57</v>
      </c>
      <c r="B64" s="168"/>
      <c r="C64" s="168"/>
      <c r="D64" s="168"/>
      <c r="E64" s="168"/>
      <c r="F64" s="169"/>
      <c r="G64" s="176" t="s">
        <v>38</v>
      </c>
      <c r="H64" s="177"/>
      <c r="I64" s="177"/>
      <c r="J64" s="161"/>
      <c r="K64" s="161"/>
      <c r="L64" s="53"/>
      <c r="M64" s="53"/>
      <c r="N64" s="53"/>
      <c r="O64" s="53"/>
      <c r="P64" s="53"/>
      <c r="Q64" s="53"/>
      <c r="R64" s="53"/>
      <c r="S64" s="53"/>
      <c r="T64" s="53"/>
      <c r="U64" s="54"/>
    </row>
    <row r="65" spans="1:21" ht="18" customHeight="1" x14ac:dyDescent="0.2">
      <c r="A65" s="170"/>
      <c r="B65" s="171"/>
      <c r="C65" s="171"/>
      <c r="D65" s="171"/>
      <c r="E65" s="171"/>
      <c r="F65" s="172"/>
      <c r="G65" s="178" t="s">
        <v>67</v>
      </c>
      <c r="H65" s="179"/>
      <c r="I65" s="179"/>
      <c r="J65" s="161"/>
      <c r="K65" s="161"/>
      <c r="L65" s="162"/>
      <c r="M65" s="162"/>
      <c r="N65" s="162"/>
      <c r="O65" s="162"/>
      <c r="P65" s="162"/>
      <c r="Q65" s="162"/>
      <c r="R65" s="162"/>
      <c r="S65" s="162"/>
      <c r="T65" s="162"/>
      <c r="U65" s="163"/>
    </row>
    <row r="66" spans="1:21" ht="18" customHeight="1" x14ac:dyDescent="0.2">
      <c r="A66" s="170"/>
      <c r="B66" s="171"/>
      <c r="C66" s="171"/>
      <c r="D66" s="171"/>
      <c r="E66" s="171"/>
      <c r="F66" s="172"/>
      <c r="G66" s="160" t="s">
        <v>68</v>
      </c>
      <c r="H66" s="160"/>
      <c r="I66" s="180"/>
      <c r="J66" s="166" t="str">
        <f>IF(J64="","－",J64-J65)</f>
        <v>－</v>
      </c>
      <c r="K66" s="166"/>
      <c r="L66" s="162"/>
      <c r="M66" s="162"/>
      <c r="N66" s="162"/>
      <c r="O66" s="162"/>
      <c r="P66" s="162"/>
      <c r="Q66" s="162"/>
      <c r="R66" s="162"/>
      <c r="S66" s="162"/>
      <c r="T66" s="162"/>
      <c r="U66" s="163"/>
    </row>
    <row r="67" spans="1:21" ht="18" customHeight="1" x14ac:dyDescent="0.2">
      <c r="A67" s="170"/>
      <c r="B67" s="171"/>
      <c r="C67" s="171"/>
      <c r="D67" s="171"/>
      <c r="E67" s="171"/>
      <c r="F67" s="172"/>
      <c r="G67" s="160" t="s">
        <v>39</v>
      </c>
      <c r="H67" s="160"/>
      <c r="I67" s="180"/>
      <c r="J67" s="161"/>
      <c r="K67" s="161"/>
      <c r="L67" s="162"/>
      <c r="M67" s="162"/>
      <c r="N67" s="162"/>
      <c r="O67" s="162"/>
      <c r="P67" s="162"/>
      <c r="Q67" s="162"/>
      <c r="R67" s="162"/>
      <c r="S67" s="162"/>
      <c r="T67" s="162"/>
      <c r="U67" s="163"/>
    </row>
    <row r="68" spans="1:21" ht="18" customHeight="1" x14ac:dyDescent="0.2">
      <c r="A68" s="170"/>
      <c r="B68" s="171"/>
      <c r="C68" s="171"/>
      <c r="D68" s="171"/>
      <c r="E68" s="171"/>
      <c r="F68" s="172"/>
      <c r="G68" s="181" t="s">
        <v>66</v>
      </c>
      <c r="H68" s="181"/>
      <c r="I68" s="182"/>
      <c r="J68" s="160"/>
      <c r="K68" s="160"/>
      <c r="L68" s="162"/>
      <c r="M68" s="162"/>
      <c r="N68" s="162"/>
      <c r="O68" s="162"/>
      <c r="P68" s="162"/>
      <c r="Q68" s="162"/>
      <c r="R68" s="162"/>
      <c r="S68" s="162"/>
      <c r="T68" s="162"/>
      <c r="U68" s="163"/>
    </row>
    <row r="69" spans="1:21" ht="18" customHeight="1" x14ac:dyDescent="0.2">
      <c r="A69" s="173"/>
      <c r="B69" s="174"/>
      <c r="C69" s="174"/>
      <c r="D69" s="174"/>
      <c r="E69" s="174"/>
      <c r="F69" s="175"/>
      <c r="G69" s="160" t="s">
        <v>40</v>
      </c>
      <c r="H69" s="160"/>
      <c r="I69" s="180"/>
      <c r="J69" s="161"/>
      <c r="K69" s="161"/>
      <c r="L69" s="164"/>
      <c r="M69" s="164"/>
      <c r="N69" s="164"/>
      <c r="O69" s="164"/>
      <c r="P69" s="164"/>
      <c r="Q69" s="164"/>
      <c r="R69" s="164"/>
      <c r="S69" s="164"/>
      <c r="T69" s="164"/>
      <c r="U69" s="165"/>
    </row>
  </sheetData>
  <mergeCells count="272">
    <mergeCell ref="A8:A16"/>
    <mergeCell ref="A17:A25"/>
    <mergeCell ref="A26:A34"/>
    <mergeCell ref="B8:B10"/>
    <mergeCell ref="B11:B13"/>
    <mergeCell ref="B14:B16"/>
    <mergeCell ref="B17:B19"/>
    <mergeCell ref="B20:B22"/>
    <mergeCell ref="B23:B25"/>
    <mergeCell ref="B32:B34"/>
    <mergeCell ref="C14:F16"/>
    <mergeCell ref="O4:P4"/>
    <mergeCell ref="G9:I9"/>
    <mergeCell ref="G13:I13"/>
    <mergeCell ref="J8:K8"/>
    <mergeCell ref="J9:K9"/>
    <mergeCell ref="J10:K10"/>
    <mergeCell ref="J11:K11"/>
    <mergeCell ref="G8:I8"/>
    <mergeCell ref="H12:I12"/>
    <mergeCell ref="Q4:R4"/>
    <mergeCell ref="Q6:T7"/>
    <mergeCell ref="Q9:T12"/>
    <mergeCell ref="C9:F12"/>
    <mergeCell ref="B4:D4"/>
    <mergeCell ref="H4:I4"/>
    <mergeCell ref="K4:L4"/>
    <mergeCell ref="J12:K12"/>
    <mergeCell ref="H10:I10"/>
    <mergeCell ref="H11:I11"/>
    <mergeCell ref="G14:I14"/>
    <mergeCell ref="G15:I15"/>
    <mergeCell ref="G16:I16"/>
    <mergeCell ref="G17:I17"/>
    <mergeCell ref="J13:K13"/>
    <mergeCell ref="J14:K14"/>
    <mergeCell ref="J15:K15"/>
    <mergeCell ref="J16:K16"/>
    <mergeCell ref="A6:A7"/>
    <mergeCell ref="B6:B7"/>
    <mergeCell ref="C6:F7"/>
    <mergeCell ref="G7:K7"/>
    <mergeCell ref="G6:P6"/>
    <mergeCell ref="L7:M7"/>
    <mergeCell ref="L14:L16"/>
    <mergeCell ref="M8:M10"/>
    <mergeCell ref="M11:M13"/>
    <mergeCell ref="M14:M16"/>
    <mergeCell ref="L8:L10"/>
    <mergeCell ref="L11:L13"/>
    <mergeCell ref="U6:U7"/>
    <mergeCell ref="U8:U16"/>
    <mergeCell ref="E4:G4"/>
    <mergeCell ref="P8:P10"/>
    <mergeCell ref="P11:P13"/>
    <mergeCell ref="P14:P16"/>
    <mergeCell ref="N7:P7"/>
    <mergeCell ref="N8:O10"/>
    <mergeCell ref="N11:O13"/>
    <mergeCell ref="N14:O16"/>
    <mergeCell ref="J20:K20"/>
    <mergeCell ref="L20:L22"/>
    <mergeCell ref="H21:I21"/>
    <mergeCell ref="L17:L19"/>
    <mergeCell ref="M17:M19"/>
    <mergeCell ref="N17:O19"/>
    <mergeCell ref="J17:K17"/>
    <mergeCell ref="C23:F25"/>
    <mergeCell ref="G23:I23"/>
    <mergeCell ref="J23:K23"/>
    <mergeCell ref="Q14:T16"/>
    <mergeCell ref="C18:F21"/>
    <mergeCell ref="G18:I18"/>
    <mergeCell ref="J18:K18"/>
    <mergeCell ref="H19:I19"/>
    <mergeCell ref="J19:K19"/>
    <mergeCell ref="H20:I20"/>
    <mergeCell ref="L23:L25"/>
    <mergeCell ref="G24:I24"/>
    <mergeCell ref="J24:K24"/>
    <mergeCell ref="G25:I25"/>
    <mergeCell ref="J25:K25"/>
    <mergeCell ref="J21:K21"/>
    <mergeCell ref="G22:I22"/>
    <mergeCell ref="J22:K22"/>
    <mergeCell ref="M23:M25"/>
    <mergeCell ref="N23:O25"/>
    <mergeCell ref="P23:P25"/>
    <mergeCell ref="U17:U25"/>
    <mergeCell ref="Q18:T21"/>
    <mergeCell ref="Q23:T25"/>
    <mergeCell ref="M20:M22"/>
    <mergeCell ref="N20:O22"/>
    <mergeCell ref="P20:P22"/>
    <mergeCell ref="P17:P19"/>
    <mergeCell ref="L26:L28"/>
    <mergeCell ref="J27:K27"/>
    <mergeCell ref="H28:I28"/>
    <mergeCell ref="J28:K28"/>
    <mergeCell ref="C27:F30"/>
    <mergeCell ref="G27:I27"/>
    <mergeCell ref="H30:I30"/>
    <mergeCell ref="J30:K30"/>
    <mergeCell ref="G31:I31"/>
    <mergeCell ref="J31:K31"/>
    <mergeCell ref="B26:B28"/>
    <mergeCell ref="G26:I26"/>
    <mergeCell ref="J26:K26"/>
    <mergeCell ref="B29:B31"/>
    <mergeCell ref="U26:U34"/>
    <mergeCell ref="Q27:T30"/>
    <mergeCell ref="Q32:T34"/>
    <mergeCell ref="L32:L34"/>
    <mergeCell ref="M32:M34"/>
    <mergeCell ref="N32:O34"/>
    <mergeCell ref="P32:P34"/>
    <mergeCell ref="M29:M31"/>
    <mergeCell ref="M26:M28"/>
    <mergeCell ref="P26:P28"/>
    <mergeCell ref="N29:O31"/>
    <mergeCell ref="P29:P31"/>
    <mergeCell ref="N26:O28"/>
    <mergeCell ref="G33:I33"/>
    <mergeCell ref="J33:K33"/>
    <mergeCell ref="G32:I32"/>
    <mergeCell ref="J32:K32"/>
    <mergeCell ref="H29:I29"/>
    <mergeCell ref="J29:K29"/>
    <mergeCell ref="L29:L31"/>
    <mergeCell ref="G34:I34"/>
    <mergeCell ref="J34:K34"/>
    <mergeCell ref="A35:A36"/>
    <mergeCell ref="B35:B36"/>
    <mergeCell ref="C35:F36"/>
    <mergeCell ref="G35:P35"/>
    <mergeCell ref="C32:F34"/>
    <mergeCell ref="C43:F45"/>
    <mergeCell ref="G43:I43"/>
    <mergeCell ref="J43:K43"/>
    <mergeCell ref="Q35:T36"/>
    <mergeCell ref="U35:U36"/>
    <mergeCell ref="G36:K36"/>
    <mergeCell ref="L36:M36"/>
    <mergeCell ref="N36:P36"/>
    <mergeCell ref="L37:L39"/>
    <mergeCell ref="M37:M39"/>
    <mergeCell ref="N37:O39"/>
    <mergeCell ref="P37:P39"/>
    <mergeCell ref="A37:A45"/>
    <mergeCell ref="B37:B39"/>
    <mergeCell ref="G37:I37"/>
    <mergeCell ref="J37:K37"/>
    <mergeCell ref="B40:B42"/>
    <mergeCell ref="B43:B45"/>
    <mergeCell ref="N43:O45"/>
    <mergeCell ref="P43:P45"/>
    <mergeCell ref="U37:U45"/>
    <mergeCell ref="C38:F41"/>
    <mergeCell ref="G38:I38"/>
    <mergeCell ref="J38:K38"/>
    <mergeCell ref="Q38:T41"/>
    <mergeCell ref="H39:I39"/>
    <mergeCell ref="J39:K39"/>
    <mergeCell ref="H40:I40"/>
    <mergeCell ref="J40:K40"/>
    <mergeCell ref="L40:L42"/>
    <mergeCell ref="M40:M42"/>
    <mergeCell ref="N40:O42"/>
    <mergeCell ref="P40:P42"/>
    <mergeCell ref="H41:I41"/>
    <mergeCell ref="J41:K41"/>
    <mergeCell ref="G42:I42"/>
    <mergeCell ref="J42:K42"/>
    <mergeCell ref="C52:F54"/>
    <mergeCell ref="G52:I52"/>
    <mergeCell ref="J52:K52"/>
    <mergeCell ref="Q43:T45"/>
    <mergeCell ref="G44:I44"/>
    <mergeCell ref="J44:K44"/>
    <mergeCell ref="G45:I45"/>
    <mergeCell ref="J45:K45"/>
    <mergeCell ref="L43:L45"/>
    <mergeCell ref="M43:M45"/>
    <mergeCell ref="L46:L48"/>
    <mergeCell ref="M46:M48"/>
    <mergeCell ref="N46:O48"/>
    <mergeCell ref="P46:P48"/>
    <mergeCell ref="A46:A54"/>
    <mergeCell ref="B46:B48"/>
    <mergeCell ref="G46:I46"/>
    <mergeCell ref="J46:K46"/>
    <mergeCell ref="B49:B51"/>
    <mergeCell ref="B52:B54"/>
    <mergeCell ref="U46:U54"/>
    <mergeCell ref="C47:F50"/>
    <mergeCell ref="G47:I47"/>
    <mergeCell ref="J47:K47"/>
    <mergeCell ref="Q47:T50"/>
    <mergeCell ref="H48:I48"/>
    <mergeCell ref="J48:K48"/>
    <mergeCell ref="H49:I49"/>
    <mergeCell ref="J49:K49"/>
    <mergeCell ref="L49:L51"/>
    <mergeCell ref="N52:O54"/>
    <mergeCell ref="P52:P54"/>
    <mergeCell ref="M49:M51"/>
    <mergeCell ref="N49:O51"/>
    <mergeCell ref="P49:P51"/>
    <mergeCell ref="H50:I50"/>
    <mergeCell ref="J50:K50"/>
    <mergeCell ref="G51:I51"/>
    <mergeCell ref="J51:K51"/>
    <mergeCell ref="C61:F63"/>
    <mergeCell ref="G61:I61"/>
    <mergeCell ref="J61:K61"/>
    <mergeCell ref="Q52:T54"/>
    <mergeCell ref="G53:I53"/>
    <mergeCell ref="J53:K53"/>
    <mergeCell ref="G54:I54"/>
    <mergeCell ref="J54:K54"/>
    <mergeCell ref="L52:L54"/>
    <mergeCell ref="M52:M54"/>
    <mergeCell ref="L55:L57"/>
    <mergeCell ref="M55:M57"/>
    <mergeCell ref="N55:O57"/>
    <mergeCell ref="P55:P57"/>
    <mergeCell ref="A55:A63"/>
    <mergeCell ref="B55:B57"/>
    <mergeCell ref="G55:I55"/>
    <mergeCell ref="J55:K55"/>
    <mergeCell ref="B58:B60"/>
    <mergeCell ref="B61:B63"/>
    <mergeCell ref="U55:U63"/>
    <mergeCell ref="C56:F59"/>
    <mergeCell ref="G56:I56"/>
    <mergeCell ref="J56:K56"/>
    <mergeCell ref="Q56:T59"/>
    <mergeCell ref="H57:I57"/>
    <mergeCell ref="J57:K57"/>
    <mergeCell ref="H58:I58"/>
    <mergeCell ref="J58:K58"/>
    <mergeCell ref="L58:L60"/>
    <mergeCell ref="M58:M60"/>
    <mergeCell ref="N58:O60"/>
    <mergeCell ref="P58:P60"/>
    <mergeCell ref="H59:I59"/>
    <mergeCell ref="J59:K59"/>
    <mergeCell ref="G60:I60"/>
    <mergeCell ref="J60:K60"/>
    <mergeCell ref="Q61:T63"/>
    <mergeCell ref="G62:I62"/>
    <mergeCell ref="J62:K62"/>
    <mergeCell ref="G63:I63"/>
    <mergeCell ref="J63:K63"/>
    <mergeCell ref="L61:L63"/>
    <mergeCell ref="M61:M63"/>
    <mergeCell ref="N61:O63"/>
    <mergeCell ref="P61:P63"/>
    <mergeCell ref="A64:F69"/>
    <mergeCell ref="G64:I64"/>
    <mergeCell ref="G65:I65"/>
    <mergeCell ref="G66:I66"/>
    <mergeCell ref="G67:I67"/>
    <mergeCell ref="G68:I68"/>
    <mergeCell ref="G69:I69"/>
    <mergeCell ref="J68:K68"/>
    <mergeCell ref="J69:K69"/>
    <mergeCell ref="L65:U69"/>
    <mergeCell ref="J64:K64"/>
    <mergeCell ref="J65:K65"/>
    <mergeCell ref="J66:K66"/>
    <mergeCell ref="J67:K67"/>
  </mergeCells>
  <phoneticPr fontId="2"/>
  <dataValidations count="3">
    <dataValidation type="list" allowBlank="1" showInputMessage="1" showErrorMessage="1" sqref="P37:P63 M8:M34 P8:P34 M37:M63">
      <formula1>$Z$8:$Z$12</formula1>
    </dataValidation>
    <dataValidation type="list" allowBlank="1" showInputMessage="1" showErrorMessage="1" sqref="B37:B63 B8:B34">
      <formula1>$Y$8:$Y$12</formula1>
    </dataValidation>
    <dataValidation type="list" allowBlank="1" showInputMessage="1" showErrorMessage="1" sqref="A8:A34 A37:A63">
      <formula1>$X$8:$X$49</formula1>
    </dataValidation>
  </dataValidations>
  <pageMargins left="0.39" right="0.21" top="0.71" bottom="0.66" header="0.51200000000000001" footer="0.51200000000000001"/>
  <pageSetup paperSize="9" scale="83" orientation="landscape" r:id="rId1"/>
  <headerFooter alignWithMargins="0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view="pageBreakPreview" zoomScaleNormal="100" zoomScaleSheetLayoutView="100" workbookViewId="0">
      <selection activeCell="D20" sqref="D20:L20"/>
    </sheetView>
  </sheetViews>
  <sheetFormatPr defaultRowHeight="11" x14ac:dyDescent="0.2"/>
  <cols>
    <col min="1" max="1" width="3.6640625" customWidth="1"/>
    <col min="2" max="14" width="3.33203125" customWidth="1"/>
    <col min="15" max="15" width="5" customWidth="1"/>
    <col min="16" max="48" width="2.77734375" customWidth="1"/>
  </cols>
  <sheetData>
    <row r="1" spans="1:48" ht="24" customHeight="1" x14ac:dyDescent="0.2">
      <c r="A1" s="28" t="s">
        <v>132</v>
      </c>
      <c r="D1" s="3"/>
      <c r="E1" s="3"/>
    </row>
    <row r="3" spans="1:48" ht="21" customHeight="1" x14ac:dyDescent="0.2">
      <c r="A3" s="14" t="s">
        <v>149</v>
      </c>
    </row>
    <row r="4" spans="1:48" s="40" customFormat="1" ht="18" customHeight="1" thickBot="1" x14ac:dyDescent="0.25">
      <c r="B4" s="261" t="s">
        <v>54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3"/>
      <c r="P4" s="255" t="s">
        <v>150</v>
      </c>
      <c r="Q4" s="256"/>
      <c r="R4" s="256"/>
      <c r="S4" s="256"/>
      <c r="T4" s="256"/>
      <c r="U4" s="256"/>
      <c r="V4" s="256"/>
      <c r="W4" s="257"/>
      <c r="X4" s="255" t="s">
        <v>151</v>
      </c>
      <c r="Y4" s="256"/>
      <c r="Z4" s="256"/>
      <c r="AA4" s="256"/>
      <c r="AB4" s="256"/>
      <c r="AC4" s="256"/>
      <c r="AD4" s="256"/>
      <c r="AE4" s="257"/>
      <c r="AF4" s="255" t="s">
        <v>152</v>
      </c>
      <c r="AG4" s="256"/>
      <c r="AH4" s="256"/>
      <c r="AI4" s="256"/>
      <c r="AJ4" s="256"/>
      <c r="AK4" s="256"/>
      <c r="AL4" s="256"/>
      <c r="AM4" s="257"/>
      <c r="AN4" s="261" t="s">
        <v>55</v>
      </c>
      <c r="AO4" s="262"/>
      <c r="AP4" s="262"/>
      <c r="AQ4" s="262"/>
      <c r="AR4" s="262"/>
      <c r="AS4" s="262"/>
      <c r="AT4" s="262"/>
      <c r="AU4" s="262"/>
      <c r="AV4" s="263"/>
    </row>
    <row r="5" spans="1:48" s="40" customFormat="1" ht="18" customHeight="1" thickTop="1" x14ac:dyDescent="0.2">
      <c r="B5" s="41" t="s">
        <v>60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264"/>
      <c r="Q5" s="265"/>
      <c r="R5" s="265"/>
      <c r="S5" s="265"/>
      <c r="T5" s="265"/>
      <c r="U5" s="265"/>
      <c r="V5" s="265"/>
      <c r="W5" s="266"/>
      <c r="X5" s="264"/>
      <c r="Y5" s="265"/>
      <c r="Z5" s="265"/>
      <c r="AA5" s="265"/>
      <c r="AB5" s="265"/>
      <c r="AC5" s="265"/>
      <c r="AD5" s="265"/>
      <c r="AE5" s="266"/>
      <c r="AF5" s="264"/>
      <c r="AG5" s="265"/>
      <c r="AH5" s="265"/>
      <c r="AI5" s="265"/>
      <c r="AJ5" s="265"/>
      <c r="AK5" s="265"/>
      <c r="AL5" s="265"/>
      <c r="AM5" s="266"/>
      <c r="AN5" s="267"/>
      <c r="AO5" s="268"/>
      <c r="AP5" s="268"/>
      <c r="AQ5" s="268"/>
      <c r="AR5" s="268"/>
      <c r="AS5" s="268"/>
      <c r="AT5" s="268"/>
      <c r="AU5" s="268"/>
      <c r="AV5" s="269"/>
    </row>
    <row r="6" spans="1:48" s="40" customFormat="1" ht="18" customHeight="1" x14ac:dyDescent="0.2">
      <c r="B6" s="47" t="s">
        <v>61</v>
      </c>
      <c r="D6" s="48"/>
      <c r="E6" s="48"/>
      <c r="F6" s="48"/>
      <c r="G6" s="48"/>
      <c r="H6" s="48"/>
      <c r="I6" s="42"/>
      <c r="J6" s="42"/>
      <c r="K6" s="42"/>
      <c r="L6" s="42"/>
      <c r="M6" s="42"/>
      <c r="N6" s="42"/>
      <c r="O6" s="42"/>
      <c r="P6" s="249" t="str">
        <f>IF(P7+P8+P9=0,"－",SUM(P7:W9))</f>
        <v>－</v>
      </c>
      <c r="Q6" s="250"/>
      <c r="R6" s="250"/>
      <c r="S6" s="250"/>
      <c r="T6" s="250"/>
      <c r="U6" s="250"/>
      <c r="V6" s="250"/>
      <c r="W6" s="251"/>
      <c r="X6" s="249" t="str">
        <f>IF(X7+X8+X9=0,"－",SUM(X7:AE9))</f>
        <v>－</v>
      </c>
      <c r="Y6" s="250"/>
      <c r="Z6" s="250"/>
      <c r="AA6" s="250"/>
      <c r="AB6" s="250"/>
      <c r="AC6" s="250"/>
      <c r="AD6" s="250"/>
      <c r="AE6" s="251"/>
      <c r="AF6" s="249" t="str">
        <f>IF(AF7+AF8+AF9=0,"－",SUM(AF7:AM9))</f>
        <v>－</v>
      </c>
      <c r="AG6" s="250"/>
      <c r="AH6" s="250"/>
      <c r="AI6" s="250"/>
      <c r="AJ6" s="250"/>
      <c r="AK6" s="250"/>
      <c r="AL6" s="250"/>
      <c r="AM6" s="251"/>
      <c r="AN6" s="252"/>
      <c r="AO6" s="253"/>
      <c r="AP6" s="253"/>
      <c r="AQ6" s="253"/>
      <c r="AR6" s="253"/>
      <c r="AS6" s="253"/>
      <c r="AT6" s="253"/>
      <c r="AU6" s="253"/>
      <c r="AV6" s="254"/>
    </row>
    <row r="7" spans="1:48" s="40" customFormat="1" ht="18" customHeight="1" x14ac:dyDescent="0.2">
      <c r="B7" s="55"/>
      <c r="C7" s="56"/>
      <c r="D7" s="56"/>
      <c r="E7" s="56"/>
      <c r="F7" s="56"/>
      <c r="G7" s="56"/>
      <c r="H7" s="57"/>
      <c r="I7" s="235" t="s">
        <v>120</v>
      </c>
      <c r="J7" s="236"/>
      <c r="K7" s="236"/>
      <c r="L7" s="236"/>
      <c r="M7" s="236"/>
      <c r="N7" s="236"/>
      <c r="O7" s="237"/>
      <c r="P7" s="220"/>
      <c r="Q7" s="221"/>
      <c r="R7" s="221"/>
      <c r="S7" s="221"/>
      <c r="T7" s="221"/>
      <c r="U7" s="221"/>
      <c r="V7" s="221"/>
      <c r="W7" s="222"/>
      <c r="X7" s="220"/>
      <c r="Y7" s="221"/>
      <c r="Z7" s="221"/>
      <c r="AA7" s="221"/>
      <c r="AB7" s="221"/>
      <c r="AC7" s="221"/>
      <c r="AD7" s="221"/>
      <c r="AE7" s="222"/>
      <c r="AF7" s="220"/>
      <c r="AG7" s="221"/>
      <c r="AH7" s="221"/>
      <c r="AI7" s="221"/>
      <c r="AJ7" s="221"/>
      <c r="AK7" s="221"/>
      <c r="AL7" s="221"/>
      <c r="AM7" s="222"/>
      <c r="AN7" s="217"/>
      <c r="AO7" s="218"/>
      <c r="AP7" s="218"/>
      <c r="AQ7" s="218"/>
      <c r="AR7" s="218"/>
      <c r="AS7" s="218"/>
      <c r="AT7" s="218"/>
      <c r="AU7" s="218"/>
      <c r="AV7" s="219"/>
    </row>
    <row r="8" spans="1:48" s="40" customFormat="1" ht="18" customHeight="1" x14ac:dyDescent="0.2">
      <c r="B8" s="55"/>
      <c r="E8" s="56"/>
      <c r="F8" s="56"/>
      <c r="G8" s="56"/>
      <c r="H8" s="57"/>
      <c r="I8" s="235" t="s">
        <v>58</v>
      </c>
      <c r="J8" s="236"/>
      <c r="K8" s="236"/>
      <c r="L8" s="236"/>
      <c r="M8" s="236"/>
      <c r="N8" s="236"/>
      <c r="O8" s="237"/>
      <c r="P8" s="220"/>
      <c r="Q8" s="221"/>
      <c r="R8" s="221"/>
      <c r="S8" s="221"/>
      <c r="T8" s="221"/>
      <c r="U8" s="221"/>
      <c r="V8" s="221"/>
      <c r="W8" s="222"/>
      <c r="X8" s="220"/>
      <c r="Y8" s="221"/>
      <c r="Z8" s="221"/>
      <c r="AA8" s="221"/>
      <c r="AB8" s="221"/>
      <c r="AC8" s="221"/>
      <c r="AD8" s="221"/>
      <c r="AE8" s="222"/>
      <c r="AF8" s="220"/>
      <c r="AG8" s="221"/>
      <c r="AH8" s="221"/>
      <c r="AI8" s="221"/>
      <c r="AJ8" s="221"/>
      <c r="AK8" s="221"/>
      <c r="AL8" s="221"/>
      <c r="AM8" s="222"/>
      <c r="AN8" s="217"/>
      <c r="AO8" s="218"/>
      <c r="AP8" s="218"/>
      <c r="AQ8" s="218"/>
      <c r="AR8" s="218"/>
      <c r="AS8" s="218"/>
      <c r="AT8" s="218"/>
      <c r="AU8" s="218"/>
      <c r="AV8" s="219"/>
    </row>
    <row r="9" spans="1:48" s="40" customFormat="1" ht="18" customHeight="1" x14ac:dyDescent="0.2">
      <c r="B9" s="45"/>
      <c r="C9" s="46"/>
      <c r="D9" s="46"/>
      <c r="E9" s="46"/>
      <c r="F9" s="46"/>
      <c r="G9" s="46"/>
      <c r="H9" s="46"/>
      <c r="I9" s="235" t="s">
        <v>59</v>
      </c>
      <c r="J9" s="236"/>
      <c r="K9" s="236"/>
      <c r="L9" s="236"/>
      <c r="M9" s="236"/>
      <c r="N9" s="236"/>
      <c r="O9" s="237"/>
      <c r="P9" s="220"/>
      <c r="Q9" s="221"/>
      <c r="R9" s="221"/>
      <c r="S9" s="221"/>
      <c r="T9" s="221"/>
      <c r="U9" s="221"/>
      <c r="V9" s="221"/>
      <c r="W9" s="222"/>
      <c r="X9" s="220"/>
      <c r="Y9" s="221"/>
      <c r="Z9" s="221"/>
      <c r="AA9" s="221"/>
      <c r="AB9" s="221"/>
      <c r="AC9" s="221"/>
      <c r="AD9" s="221"/>
      <c r="AE9" s="222"/>
      <c r="AF9" s="220"/>
      <c r="AG9" s="221"/>
      <c r="AH9" s="221"/>
      <c r="AI9" s="221"/>
      <c r="AJ9" s="221"/>
      <c r="AK9" s="221"/>
      <c r="AL9" s="221"/>
      <c r="AM9" s="222"/>
      <c r="AN9" s="217"/>
      <c r="AO9" s="218"/>
      <c r="AP9" s="218"/>
      <c r="AQ9" s="218"/>
      <c r="AR9" s="218"/>
      <c r="AS9" s="218"/>
      <c r="AT9" s="218"/>
      <c r="AU9" s="218"/>
      <c r="AV9" s="219"/>
    </row>
    <row r="10" spans="1:48" s="40" customFormat="1" ht="18" customHeight="1" x14ac:dyDescent="0.2">
      <c r="B10" s="43" t="s">
        <v>62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249" t="str">
        <f>IF(P5="","－",IF(P6="－","－",P5-P6))</f>
        <v>－</v>
      </c>
      <c r="Q10" s="250"/>
      <c r="R10" s="250"/>
      <c r="S10" s="250"/>
      <c r="T10" s="250"/>
      <c r="U10" s="250"/>
      <c r="V10" s="250"/>
      <c r="W10" s="251"/>
      <c r="X10" s="249" t="str">
        <f>IF(X5="","－",IF(X6="－","－",X5-X6))</f>
        <v>－</v>
      </c>
      <c r="Y10" s="250"/>
      <c r="Z10" s="250"/>
      <c r="AA10" s="250"/>
      <c r="AB10" s="250"/>
      <c r="AC10" s="250"/>
      <c r="AD10" s="250"/>
      <c r="AE10" s="251"/>
      <c r="AF10" s="249" t="str">
        <f>IF(AF5="","－",IF(AF6="－","－",AF5-AF6))</f>
        <v>－</v>
      </c>
      <c r="AG10" s="250"/>
      <c r="AH10" s="250"/>
      <c r="AI10" s="250"/>
      <c r="AJ10" s="250"/>
      <c r="AK10" s="250"/>
      <c r="AL10" s="250"/>
      <c r="AM10" s="251"/>
      <c r="AN10" s="252"/>
      <c r="AO10" s="253"/>
      <c r="AP10" s="253"/>
      <c r="AQ10" s="253"/>
      <c r="AR10" s="253"/>
      <c r="AS10" s="253"/>
      <c r="AT10" s="253"/>
      <c r="AU10" s="253"/>
      <c r="AV10" s="254"/>
    </row>
    <row r="11" spans="1:48" s="40" customFormat="1" ht="18" customHeight="1" x14ac:dyDescent="0.2">
      <c r="B11" s="43" t="s">
        <v>63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258" t="str">
        <f>IF(P5="","－",IF(P10="－","－",ROUNDDOWN(P10/P5,4)))</f>
        <v>－</v>
      </c>
      <c r="Q11" s="259"/>
      <c r="R11" s="259"/>
      <c r="S11" s="259"/>
      <c r="T11" s="259"/>
      <c r="U11" s="259"/>
      <c r="V11" s="259"/>
      <c r="W11" s="260"/>
      <c r="X11" s="258" t="str">
        <f>IF(X5="","－",IF(X10="－","－",ROUNDDOWN(X10/X5,4)))</f>
        <v>－</v>
      </c>
      <c r="Y11" s="259"/>
      <c r="Z11" s="259"/>
      <c r="AA11" s="259"/>
      <c r="AB11" s="259"/>
      <c r="AC11" s="259"/>
      <c r="AD11" s="259"/>
      <c r="AE11" s="260"/>
      <c r="AF11" s="258" t="str">
        <f>IF(AF5="","－",IF(AF10="－","－",ROUNDDOWN(AF10/AF5,4)))</f>
        <v>－</v>
      </c>
      <c r="AG11" s="259"/>
      <c r="AH11" s="259"/>
      <c r="AI11" s="259"/>
      <c r="AJ11" s="259"/>
      <c r="AK11" s="259"/>
      <c r="AL11" s="259"/>
      <c r="AM11" s="260"/>
      <c r="AN11" s="252"/>
      <c r="AO11" s="253"/>
      <c r="AP11" s="253"/>
      <c r="AQ11" s="253"/>
      <c r="AR11" s="253"/>
      <c r="AS11" s="253"/>
      <c r="AT11" s="253"/>
      <c r="AU11" s="253"/>
      <c r="AV11" s="254"/>
    </row>
    <row r="12" spans="1:48" s="40" customFormat="1" ht="18" customHeight="1" x14ac:dyDescent="0.2">
      <c r="B12" s="47" t="s">
        <v>122</v>
      </c>
      <c r="C12" s="48"/>
      <c r="D12" s="48"/>
      <c r="E12" s="48"/>
      <c r="F12" s="48"/>
      <c r="G12" s="48"/>
      <c r="H12" s="48"/>
      <c r="I12" s="42"/>
      <c r="J12" s="42"/>
      <c r="K12" s="42"/>
      <c r="L12" s="42"/>
      <c r="M12" s="42"/>
      <c r="N12" s="42"/>
      <c r="O12" s="42"/>
      <c r="P12" s="220"/>
      <c r="Q12" s="221"/>
      <c r="R12" s="221"/>
      <c r="S12" s="221"/>
      <c r="T12" s="221"/>
      <c r="U12" s="221"/>
      <c r="V12" s="221"/>
      <c r="W12" s="222"/>
      <c r="X12" s="220"/>
      <c r="Y12" s="221"/>
      <c r="Z12" s="221"/>
      <c r="AA12" s="221"/>
      <c r="AB12" s="221"/>
      <c r="AC12" s="221"/>
      <c r="AD12" s="221"/>
      <c r="AE12" s="222"/>
      <c r="AF12" s="220"/>
      <c r="AG12" s="221"/>
      <c r="AH12" s="221"/>
      <c r="AI12" s="221"/>
      <c r="AJ12" s="221"/>
      <c r="AK12" s="221"/>
      <c r="AL12" s="221"/>
      <c r="AM12" s="222"/>
      <c r="AN12" s="217"/>
      <c r="AO12" s="218"/>
      <c r="AP12" s="218"/>
      <c r="AQ12" s="218"/>
      <c r="AR12" s="218"/>
      <c r="AS12" s="218"/>
      <c r="AT12" s="218"/>
      <c r="AU12" s="218"/>
      <c r="AV12" s="219"/>
    </row>
    <row r="13" spans="1:48" s="40" customFormat="1" ht="18" customHeight="1" x14ac:dyDescent="0.2">
      <c r="B13" s="43" t="s">
        <v>128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67"/>
      <c r="P13" s="241"/>
      <c r="Q13" s="242"/>
      <c r="R13" s="242"/>
      <c r="S13" s="242"/>
      <c r="T13" s="242"/>
      <c r="U13" s="242"/>
      <c r="V13" s="242"/>
      <c r="W13" s="243"/>
      <c r="X13" s="241"/>
      <c r="Y13" s="242"/>
      <c r="Z13" s="242"/>
      <c r="AA13" s="242"/>
      <c r="AB13" s="242"/>
      <c r="AC13" s="242"/>
      <c r="AD13" s="242"/>
      <c r="AE13" s="243"/>
      <c r="AF13" s="241"/>
      <c r="AG13" s="242"/>
      <c r="AH13" s="242"/>
      <c r="AI13" s="242"/>
      <c r="AJ13" s="242"/>
      <c r="AK13" s="242"/>
      <c r="AL13" s="242"/>
      <c r="AM13" s="243"/>
      <c r="AN13" s="217"/>
      <c r="AO13" s="218"/>
      <c r="AP13" s="218"/>
      <c r="AQ13" s="218"/>
      <c r="AR13" s="218"/>
      <c r="AS13" s="218"/>
      <c r="AT13" s="218"/>
      <c r="AU13" s="218"/>
      <c r="AV13" s="219"/>
    </row>
    <row r="14" spans="1:48" s="40" customFormat="1" ht="18" customHeight="1" x14ac:dyDescent="0.2">
      <c r="B14" s="43" t="s">
        <v>123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67"/>
      <c r="P14" s="220"/>
      <c r="Q14" s="221"/>
      <c r="R14" s="221"/>
      <c r="S14" s="221"/>
      <c r="T14" s="221"/>
      <c r="U14" s="221"/>
      <c r="V14" s="221"/>
      <c r="W14" s="222"/>
      <c r="X14" s="220"/>
      <c r="Y14" s="221"/>
      <c r="Z14" s="221"/>
      <c r="AA14" s="221"/>
      <c r="AB14" s="221"/>
      <c r="AC14" s="221"/>
      <c r="AD14" s="221"/>
      <c r="AE14" s="222"/>
      <c r="AF14" s="220"/>
      <c r="AG14" s="221"/>
      <c r="AH14" s="221"/>
      <c r="AI14" s="221"/>
      <c r="AJ14" s="221"/>
      <c r="AK14" s="221"/>
      <c r="AL14" s="221"/>
      <c r="AM14" s="222"/>
      <c r="AN14" s="217"/>
      <c r="AO14" s="218"/>
      <c r="AP14" s="218"/>
      <c r="AQ14" s="218"/>
      <c r="AR14" s="218"/>
      <c r="AS14" s="218"/>
      <c r="AT14" s="218"/>
      <c r="AU14" s="218"/>
      <c r="AV14" s="219"/>
    </row>
    <row r="15" spans="1:48" s="40" customFormat="1" ht="18" customHeight="1" x14ac:dyDescent="0.2">
      <c r="B15" s="43" t="s">
        <v>124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220"/>
      <c r="Q15" s="221"/>
      <c r="R15" s="221"/>
      <c r="S15" s="221"/>
      <c r="T15" s="221"/>
      <c r="U15" s="221"/>
      <c r="V15" s="221"/>
      <c r="W15" s="222"/>
      <c r="X15" s="220"/>
      <c r="Y15" s="221"/>
      <c r="Z15" s="221"/>
      <c r="AA15" s="221"/>
      <c r="AB15" s="221"/>
      <c r="AC15" s="221"/>
      <c r="AD15" s="221"/>
      <c r="AE15" s="222"/>
      <c r="AF15" s="220"/>
      <c r="AG15" s="221"/>
      <c r="AH15" s="221"/>
      <c r="AI15" s="221"/>
      <c r="AJ15" s="221"/>
      <c r="AK15" s="221"/>
      <c r="AL15" s="221"/>
      <c r="AM15" s="222"/>
      <c r="AN15" s="217"/>
      <c r="AO15" s="218"/>
      <c r="AP15" s="218"/>
      <c r="AQ15" s="218"/>
      <c r="AR15" s="218"/>
      <c r="AS15" s="218"/>
      <c r="AT15" s="218"/>
      <c r="AU15" s="218"/>
      <c r="AV15" s="219"/>
    </row>
    <row r="16" spans="1:48" s="40" customFormat="1" ht="18" customHeight="1" x14ac:dyDescent="0.2">
      <c r="B16" s="43" t="s">
        <v>125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244"/>
      <c r="Q16" s="245"/>
      <c r="R16" s="245"/>
      <c r="S16" s="245"/>
      <c r="T16" s="245"/>
      <c r="U16" s="245"/>
      <c r="V16" s="245"/>
      <c r="W16" s="246"/>
      <c r="X16" s="244"/>
      <c r="Y16" s="245"/>
      <c r="Z16" s="245"/>
      <c r="AA16" s="245"/>
      <c r="AB16" s="245"/>
      <c r="AC16" s="245"/>
      <c r="AD16" s="245"/>
      <c r="AE16" s="246"/>
      <c r="AF16" s="244"/>
      <c r="AG16" s="245"/>
      <c r="AH16" s="245"/>
      <c r="AI16" s="245"/>
      <c r="AJ16" s="245"/>
      <c r="AK16" s="245"/>
      <c r="AL16" s="245"/>
      <c r="AM16" s="246"/>
      <c r="AN16" s="217"/>
      <c r="AO16" s="218"/>
      <c r="AP16" s="218"/>
      <c r="AQ16" s="218"/>
      <c r="AR16" s="218"/>
      <c r="AS16" s="218"/>
      <c r="AT16" s="218"/>
      <c r="AU16" s="218"/>
      <c r="AV16" s="219"/>
    </row>
    <row r="17" spans="2:48" s="46" customFormat="1" ht="18" customHeight="1" x14ac:dyDescent="0.2">
      <c r="B17" s="43" t="s">
        <v>136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67"/>
      <c r="P17" s="240" t="str">
        <f>IF(P5="","－",IF(P6="－","－",P5-P6-P12-P13-P14-P15-P16))</f>
        <v>－</v>
      </c>
      <c r="Q17" s="240"/>
      <c r="R17" s="240"/>
      <c r="S17" s="240"/>
      <c r="T17" s="240"/>
      <c r="U17" s="240"/>
      <c r="V17" s="240"/>
      <c r="W17" s="240"/>
      <c r="X17" s="240" t="str">
        <f>IF(X5="","－",IF(X6="－","－",X5-X6-X12-X13-X14-X15-X16))</f>
        <v>－</v>
      </c>
      <c r="Y17" s="240"/>
      <c r="Z17" s="240"/>
      <c r="AA17" s="240"/>
      <c r="AB17" s="240"/>
      <c r="AC17" s="240"/>
      <c r="AD17" s="240"/>
      <c r="AE17" s="240"/>
      <c r="AF17" s="240" t="str">
        <f>IF(AF5="","－",IF(AF6="－","－",AF5-AF6-AF12-AF13-AF14-AF15-AF16))</f>
        <v>－</v>
      </c>
      <c r="AG17" s="240"/>
      <c r="AH17" s="240"/>
      <c r="AI17" s="240"/>
      <c r="AJ17" s="240"/>
      <c r="AK17" s="240"/>
      <c r="AL17" s="240"/>
      <c r="AM17" s="240"/>
      <c r="AN17" s="214"/>
      <c r="AO17" s="215"/>
      <c r="AP17" s="215"/>
      <c r="AQ17" s="215"/>
      <c r="AR17" s="215"/>
      <c r="AS17" s="215"/>
      <c r="AT17" s="215"/>
      <c r="AU17" s="215"/>
      <c r="AV17" s="216"/>
    </row>
    <row r="18" spans="2:48" s="40" customFormat="1" ht="24" customHeight="1" x14ac:dyDescent="0.2">
      <c r="B18" s="247" t="s">
        <v>137</v>
      </c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</row>
    <row r="19" spans="2:48" s="46" customFormat="1" ht="22.5" customHeight="1" x14ac:dyDescent="0.2">
      <c r="B19" s="58" t="s">
        <v>156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223" t="s">
        <v>165</v>
      </c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</row>
    <row r="20" spans="2:48" s="40" customFormat="1" ht="18" customHeight="1" x14ac:dyDescent="0.2">
      <c r="B20" s="232" t="s">
        <v>163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4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48"/>
      <c r="AO20" s="248"/>
      <c r="AP20" s="248"/>
      <c r="AQ20" s="248"/>
      <c r="AR20" s="248"/>
      <c r="AS20" s="248"/>
      <c r="AT20" s="248"/>
      <c r="AU20" s="248"/>
      <c r="AV20" s="248"/>
    </row>
    <row r="21" spans="2:48" s="40" customFormat="1" ht="18" customHeight="1" x14ac:dyDescent="0.2">
      <c r="B21" s="232" t="s">
        <v>164</v>
      </c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4"/>
      <c r="P21" s="220"/>
      <c r="Q21" s="221"/>
      <c r="R21" s="221"/>
      <c r="S21" s="221"/>
      <c r="T21" s="221"/>
      <c r="U21" s="221"/>
      <c r="V21" s="221"/>
      <c r="W21" s="222"/>
      <c r="X21" s="213"/>
      <c r="Y21" s="213"/>
      <c r="Z21" s="213"/>
      <c r="AA21" s="213"/>
      <c r="AB21" s="213"/>
      <c r="AC21" s="213"/>
      <c r="AD21" s="213"/>
      <c r="AE21" s="213"/>
      <c r="AF21" s="231"/>
      <c r="AG21" s="231"/>
      <c r="AH21" s="231"/>
      <c r="AI21" s="231"/>
      <c r="AJ21" s="231"/>
      <c r="AK21" s="231"/>
      <c r="AL21" s="231"/>
      <c r="AM21" s="231"/>
      <c r="AN21" s="217"/>
      <c r="AO21" s="218"/>
      <c r="AP21" s="218"/>
      <c r="AQ21" s="218"/>
      <c r="AR21" s="218"/>
      <c r="AS21" s="218"/>
      <c r="AT21" s="218"/>
      <c r="AU21" s="218"/>
      <c r="AV21" s="219"/>
    </row>
    <row r="22" spans="2:48" s="40" customFormat="1" ht="18" customHeight="1" thickBot="1" x14ac:dyDescent="0.25">
      <c r="B22" s="232" t="s">
        <v>158</v>
      </c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4"/>
      <c r="P22" s="225" t="str">
        <f>IF(P14="","－",IF(P20*P21="","－",ROUNDDOWN(P14/(P20/P21)/12,0)))</f>
        <v>－</v>
      </c>
      <c r="Q22" s="238"/>
      <c r="R22" s="238"/>
      <c r="S22" s="238"/>
      <c r="T22" s="238"/>
      <c r="U22" s="238"/>
      <c r="V22" s="238"/>
      <c r="W22" s="239"/>
      <c r="X22" s="224" t="str">
        <f>IF(X14="","－",IF(X20*X21="","－",ROUNDDOWN(X14/(X20/X21)/12,0)))</f>
        <v>－</v>
      </c>
      <c r="Y22" s="224"/>
      <c r="Z22" s="224"/>
      <c r="AA22" s="224"/>
      <c r="AB22" s="224"/>
      <c r="AC22" s="224"/>
      <c r="AD22" s="224"/>
      <c r="AE22" s="225"/>
      <c r="AF22" s="228" t="str">
        <f>IF(AF14="","－",IF(AF20*AF21="","－",ROUNDDOWN(AF14/(AF20/AF21)/12,0)))</f>
        <v>－</v>
      </c>
      <c r="AG22" s="229"/>
      <c r="AH22" s="229"/>
      <c r="AI22" s="229"/>
      <c r="AJ22" s="229"/>
      <c r="AK22" s="229"/>
      <c r="AL22" s="229"/>
      <c r="AM22" s="230"/>
      <c r="AN22" s="226" t="s">
        <v>56</v>
      </c>
      <c r="AO22" s="226"/>
      <c r="AP22" s="226"/>
      <c r="AQ22" s="226"/>
      <c r="AR22" s="226"/>
      <c r="AS22" s="226"/>
      <c r="AT22" s="226"/>
      <c r="AU22" s="226"/>
      <c r="AV22" s="227"/>
    </row>
    <row r="23" spans="2:48" s="40" customFormat="1" ht="15" customHeight="1" x14ac:dyDescent="0.2">
      <c r="B23" s="49"/>
      <c r="C23" s="46"/>
      <c r="D23" s="46"/>
      <c r="E23" s="46"/>
      <c r="G23" s="46"/>
      <c r="H23" s="46"/>
      <c r="I23" s="46"/>
      <c r="J23" s="46"/>
      <c r="K23" s="46"/>
      <c r="L23" s="46"/>
      <c r="M23" s="46"/>
      <c r="N23" s="46"/>
      <c r="O23" s="46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  <c r="AG23" s="51"/>
      <c r="AH23" s="51"/>
      <c r="AI23" s="51"/>
      <c r="AJ23" s="51"/>
      <c r="AK23" s="51"/>
      <c r="AL23" s="51"/>
      <c r="AM23" s="51"/>
      <c r="AN23" s="52"/>
      <c r="AO23" s="52"/>
      <c r="AP23" s="52"/>
      <c r="AQ23" s="52"/>
      <c r="AR23" s="52"/>
      <c r="AS23" s="52"/>
      <c r="AT23" s="52"/>
      <c r="AU23" s="52"/>
      <c r="AV23" s="52"/>
    </row>
  </sheetData>
  <mergeCells count="77">
    <mergeCell ref="AN4:AV4"/>
    <mergeCell ref="P5:W5"/>
    <mergeCell ref="X5:AE5"/>
    <mergeCell ref="AF5:AM5"/>
    <mergeCell ref="AN5:AV5"/>
    <mergeCell ref="P8:W8"/>
    <mergeCell ref="X8:AE8"/>
    <mergeCell ref="AF8:AM8"/>
    <mergeCell ref="X7:AE7"/>
    <mergeCell ref="X4:AE4"/>
    <mergeCell ref="I7:O7"/>
    <mergeCell ref="AF4:AM4"/>
    <mergeCell ref="P6:W6"/>
    <mergeCell ref="X6:AE6"/>
    <mergeCell ref="AF11:AM11"/>
    <mergeCell ref="AN11:AV11"/>
    <mergeCell ref="P11:W11"/>
    <mergeCell ref="X11:AE11"/>
    <mergeCell ref="B4:O4"/>
    <mergeCell ref="P4:W4"/>
    <mergeCell ref="AF9:AM9"/>
    <mergeCell ref="AN9:AV9"/>
    <mergeCell ref="AF7:AM7"/>
    <mergeCell ref="AF6:AM6"/>
    <mergeCell ref="AN6:AV6"/>
    <mergeCell ref="P10:W10"/>
    <mergeCell ref="X10:AE10"/>
    <mergeCell ref="AF10:AM10"/>
    <mergeCell ref="AN10:AV10"/>
    <mergeCell ref="AN8:AV8"/>
    <mergeCell ref="X9:AE9"/>
    <mergeCell ref="P7:W7"/>
    <mergeCell ref="AN7:AV7"/>
    <mergeCell ref="AN20:AV20"/>
    <mergeCell ref="P12:W12"/>
    <mergeCell ref="X12:AE12"/>
    <mergeCell ref="AF13:AM13"/>
    <mergeCell ref="AN13:AV13"/>
    <mergeCell ref="AF17:AM17"/>
    <mergeCell ref="AF15:AM15"/>
    <mergeCell ref="AN12:AV12"/>
    <mergeCell ref="AF12:AM12"/>
    <mergeCell ref="AF16:AM16"/>
    <mergeCell ref="P20:W20"/>
    <mergeCell ref="X20:AE20"/>
    <mergeCell ref="X17:AE17"/>
    <mergeCell ref="X15:AE15"/>
    <mergeCell ref="X13:AE13"/>
    <mergeCell ref="X16:AE16"/>
    <mergeCell ref="B18:AV18"/>
    <mergeCell ref="I8:O8"/>
    <mergeCell ref="I9:O9"/>
    <mergeCell ref="P22:W22"/>
    <mergeCell ref="P17:W17"/>
    <mergeCell ref="P15:W15"/>
    <mergeCell ref="P9:W9"/>
    <mergeCell ref="P14:W14"/>
    <mergeCell ref="P13:W13"/>
    <mergeCell ref="P16:W16"/>
    <mergeCell ref="B20:O20"/>
    <mergeCell ref="X22:AE22"/>
    <mergeCell ref="AN22:AV22"/>
    <mergeCell ref="AF22:AM22"/>
    <mergeCell ref="X21:AE21"/>
    <mergeCell ref="AF21:AM21"/>
    <mergeCell ref="B22:O22"/>
    <mergeCell ref="P21:W21"/>
    <mergeCell ref="AN21:AV21"/>
    <mergeCell ref="B21:O21"/>
    <mergeCell ref="AF20:AM20"/>
    <mergeCell ref="AN17:AV17"/>
    <mergeCell ref="AN14:AV14"/>
    <mergeCell ref="AF14:AM14"/>
    <mergeCell ref="X14:AE14"/>
    <mergeCell ref="AN15:AV15"/>
    <mergeCell ref="AN16:AV16"/>
    <mergeCell ref="AJ19:AV19"/>
  </mergeCells>
  <phoneticPr fontId="2"/>
  <pageMargins left="0.64" right="0.41" top="0.7" bottom="0.79" header="0.51200000000000001" footer="0.51200000000000001"/>
  <pageSetup paperSize="9" scale="11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Normal="80" zoomScaleSheetLayoutView="100" workbookViewId="0">
      <selection activeCell="D20" sqref="D20:L20"/>
    </sheetView>
  </sheetViews>
  <sheetFormatPr defaultRowHeight="11" x14ac:dyDescent="0.2"/>
  <cols>
    <col min="1" max="1" width="19.33203125" customWidth="1"/>
    <col min="2" max="2" width="35" customWidth="1"/>
    <col min="3" max="3" width="21.33203125" customWidth="1"/>
    <col min="4" max="4" width="26.77734375" customWidth="1"/>
    <col min="5" max="5" width="51" customWidth="1"/>
    <col min="6" max="6" width="13.77734375" customWidth="1"/>
    <col min="7" max="7" width="35.6640625" customWidth="1"/>
    <col min="9" max="9" width="9.33203125" hidden="1" customWidth="1"/>
  </cols>
  <sheetData>
    <row r="1" spans="1:9" ht="24" customHeight="1" x14ac:dyDescent="0.2">
      <c r="A1" s="28" t="s">
        <v>132</v>
      </c>
      <c r="B1" s="28"/>
      <c r="D1" s="3"/>
      <c r="E1" s="3"/>
    </row>
    <row r="3" spans="1:9" ht="21" customHeight="1" thickBot="1" x14ac:dyDescent="0.25">
      <c r="A3" s="14" t="s">
        <v>153</v>
      </c>
      <c r="B3" s="14"/>
    </row>
    <row r="4" spans="1:9" ht="32.25" customHeight="1" x14ac:dyDescent="0.2">
      <c r="A4" s="60" t="s">
        <v>95</v>
      </c>
      <c r="B4" s="69" t="s">
        <v>138</v>
      </c>
      <c r="C4" s="60" t="s">
        <v>93</v>
      </c>
      <c r="D4" s="60" t="s">
        <v>94</v>
      </c>
      <c r="E4" s="60" t="s">
        <v>96</v>
      </c>
      <c r="F4" s="65" t="s">
        <v>119</v>
      </c>
      <c r="G4" s="66" t="s">
        <v>97</v>
      </c>
    </row>
    <row r="5" spans="1:9" ht="18" customHeight="1" x14ac:dyDescent="0.2">
      <c r="A5" s="270"/>
      <c r="B5" s="276" t="s">
        <v>139</v>
      </c>
      <c r="C5" s="270"/>
      <c r="D5" s="64" t="s">
        <v>154</v>
      </c>
      <c r="E5" s="270"/>
      <c r="F5" s="272"/>
      <c r="G5" s="274"/>
    </row>
    <row r="6" spans="1:9" ht="156.75" customHeight="1" x14ac:dyDescent="0.2">
      <c r="A6" s="271"/>
      <c r="B6" s="277"/>
      <c r="C6" s="271"/>
      <c r="D6" s="61"/>
      <c r="E6" s="271"/>
      <c r="F6" s="273"/>
      <c r="G6" s="278"/>
    </row>
    <row r="7" spans="1:9" ht="18" customHeight="1" x14ac:dyDescent="0.2">
      <c r="A7" s="270"/>
      <c r="B7" s="276" t="s">
        <v>139</v>
      </c>
      <c r="C7" s="270"/>
      <c r="D7" s="64" t="s">
        <v>154</v>
      </c>
      <c r="E7" s="270"/>
      <c r="F7" s="272"/>
      <c r="G7" s="274"/>
    </row>
    <row r="8" spans="1:9" ht="156.75" customHeight="1" x14ac:dyDescent="0.2">
      <c r="A8" s="271"/>
      <c r="B8" s="277"/>
      <c r="C8" s="271"/>
      <c r="D8" s="61"/>
      <c r="E8" s="271"/>
      <c r="F8" s="273"/>
      <c r="G8" s="278"/>
    </row>
    <row r="9" spans="1:9" ht="18" customHeight="1" x14ac:dyDescent="0.2">
      <c r="A9" s="270"/>
      <c r="B9" s="276" t="s">
        <v>139</v>
      </c>
      <c r="C9" s="270"/>
      <c r="D9" s="64" t="s">
        <v>154</v>
      </c>
      <c r="E9" s="270"/>
      <c r="F9" s="272"/>
      <c r="G9" s="274"/>
    </row>
    <row r="10" spans="1:9" ht="156.75" customHeight="1" thickBot="1" x14ac:dyDescent="0.25">
      <c r="A10" s="271"/>
      <c r="B10" s="277"/>
      <c r="C10" s="271"/>
      <c r="D10" s="61"/>
      <c r="E10" s="271"/>
      <c r="F10" s="273"/>
      <c r="G10" s="275"/>
    </row>
    <row r="11" spans="1:9" s="68" customFormat="1" ht="13" x14ac:dyDescent="0.2">
      <c r="I11" s="68" t="s">
        <v>114</v>
      </c>
    </row>
    <row r="12" spans="1:9" s="68" customFormat="1" ht="13" x14ac:dyDescent="0.2">
      <c r="I12" s="68" t="s">
        <v>33</v>
      </c>
    </row>
    <row r="13" spans="1:9" s="68" customFormat="1" ht="13" x14ac:dyDescent="0.2">
      <c r="I13" s="68" t="s">
        <v>100</v>
      </c>
    </row>
    <row r="14" spans="1:9" x14ac:dyDescent="0.2">
      <c r="I14" t="s">
        <v>34</v>
      </c>
    </row>
    <row r="15" spans="1:9" x14ac:dyDescent="0.2">
      <c r="I15" t="s">
        <v>102</v>
      </c>
    </row>
    <row r="16" spans="1:9" ht="13" x14ac:dyDescent="0.2">
      <c r="D16" s="68"/>
      <c r="I16" t="s">
        <v>103</v>
      </c>
    </row>
    <row r="17" spans="9:9" x14ac:dyDescent="0.2">
      <c r="I17" t="s">
        <v>86</v>
      </c>
    </row>
    <row r="18" spans="9:9" x14ac:dyDescent="0.2">
      <c r="I18" t="s">
        <v>85</v>
      </c>
    </row>
    <row r="19" spans="9:9" x14ac:dyDescent="0.2">
      <c r="I19" t="s">
        <v>87</v>
      </c>
    </row>
    <row r="20" spans="9:9" x14ac:dyDescent="0.2">
      <c r="I20" t="s">
        <v>69</v>
      </c>
    </row>
    <row r="21" spans="9:9" x14ac:dyDescent="0.2">
      <c r="I21" t="s">
        <v>70</v>
      </c>
    </row>
    <row r="22" spans="9:9" x14ac:dyDescent="0.2">
      <c r="I22" t="s">
        <v>110</v>
      </c>
    </row>
    <row r="23" spans="9:9" x14ac:dyDescent="0.2">
      <c r="I23" t="s">
        <v>79</v>
      </c>
    </row>
    <row r="24" spans="9:9" x14ac:dyDescent="0.2">
      <c r="I24" t="s">
        <v>113</v>
      </c>
    </row>
    <row r="25" spans="9:9" x14ac:dyDescent="0.2">
      <c r="I25" t="s">
        <v>78</v>
      </c>
    </row>
    <row r="26" spans="9:9" x14ac:dyDescent="0.2">
      <c r="I26" t="s">
        <v>111</v>
      </c>
    </row>
    <row r="27" spans="9:9" x14ac:dyDescent="0.2">
      <c r="I27" t="s">
        <v>112</v>
      </c>
    </row>
    <row r="28" spans="9:9" x14ac:dyDescent="0.2">
      <c r="I28" t="s">
        <v>81</v>
      </c>
    </row>
    <row r="29" spans="9:9" x14ac:dyDescent="0.2">
      <c r="I29" t="s">
        <v>82</v>
      </c>
    </row>
    <row r="30" spans="9:9" x14ac:dyDescent="0.2">
      <c r="I30" t="s">
        <v>90</v>
      </c>
    </row>
    <row r="31" spans="9:9" x14ac:dyDescent="0.2">
      <c r="I31" t="s">
        <v>89</v>
      </c>
    </row>
    <row r="32" spans="9:9" x14ac:dyDescent="0.2">
      <c r="I32" t="s">
        <v>83</v>
      </c>
    </row>
    <row r="33" spans="9:9" x14ac:dyDescent="0.2">
      <c r="I33" t="s">
        <v>80</v>
      </c>
    </row>
    <row r="34" spans="9:9" x14ac:dyDescent="0.2">
      <c r="I34" t="s">
        <v>74</v>
      </c>
    </row>
    <row r="35" spans="9:9" x14ac:dyDescent="0.2">
      <c r="I35" t="s">
        <v>75</v>
      </c>
    </row>
    <row r="36" spans="9:9" x14ac:dyDescent="0.2">
      <c r="I36" t="s">
        <v>76</v>
      </c>
    </row>
    <row r="37" spans="9:9" x14ac:dyDescent="0.2">
      <c r="I37" t="s">
        <v>77</v>
      </c>
    </row>
    <row r="38" spans="9:9" x14ac:dyDescent="0.2">
      <c r="I38" t="s">
        <v>84</v>
      </c>
    </row>
    <row r="39" spans="9:9" x14ac:dyDescent="0.2">
      <c r="I39" t="s">
        <v>98</v>
      </c>
    </row>
    <row r="40" spans="9:9" x14ac:dyDescent="0.2">
      <c r="I40" t="s">
        <v>72</v>
      </c>
    </row>
    <row r="41" spans="9:9" x14ac:dyDescent="0.2">
      <c r="I41" t="s">
        <v>71</v>
      </c>
    </row>
    <row r="42" spans="9:9" x14ac:dyDescent="0.2">
      <c r="I42" t="s">
        <v>73</v>
      </c>
    </row>
    <row r="43" spans="9:9" x14ac:dyDescent="0.2">
      <c r="I43" t="s">
        <v>101</v>
      </c>
    </row>
    <row r="44" spans="9:9" x14ac:dyDescent="0.2">
      <c r="I44" t="s">
        <v>88</v>
      </c>
    </row>
    <row r="45" spans="9:9" x14ac:dyDescent="0.2">
      <c r="I45" t="s">
        <v>91</v>
      </c>
    </row>
    <row r="46" spans="9:9" x14ac:dyDescent="0.2">
      <c r="I46" t="s">
        <v>92</v>
      </c>
    </row>
  </sheetData>
  <mergeCells count="18">
    <mergeCell ref="A5:A6"/>
    <mergeCell ref="C5:C6"/>
    <mergeCell ref="F5:F6"/>
    <mergeCell ref="G5:G6"/>
    <mergeCell ref="E5:E6"/>
    <mergeCell ref="G7:G8"/>
    <mergeCell ref="B5:B6"/>
    <mergeCell ref="B7:B8"/>
    <mergeCell ref="A9:A10"/>
    <mergeCell ref="C9:C10"/>
    <mergeCell ref="E9:E10"/>
    <mergeCell ref="F9:F10"/>
    <mergeCell ref="G9:G10"/>
    <mergeCell ref="A7:A8"/>
    <mergeCell ref="C7:C8"/>
    <mergeCell ref="E7:E8"/>
    <mergeCell ref="F7:F8"/>
    <mergeCell ref="B9:B10"/>
  </mergeCells>
  <phoneticPr fontId="2"/>
  <dataValidations count="1">
    <dataValidation type="list" allowBlank="1" showInputMessage="1" showErrorMessage="1" sqref="A5:A10">
      <formula1>$I$11:$I$46</formula1>
    </dataValidation>
  </dataValidations>
  <pageMargins left="0.5" right="0.34" top="0.66" bottom="0.56000000000000005" header="0.51200000000000001" footer="0.51200000000000001"/>
  <pageSetup paperSize="9" scale="84" orientation="landscape" r:id="rId1"/>
  <headerFooter alignWithMargins="0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シート１</vt:lpstr>
      <vt:lpstr>シート２</vt:lpstr>
      <vt:lpstr>シート３</vt:lpstr>
      <vt:lpstr>シート４</vt:lpstr>
      <vt:lpstr>シート５</vt:lpstr>
      <vt:lpstr>シート１!Print_Area</vt:lpstr>
      <vt:lpstr>シート２!Print_Area</vt:lpstr>
      <vt:lpstr>シート４!Print_Area</vt:lpstr>
      <vt:lpstr>シート５!Print_Area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2024-05-01T04:57:57Z</cp:lastPrinted>
  <dcterms:created xsi:type="dcterms:W3CDTF">2012-03-20T05:11:54Z</dcterms:created>
  <dcterms:modified xsi:type="dcterms:W3CDTF">2024-05-17T08:09:34Z</dcterms:modified>
</cp:coreProperties>
</file>