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事業実績報告と体制届出（加算）\★提出依頼★\R5\実績報告・体制届\通所・入所\"/>
    </mc:Choice>
  </mc:AlternateContent>
  <xr:revisionPtr revIDLastSave="0" documentId="13_ncr:1_{5132B2DE-D6DF-4C8E-9BF6-C07C960A5D8C}" xr6:coauthVersionLast="47" xr6:coauthVersionMax="47" xr10:uidLastSave="{00000000-0000-0000-0000-000000000000}"/>
  <bookViews>
    <workbookView xWindow="-120" yWindow="-120" windowWidth="29040" windowHeight="15720" xr2:uid="{00000000-000D-0000-FFFF-FFFF00000000}"/>
  </bookViews>
  <sheets>
    <sheet name="職員配置" sheetId="2" r:id="rId1"/>
    <sheet name="勤務体制" sheetId="1" r:id="rId2"/>
    <sheet name="利用者状況" sheetId="5" r:id="rId3"/>
  </sheets>
  <definedNames>
    <definedName name="_xlnm.Print_Area" localSheetId="1">勤務体制!$A$1:$AK$229</definedName>
    <definedName name="_xlnm.Print_Area" localSheetId="0">職員配置!$A$1:$J$22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I9" i="2"/>
  <c r="E9" i="1" s="1"/>
  <c r="I10" i="2"/>
  <c r="E10" i="1" s="1"/>
  <c r="I11" i="2"/>
  <c r="E11" i="1" s="1"/>
  <c r="I12" i="2"/>
  <c r="E12" i="1" s="1"/>
  <c r="I13" i="2"/>
  <c r="E13" i="1" s="1"/>
  <c r="I14" i="2"/>
  <c r="E14" i="1" s="1"/>
  <c r="I15" i="2"/>
  <c r="I16" i="2"/>
  <c r="E16" i="1" s="1"/>
  <c r="I17" i="2"/>
  <c r="E17" i="1" s="1"/>
  <c r="I18" i="2"/>
  <c r="E18" i="1" s="1"/>
  <c r="I19" i="2"/>
  <c r="E19" i="1" s="1"/>
  <c r="I20" i="2"/>
  <c r="E20" i="1" s="1"/>
  <c r="I21" i="2"/>
  <c r="E21" i="1" s="1"/>
  <c r="C9" i="1"/>
  <c r="D9" i="1"/>
  <c r="F9" i="1"/>
  <c r="C10" i="1"/>
  <c r="D10" i="1"/>
  <c r="F10" i="1"/>
  <c r="C11" i="1"/>
  <c r="D11" i="1"/>
  <c r="F11" i="1"/>
  <c r="C12" i="1"/>
  <c r="D12" i="1"/>
  <c r="F12" i="1"/>
  <c r="C13" i="1"/>
  <c r="D13" i="1"/>
  <c r="F13" i="1"/>
  <c r="C14" i="1"/>
  <c r="D14" i="1"/>
  <c r="F14" i="1"/>
  <c r="C15" i="1"/>
  <c r="D15" i="1"/>
  <c r="E15" i="1"/>
  <c r="F15" i="1"/>
  <c r="C16" i="1"/>
  <c r="D16" i="1"/>
  <c r="F16" i="1"/>
  <c r="C17" i="1"/>
  <c r="D17" i="1"/>
  <c r="F17" i="1"/>
  <c r="C18" i="1"/>
  <c r="D18" i="1"/>
  <c r="F18" i="1"/>
  <c r="C19" i="1"/>
  <c r="D19" i="1"/>
  <c r="F19" i="1"/>
  <c r="C20" i="1"/>
  <c r="D20" i="1"/>
  <c r="F20" i="1"/>
  <c r="C21" i="1"/>
  <c r="D21" i="1"/>
  <c r="F21" i="1"/>
  <c r="F8" i="1"/>
  <c r="D8" i="1"/>
  <c r="C8" i="1"/>
  <c r="A9" i="1"/>
  <c r="B9" i="1"/>
  <c r="A10" i="1"/>
  <c r="B10" i="1"/>
  <c r="A11" i="1"/>
  <c r="B11" i="1"/>
  <c r="A12" i="1"/>
  <c r="B12" i="1"/>
  <c r="A13" i="1"/>
  <c r="B13" i="1"/>
  <c r="A14" i="1"/>
  <c r="B14" i="1"/>
  <c r="A15" i="1"/>
  <c r="B15" i="1"/>
  <c r="A16" i="1"/>
  <c r="B16" i="1"/>
  <c r="A17" i="1"/>
  <c r="B17" i="1"/>
  <c r="A18" i="1"/>
  <c r="B18" i="1"/>
  <c r="A19" i="1"/>
  <c r="B19" i="1"/>
  <c r="A20" i="1"/>
  <c r="B20" i="1"/>
  <c r="A21" i="1"/>
  <c r="B21" i="1"/>
  <c r="A8" i="1"/>
  <c r="F225" i="1"/>
  <c r="F228" i="1"/>
  <c r="F212" i="1"/>
  <c r="W213" i="1" s="1"/>
  <c r="AK207" i="1"/>
  <c r="AI207" i="1"/>
  <c r="AK206" i="1"/>
  <c r="AI206" i="1"/>
  <c r="AK205" i="1"/>
  <c r="AI205" i="1"/>
  <c r="AK204" i="1"/>
  <c r="AI204" i="1"/>
  <c r="AK203" i="1"/>
  <c r="AI203" i="1"/>
  <c r="AK202" i="1"/>
  <c r="AI202" i="1"/>
  <c r="AK201" i="1"/>
  <c r="AI201" i="1"/>
  <c r="AK200" i="1"/>
  <c r="AI200" i="1"/>
  <c r="AK199" i="1"/>
  <c r="AI199" i="1"/>
  <c r="AK198" i="1"/>
  <c r="AI198" i="1"/>
  <c r="AK197" i="1"/>
  <c r="AI197" i="1"/>
  <c r="AK196" i="1"/>
  <c r="AI196" i="1"/>
  <c r="AK195" i="1"/>
  <c r="AI195" i="1"/>
  <c r="AK194" i="1"/>
  <c r="AI194" i="1"/>
  <c r="AK193" i="1"/>
  <c r="AI193" i="1"/>
  <c r="AK192" i="1"/>
  <c r="AI192" i="1"/>
  <c r="AK191" i="1"/>
  <c r="AI191" i="1"/>
  <c r="AK190" i="1"/>
  <c r="AI190" i="1"/>
  <c r="AK189" i="1"/>
  <c r="AI189" i="1"/>
  <c r="AK188" i="1"/>
  <c r="AI188" i="1"/>
  <c r="AK187" i="1"/>
  <c r="AI187" i="1"/>
  <c r="AK186" i="1"/>
  <c r="AI186" i="1"/>
  <c r="AK185" i="1"/>
  <c r="AI185" i="1"/>
  <c r="AK184" i="1"/>
  <c r="AI184" i="1"/>
  <c r="AK183" i="1"/>
  <c r="AI183" i="1"/>
  <c r="AK182" i="1"/>
  <c r="AI182" i="1"/>
  <c r="AK181" i="1"/>
  <c r="AI181" i="1"/>
  <c r="AK180" i="1"/>
  <c r="AI180" i="1"/>
  <c r="AK179" i="1"/>
  <c r="AI179" i="1"/>
  <c r="AK178" i="1"/>
  <c r="AI178" i="1"/>
  <c r="AK177" i="1"/>
  <c r="AI177" i="1"/>
  <c r="AK176" i="1"/>
  <c r="AI176" i="1"/>
  <c r="AK175" i="1"/>
  <c r="AI175" i="1"/>
  <c r="AK174" i="1"/>
  <c r="AI174" i="1"/>
  <c r="AK173" i="1"/>
  <c r="AI173" i="1"/>
  <c r="AK172" i="1"/>
  <c r="AI172" i="1"/>
  <c r="AK171" i="1"/>
  <c r="AI171" i="1"/>
  <c r="AK170" i="1"/>
  <c r="AI170" i="1"/>
  <c r="AK169" i="1"/>
  <c r="AI169" i="1"/>
  <c r="AK168" i="1"/>
  <c r="AI168" i="1"/>
  <c r="AK167" i="1"/>
  <c r="AI167" i="1"/>
  <c r="AK166" i="1"/>
  <c r="AI166" i="1"/>
  <c r="AK165" i="1"/>
  <c r="AI165" i="1"/>
  <c r="AK164" i="1"/>
  <c r="AI164" i="1"/>
  <c r="AK163" i="1"/>
  <c r="AI163" i="1"/>
  <c r="AK162" i="1"/>
  <c r="AI162" i="1"/>
  <c r="AK161" i="1"/>
  <c r="AI161" i="1"/>
  <c r="AK160" i="1"/>
  <c r="AI160" i="1"/>
  <c r="AK159" i="1"/>
  <c r="AI159" i="1"/>
  <c r="AK158" i="1"/>
  <c r="AI158" i="1"/>
  <c r="AK157" i="1"/>
  <c r="AI157" i="1"/>
  <c r="AK156" i="1"/>
  <c r="AI156" i="1"/>
  <c r="AK155" i="1"/>
  <c r="AI155" i="1"/>
  <c r="AK154" i="1"/>
  <c r="AI154" i="1"/>
  <c r="AK153" i="1"/>
  <c r="AI153" i="1"/>
  <c r="AK152" i="1"/>
  <c r="AI152" i="1"/>
  <c r="AK151" i="1"/>
  <c r="AI151" i="1"/>
  <c r="AK150" i="1"/>
  <c r="AI150" i="1"/>
  <c r="AK149" i="1"/>
  <c r="AI149" i="1"/>
  <c r="AK148" i="1"/>
  <c r="AI148" i="1"/>
  <c r="AK147" i="1"/>
  <c r="AI147" i="1"/>
  <c r="AK146" i="1"/>
  <c r="AI146" i="1"/>
  <c r="AK145" i="1"/>
  <c r="AI145" i="1"/>
  <c r="AK144" i="1"/>
  <c r="AI144" i="1"/>
  <c r="AK143" i="1"/>
  <c r="AI143" i="1"/>
  <c r="AK142" i="1"/>
  <c r="AI142" i="1"/>
  <c r="AK141" i="1"/>
  <c r="AI141" i="1"/>
  <c r="AK140" i="1"/>
  <c r="AI140" i="1"/>
  <c r="AK139" i="1"/>
  <c r="AI139" i="1"/>
  <c r="AK138" i="1"/>
  <c r="AI138" i="1"/>
  <c r="AK137" i="1"/>
  <c r="AI137" i="1"/>
  <c r="AK136" i="1"/>
  <c r="AI136" i="1"/>
  <c r="AK135" i="1"/>
  <c r="AI135" i="1"/>
  <c r="AK134" i="1"/>
  <c r="AI134" i="1"/>
  <c r="AK133" i="1"/>
  <c r="AI133" i="1"/>
  <c r="AK132" i="1"/>
  <c r="AI132" i="1"/>
  <c r="AK131" i="1"/>
  <c r="AI131" i="1"/>
  <c r="AK130" i="1"/>
  <c r="AI130" i="1"/>
  <c r="AK129" i="1"/>
  <c r="AI129" i="1"/>
  <c r="AK128" i="1"/>
  <c r="AI128" i="1"/>
  <c r="AK127" i="1"/>
  <c r="AI127" i="1"/>
  <c r="AK126" i="1"/>
  <c r="AI126" i="1"/>
  <c r="AK125" i="1"/>
  <c r="AI125" i="1"/>
  <c r="AK124" i="1"/>
  <c r="AI124" i="1"/>
  <c r="AK123" i="1"/>
  <c r="AI123" i="1"/>
  <c r="AK122" i="1"/>
  <c r="AI122" i="1"/>
  <c r="AK121" i="1"/>
  <c r="AI121" i="1"/>
  <c r="AK120" i="1"/>
  <c r="AI120" i="1"/>
  <c r="AK119" i="1"/>
  <c r="AI119" i="1"/>
  <c r="AK118" i="1"/>
  <c r="AI118" i="1"/>
  <c r="AK117" i="1"/>
  <c r="AI117" i="1"/>
  <c r="AK116" i="1"/>
  <c r="AI116" i="1"/>
  <c r="AK115" i="1"/>
  <c r="AI115" i="1"/>
  <c r="AK114" i="1"/>
  <c r="AI114" i="1"/>
  <c r="AK113" i="1"/>
  <c r="AI113" i="1"/>
  <c r="AK112" i="1"/>
  <c r="AI112" i="1"/>
  <c r="AK111" i="1"/>
  <c r="AI111" i="1"/>
  <c r="AK110" i="1"/>
  <c r="AI110" i="1"/>
  <c r="AK109" i="1"/>
  <c r="AI109" i="1"/>
  <c r="AK108" i="1"/>
  <c r="AI108" i="1"/>
  <c r="AK107" i="1"/>
  <c r="AI107" i="1"/>
  <c r="AK106" i="1"/>
  <c r="AI106" i="1"/>
  <c r="AK105" i="1"/>
  <c r="AI105" i="1"/>
  <c r="AK104" i="1"/>
  <c r="AI104" i="1"/>
  <c r="AK103" i="1"/>
  <c r="AI103" i="1"/>
  <c r="AK102" i="1"/>
  <c r="AI102" i="1"/>
  <c r="AK101" i="1"/>
  <c r="AI101" i="1"/>
  <c r="AK100" i="1"/>
  <c r="AI100" i="1"/>
  <c r="AK99" i="1"/>
  <c r="AI99" i="1"/>
  <c r="AK98" i="1"/>
  <c r="AI98" i="1"/>
  <c r="AK97" i="1"/>
  <c r="AI97" i="1"/>
  <c r="AK96" i="1"/>
  <c r="AI96" i="1"/>
  <c r="AK95" i="1"/>
  <c r="AI95" i="1"/>
  <c r="AK94" i="1"/>
  <c r="AI94" i="1"/>
  <c r="AK93" i="1"/>
  <c r="AI93" i="1"/>
  <c r="AK92" i="1"/>
  <c r="AI92" i="1"/>
  <c r="AK91" i="1"/>
  <c r="AI91" i="1"/>
  <c r="AK90" i="1"/>
  <c r="AI90" i="1"/>
  <c r="AK89" i="1"/>
  <c r="AI89" i="1"/>
  <c r="AK88" i="1"/>
  <c r="AI88" i="1"/>
  <c r="AK87" i="1"/>
  <c r="AI87" i="1"/>
  <c r="AK86" i="1"/>
  <c r="AI86" i="1"/>
  <c r="AK85" i="1"/>
  <c r="AI85" i="1"/>
  <c r="AK84" i="1"/>
  <c r="AI84" i="1"/>
  <c r="AK83" i="1"/>
  <c r="AI83" i="1"/>
  <c r="AK82" i="1"/>
  <c r="AI82" i="1"/>
  <c r="AK81" i="1"/>
  <c r="AI81" i="1"/>
  <c r="AK80" i="1"/>
  <c r="AI80" i="1"/>
  <c r="AK79" i="1"/>
  <c r="AI79" i="1"/>
  <c r="AK78" i="1"/>
  <c r="AI78" i="1"/>
  <c r="AK77" i="1"/>
  <c r="AI77" i="1"/>
  <c r="AK76" i="1"/>
  <c r="AI76" i="1"/>
  <c r="AK75" i="1"/>
  <c r="AI75" i="1"/>
  <c r="AK74" i="1"/>
  <c r="AI74" i="1"/>
  <c r="AK73" i="1"/>
  <c r="AI73" i="1"/>
  <c r="AK72" i="1"/>
  <c r="AI72" i="1"/>
  <c r="AK71" i="1"/>
  <c r="AI71" i="1"/>
  <c r="AK70" i="1"/>
  <c r="AI70" i="1"/>
  <c r="AK69" i="1"/>
  <c r="AI69" i="1"/>
  <c r="AK68" i="1"/>
  <c r="AI68" i="1"/>
  <c r="AK67" i="1"/>
  <c r="AI67" i="1"/>
  <c r="AK66" i="1"/>
  <c r="AI66" i="1"/>
  <c r="AK65" i="1"/>
  <c r="AI65" i="1"/>
  <c r="AK64" i="1"/>
  <c r="AI64" i="1"/>
  <c r="AK63" i="1"/>
  <c r="AI63" i="1"/>
  <c r="AK62" i="1"/>
  <c r="AI62" i="1"/>
  <c r="AK61" i="1"/>
  <c r="AI61" i="1"/>
  <c r="AK60" i="1"/>
  <c r="AI60" i="1"/>
  <c r="AK59" i="1"/>
  <c r="AI59" i="1"/>
  <c r="AK58" i="1"/>
  <c r="AI58" i="1"/>
  <c r="AK57" i="1"/>
  <c r="AI57" i="1"/>
  <c r="AK56" i="1"/>
  <c r="AI56" i="1"/>
  <c r="AK55" i="1"/>
  <c r="AI55" i="1"/>
  <c r="AK54" i="1"/>
  <c r="AI54" i="1"/>
  <c r="AK53" i="1"/>
  <c r="AI53" i="1"/>
  <c r="AK52" i="1"/>
  <c r="AI52" i="1"/>
  <c r="AK51" i="1"/>
  <c r="AI51" i="1"/>
  <c r="AK50" i="1"/>
  <c r="AI50" i="1"/>
  <c r="AK49" i="1"/>
  <c r="AI49" i="1"/>
  <c r="AK48" i="1"/>
  <c r="AI48" i="1"/>
  <c r="AK47" i="1"/>
  <c r="AI47" i="1"/>
  <c r="AK46" i="1"/>
  <c r="AI46" i="1"/>
  <c r="AK45" i="1"/>
  <c r="AI45" i="1"/>
  <c r="AK44" i="1"/>
  <c r="AI44" i="1"/>
  <c r="AK43" i="1"/>
  <c r="AI43" i="1"/>
  <c r="AK42" i="1"/>
  <c r="AI42" i="1"/>
  <c r="AK41" i="1"/>
  <c r="AI41" i="1"/>
  <c r="AK40" i="1"/>
  <c r="AI40" i="1"/>
  <c r="AK39" i="1"/>
  <c r="AI39" i="1"/>
  <c r="AK38" i="1"/>
  <c r="AI38" i="1"/>
  <c r="AK37" i="1"/>
  <c r="AI37" i="1"/>
  <c r="AK36" i="1"/>
  <c r="AI36" i="1"/>
  <c r="AK35" i="1"/>
  <c r="AI35" i="1"/>
  <c r="AK34" i="1"/>
  <c r="AI34" i="1"/>
  <c r="AK33" i="1"/>
  <c r="AI33" i="1"/>
  <c r="AK32" i="1"/>
  <c r="AI32" i="1"/>
  <c r="AK31" i="1"/>
  <c r="AI31" i="1"/>
  <c r="AK30" i="1"/>
  <c r="AI30" i="1"/>
  <c r="AK29" i="1"/>
  <c r="AI29" i="1"/>
  <c r="AK28" i="1"/>
  <c r="AI28" i="1"/>
  <c r="AK27" i="1"/>
  <c r="AI27" i="1"/>
  <c r="AK26" i="1"/>
  <c r="AI26" i="1"/>
  <c r="AK25" i="1"/>
  <c r="AI25" i="1"/>
  <c r="AK24" i="1"/>
  <c r="AI24" i="1"/>
  <c r="AK23" i="1"/>
  <c r="AI23" i="1"/>
  <c r="AK22" i="1"/>
  <c r="AI22" i="1"/>
  <c r="AK21" i="1"/>
  <c r="AI21" i="1"/>
  <c r="AK20" i="1"/>
  <c r="AI20" i="1"/>
  <c r="AK19" i="1"/>
  <c r="AI19" i="1"/>
  <c r="AK18" i="1"/>
  <c r="AI18" i="1"/>
  <c r="AK17" i="1"/>
  <c r="AI17" i="1"/>
  <c r="AK16" i="1"/>
  <c r="AI16" i="1"/>
  <c r="AK15" i="1"/>
  <c r="AI15" i="1"/>
  <c r="AK14" i="1"/>
  <c r="AI14" i="1"/>
  <c r="AK13" i="1"/>
  <c r="AI13" i="1"/>
  <c r="AK12" i="1"/>
  <c r="AI12" i="1"/>
  <c r="AK11" i="1"/>
  <c r="AI11" i="1"/>
  <c r="AK10" i="1"/>
  <c r="AI10" i="1"/>
  <c r="AK9" i="1"/>
  <c r="AI9" i="1"/>
  <c r="AK8" i="1"/>
  <c r="AI8" i="1"/>
  <c r="B2" i="1"/>
  <c r="V2" i="1"/>
  <c r="C11" i="5"/>
  <c r="C13" i="5" s="1"/>
  <c r="D11" i="5"/>
  <c r="D13" i="5"/>
  <c r="E11" i="5"/>
  <c r="E13" i="5" s="1"/>
  <c r="F11" i="5"/>
  <c r="F13" i="5" s="1"/>
  <c r="G11" i="5"/>
  <c r="G13" i="5" s="1"/>
  <c r="H11" i="5"/>
  <c r="H13" i="5"/>
  <c r="I11" i="5"/>
  <c r="I13" i="5" s="1"/>
  <c r="J11" i="5"/>
  <c r="J13" i="5" s="1"/>
  <c r="K11" i="5"/>
  <c r="L11" i="5"/>
  <c r="L13" i="5" s="1"/>
  <c r="M11" i="5"/>
  <c r="M13" i="5" s="1"/>
  <c r="N11" i="5"/>
  <c r="N13" i="5" s="1"/>
  <c r="C10" i="5"/>
  <c r="C12" i="5"/>
  <c r="J10" i="5"/>
  <c r="J12" i="5" s="1"/>
  <c r="O7" i="5"/>
  <c r="O11" i="5" s="1"/>
  <c r="O13" i="5" s="1"/>
  <c r="O6" i="5"/>
  <c r="O15" i="5" s="1"/>
  <c r="C15" i="5"/>
  <c r="C14" i="5"/>
  <c r="K13" i="5"/>
  <c r="E14" i="5"/>
  <c r="I8" i="2"/>
  <c r="E8" i="1"/>
  <c r="O9" i="5"/>
  <c r="D10" i="5"/>
  <c r="D12" i="5"/>
  <c r="G14" i="5"/>
  <c r="I14" i="5"/>
  <c r="K14" i="5"/>
  <c r="M14" i="5"/>
  <c r="I2" i="5"/>
  <c r="O4" i="5"/>
  <c r="O5" i="5"/>
  <c r="C2" i="5"/>
  <c r="N15" i="5"/>
  <c r="L15" i="5"/>
  <c r="K15" i="5"/>
  <c r="J15" i="5"/>
  <c r="H15" i="5"/>
  <c r="G15" i="5"/>
  <c r="F15" i="5"/>
  <c r="D15" i="5"/>
  <c r="O8" i="5"/>
  <c r="N14" i="5"/>
  <c r="L14" i="5"/>
  <c r="J14" i="5"/>
  <c r="H14" i="5"/>
  <c r="F14" i="5"/>
  <c r="D14" i="5"/>
  <c r="N10" i="5"/>
  <c r="N12" i="5"/>
  <c r="L10" i="5"/>
  <c r="L12" i="5" s="1"/>
  <c r="H10" i="5"/>
  <c r="H12" i="5"/>
  <c r="F10" i="5"/>
  <c r="F12" i="5"/>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E15" i="5"/>
  <c r="I15" i="5"/>
  <c r="M15" i="5"/>
  <c r="G10" i="5"/>
  <c r="G12" i="5" s="1"/>
  <c r="K10" i="5"/>
  <c r="K12" i="5" s="1"/>
  <c r="E10" i="5"/>
  <c r="E12" i="5"/>
  <c r="I10" i="5"/>
  <c r="I12" i="5"/>
  <c r="M10" i="5"/>
  <c r="M12" i="5" s="1"/>
  <c r="F217" i="1"/>
  <c r="F214" i="1"/>
  <c r="F218" i="1"/>
  <c r="F227" i="1"/>
  <c r="F221" i="1"/>
  <c r="F210" i="1"/>
  <c r="F213" i="1"/>
  <c r="F215" i="1"/>
  <c r="W215" i="1" s="1"/>
  <c r="F220" i="1"/>
  <c r="F222" i="1"/>
  <c r="F223" i="1"/>
  <c r="F209" i="1"/>
  <c r="F216" i="1"/>
  <c r="F224" i="1"/>
  <c r="F226" i="1"/>
  <c r="F211" i="1"/>
  <c r="F219" i="1"/>
  <c r="O14" i="5" l="1"/>
  <c r="O10" i="5"/>
  <c r="O12" i="5" l="1"/>
  <c r="B4" i="1"/>
  <c r="AH3" i="1" l="1"/>
  <c r="AH4" i="1"/>
  <c r="AH2" i="1"/>
  <c r="I4" i="1"/>
  <c r="W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I3" authorId="0" shapeId="0" xr:uid="{00000000-0006-0000-0100-000001000000}">
      <text>
        <r>
          <rPr>
            <sz val="9"/>
            <color indexed="81"/>
            <rFont val="ＭＳ Ｐゴシック"/>
            <family val="3"/>
            <charset val="128"/>
          </rPr>
          <t>指定基準上の配置区分を記載してください。
例）就労継続支援Ｂ型の場合　6：1、7.5：１、10：１</t>
        </r>
      </text>
    </comment>
  </commentList>
</comments>
</file>

<file path=xl/sharedStrings.xml><?xml version="1.0" encoding="utf-8"?>
<sst xmlns="http://schemas.openxmlformats.org/spreadsheetml/2006/main" count="1033" uniqueCount="184">
  <si>
    <t>従業者の勤務体制及び形態一覧表</t>
    <rPh sb="0" eb="3">
      <t>ジュウギョウシャ</t>
    </rPh>
    <rPh sb="4" eb="6">
      <t>キンム</t>
    </rPh>
    <rPh sb="6" eb="8">
      <t>タイセイ</t>
    </rPh>
    <rPh sb="8" eb="9">
      <t>オヨ</t>
    </rPh>
    <rPh sb="10" eb="12">
      <t>ケイタイ</t>
    </rPh>
    <rPh sb="12" eb="15">
      <t>イチランヒョウ</t>
    </rPh>
    <phoneticPr fontId="3"/>
  </si>
  <si>
    <t>事業所・施設名</t>
    <rPh sb="0" eb="3">
      <t>ジギョウショ</t>
    </rPh>
    <rPh sb="4" eb="7">
      <t>シセツメイ</t>
    </rPh>
    <phoneticPr fontId="3"/>
  </si>
  <si>
    <t>サービス種別</t>
    <phoneticPr fontId="3"/>
  </si>
  <si>
    <r>
      <t xml:space="preserve">生活支援員等人員配置
</t>
    </r>
    <r>
      <rPr>
        <sz val="9"/>
        <rFont val="HG丸ｺﾞｼｯｸM-PRO"/>
        <family val="3"/>
        <charset val="128"/>
      </rPr>
      <t>（目標工賃達成指導員除く）</t>
    </r>
    <rPh sb="0" eb="2">
      <t>セイカツ</t>
    </rPh>
    <rPh sb="2" eb="4">
      <t>シエン</t>
    </rPh>
    <rPh sb="4" eb="5">
      <t>イン</t>
    </rPh>
    <rPh sb="5" eb="6">
      <t>トウ</t>
    </rPh>
    <rPh sb="6" eb="8">
      <t>ジンイン</t>
    </rPh>
    <rPh sb="8" eb="10">
      <t>ハイチ</t>
    </rPh>
    <rPh sb="12" eb="14">
      <t>モクヒョウ</t>
    </rPh>
    <rPh sb="14" eb="16">
      <t>コウチン</t>
    </rPh>
    <rPh sb="16" eb="18">
      <t>タッセイ</t>
    </rPh>
    <rPh sb="18" eb="21">
      <t>シドウイン</t>
    </rPh>
    <rPh sb="21" eb="22">
      <t>ノゾ</t>
    </rPh>
    <phoneticPr fontId="3"/>
  </si>
  <si>
    <t>：</t>
    <phoneticPr fontId="3"/>
  </si>
  <si>
    <t>定員</t>
    <rPh sb="0" eb="2">
      <t>テイイン</t>
    </rPh>
    <phoneticPr fontId="3"/>
  </si>
  <si>
    <t>：</t>
    <phoneticPr fontId="3"/>
  </si>
  <si>
    <t>視覚・聴覚言語障害者支援体制加算上の加配人員</t>
    <rPh sb="0" eb="2">
      <t>シカク</t>
    </rPh>
    <rPh sb="3" eb="5">
      <t>チョウカク</t>
    </rPh>
    <rPh sb="5" eb="7">
      <t>ゲンゴ</t>
    </rPh>
    <rPh sb="7" eb="10">
      <t>ショウガイシャ</t>
    </rPh>
    <rPh sb="10" eb="12">
      <t>シエン</t>
    </rPh>
    <rPh sb="12" eb="14">
      <t>タイセイ</t>
    </rPh>
    <rPh sb="14" eb="16">
      <t>カサン</t>
    </rPh>
    <rPh sb="16" eb="17">
      <t>ジョウ</t>
    </rPh>
    <rPh sb="18" eb="20">
      <t>カハイ</t>
    </rPh>
    <rPh sb="20" eb="22">
      <t>ジンイン</t>
    </rPh>
    <phoneticPr fontId="6"/>
  </si>
  <si>
    <t>報酬算定上の必要人員</t>
    <rPh sb="0" eb="2">
      <t>ホウシュウ</t>
    </rPh>
    <rPh sb="2" eb="4">
      <t>サンテイ</t>
    </rPh>
    <rPh sb="4" eb="5">
      <t>ジョウ</t>
    </rPh>
    <rPh sb="6" eb="8">
      <t>ヒツヨウ</t>
    </rPh>
    <rPh sb="8" eb="10">
      <t>ジンイン</t>
    </rPh>
    <phoneticPr fontId="6"/>
  </si>
  <si>
    <r>
      <t xml:space="preserve">生活支援員等人員配置
</t>
    </r>
    <r>
      <rPr>
        <sz val="9"/>
        <rFont val="HG丸ｺﾞｼｯｸM-PRO"/>
        <family val="3"/>
        <charset val="128"/>
      </rPr>
      <t>（目標工賃達成指導員含む）</t>
    </r>
    <rPh sb="0" eb="2">
      <t>セイカツ</t>
    </rPh>
    <rPh sb="2" eb="5">
      <t>シエンイン</t>
    </rPh>
    <rPh sb="5" eb="6">
      <t>トウ</t>
    </rPh>
    <rPh sb="6" eb="8">
      <t>ジンイン</t>
    </rPh>
    <rPh sb="8" eb="10">
      <t>ハイチ</t>
    </rPh>
    <rPh sb="12" eb="14">
      <t>モクヒョウ</t>
    </rPh>
    <rPh sb="14" eb="16">
      <t>コウチン</t>
    </rPh>
    <rPh sb="16" eb="18">
      <t>タッセイ</t>
    </rPh>
    <rPh sb="18" eb="21">
      <t>シドウイン</t>
    </rPh>
    <rPh sb="21" eb="22">
      <t>フク</t>
    </rPh>
    <phoneticPr fontId="3"/>
  </si>
  <si>
    <t>前年度の
平均利用者数</t>
    <rPh sb="0" eb="3">
      <t>ゼンネンド</t>
    </rPh>
    <rPh sb="5" eb="7">
      <t>ヘイキン</t>
    </rPh>
    <rPh sb="7" eb="10">
      <t>リヨウシャ</t>
    </rPh>
    <rPh sb="10" eb="11">
      <t>スウ</t>
    </rPh>
    <phoneticPr fontId="3"/>
  </si>
  <si>
    <t>本体報酬上の必要人員</t>
    <rPh sb="0" eb="2">
      <t>ホンタイ</t>
    </rPh>
    <rPh sb="2" eb="4">
      <t>ホウシュウ</t>
    </rPh>
    <rPh sb="4" eb="5">
      <t>ジョウ</t>
    </rPh>
    <rPh sb="6" eb="8">
      <t>ヒツヨウ</t>
    </rPh>
    <rPh sb="8" eb="10">
      <t>ジンイン</t>
    </rPh>
    <phoneticPr fontId="3"/>
  </si>
  <si>
    <t>就労支援員人員配置</t>
    <rPh sb="0" eb="2">
      <t>シュウロウ</t>
    </rPh>
    <rPh sb="2" eb="5">
      <t>シエンイン</t>
    </rPh>
    <rPh sb="5" eb="7">
      <t>ジンイン</t>
    </rPh>
    <rPh sb="7" eb="9">
      <t>ハイチ</t>
    </rPh>
    <phoneticPr fontId="3"/>
  </si>
  <si>
    <t>：</t>
    <phoneticPr fontId="3"/>
  </si>
  <si>
    <t>職　種</t>
  </si>
  <si>
    <t>氏　　名</t>
  </si>
  <si>
    <t>社会福祉士等</t>
    <rPh sb="0" eb="2">
      <t>シャカイ</t>
    </rPh>
    <rPh sb="2" eb="5">
      <t>フクシシ</t>
    </rPh>
    <rPh sb="5" eb="6">
      <t>トウ</t>
    </rPh>
    <phoneticPr fontId="3"/>
  </si>
  <si>
    <t>常勤</t>
    <rPh sb="0" eb="2">
      <t>ジョウキン</t>
    </rPh>
    <phoneticPr fontId="3"/>
  </si>
  <si>
    <t>勤続３年以上</t>
    <rPh sb="0" eb="2">
      <t>キンゾク</t>
    </rPh>
    <rPh sb="3" eb="6">
      <t>ネンイジョウ</t>
    </rPh>
    <phoneticPr fontId="3"/>
  </si>
  <si>
    <t>専従</t>
    <rPh sb="0" eb="2">
      <t>センジュウ</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</si>
  <si>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</si>
  <si>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</si>
  <si>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</si>
  <si>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</si>
  <si>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４週の
合計</t>
    <rPh sb="1" eb="2">
      <t>シュウ</t>
    </rPh>
    <phoneticPr fontId="3"/>
  </si>
  <si>
    <t>週平均
の勤務
時間　</t>
    <rPh sb="0" eb="3">
      <t>シュウヘイキン</t>
    </rPh>
    <phoneticPr fontId="3"/>
  </si>
  <si>
    <t>常勤換算後の人数</t>
    <rPh sb="0" eb="2">
      <t>ジョウキン</t>
    </rPh>
    <rPh sb="2" eb="4">
      <t>カンサン</t>
    </rPh>
    <rPh sb="4" eb="5">
      <t>ゴ</t>
    </rPh>
    <rPh sb="6" eb="8">
      <t>ニンズウ</t>
    </rPh>
    <phoneticPr fontId="3"/>
  </si>
  <si>
    <t>管理者</t>
    <rPh sb="0" eb="3">
      <t>カンリシャ</t>
    </rPh>
    <phoneticPr fontId="6"/>
  </si>
  <si>
    <t>常勤換算数</t>
    <rPh sb="0" eb="2">
      <t>ジョウキン</t>
    </rPh>
    <rPh sb="2" eb="4">
      <t>カンサン</t>
    </rPh>
    <rPh sb="4" eb="5">
      <t>スウ</t>
    </rPh>
    <phoneticPr fontId="3"/>
  </si>
  <si>
    <t>人</t>
    <rPh sb="0" eb="1">
      <t>ニン</t>
    </rPh>
    <phoneticPr fontId="3"/>
  </si>
  <si>
    <t>常勤者の１日の勤務時間数</t>
    <rPh sb="0" eb="3">
      <t>ジョウキンシャ</t>
    </rPh>
    <rPh sb="5" eb="6">
      <t>ニチ</t>
    </rPh>
    <rPh sb="7" eb="9">
      <t>キンム</t>
    </rPh>
    <rPh sb="9" eb="12">
      <t>ジカンスウ</t>
    </rPh>
    <phoneticPr fontId="3"/>
  </si>
  <si>
    <t>常勤者の週の勤務日数</t>
    <rPh sb="0" eb="3">
      <t>ジョウキンシャ</t>
    </rPh>
    <rPh sb="4" eb="5">
      <t>シュウ</t>
    </rPh>
    <rPh sb="6" eb="8">
      <t>キンム</t>
    </rPh>
    <rPh sb="8" eb="10">
      <t>ニッスウ</t>
    </rPh>
    <phoneticPr fontId="3"/>
  </si>
  <si>
    <t>日</t>
    <rPh sb="0" eb="1">
      <t>ニチ</t>
    </rPh>
    <phoneticPr fontId="3"/>
  </si>
  <si>
    <t>常勤者の週平均勤務時間数</t>
    <rPh sb="0" eb="3">
      <t>ジョウキンシャ</t>
    </rPh>
    <rPh sb="4" eb="7">
      <t>シュウヘイキン</t>
    </rPh>
    <rPh sb="7" eb="9">
      <t>キンム</t>
    </rPh>
    <rPh sb="9" eb="12">
      <t>ジカンスウ</t>
    </rPh>
    <phoneticPr fontId="3"/>
  </si>
  <si>
    <t>看護職員</t>
    <rPh sb="0" eb="2">
      <t>カンゴ</t>
    </rPh>
    <rPh sb="2" eb="4">
      <t>ショクイン</t>
    </rPh>
    <phoneticPr fontId="3"/>
  </si>
  <si>
    <t>理学療法士・
作業療法士</t>
    <rPh sb="0" eb="2">
      <t>リガク</t>
    </rPh>
    <rPh sb="2" eb="5">
      <t>リョウホウシ</t>
    </rPh>
    <rPh sb="7" eb="9">
      <t>サギョウ</t>
    </rPh>
    <rPh sb="9" eb="12">
      <t>リョウホウシ</t>
    </rPh>
    <phoneticPr fontId="3"/>
  </si>
  <si>
    <t>機能訓練指導員</t>
    <rPh sb="0" eb="2">
      <t>キノウ</t>
    </rPh>
    <rPh sb="2" eb="4">
      <t>クンレン</t>
    </rPh>
    <rPh sb="4" eb="7">
      <t>シドウイン</t>
    </rPh>
    <phoneticPr fontId="3"/>
  </si>
  <si>
    <t>生活支援員</t>
    <rPh sb="0" eb="2">
      <t>セイカツ</t>
    </rPh>
    <rPh sb="2" eb="5">
      <t>シエンイン</t>
    </rPh>
    <phoneticPr fontId="3"/>
  </si>
  <si>
    <t>地域移行支援員</t>
    <rPh sb="0" eb="2">
      <t>チイキ</t>
    </rPh>
    <rPh sb="2" eb="4">
      <t>イコウ</t>
    </rPh>
    <rPh sb="4" eb="7">
      <t>シエンイン</t>
    </rPh>
    <phoneticPr fontId="3"/>
  </si>
  <si>
    <t>職業指導員</t>
    <rPh sb="0" eb="2">
      <t>ショクギョウ</t>
    </rPh>
    <rPh sb="2" eb="5">
      <t>シドウイン</t>
    </rPh>
    <phoneticPr fontId="3"/>
  </si>
  <si>
    <t>目標工賃達成指導員</t>
    <rPh sb="0" eb="2">
      <t>モクヒョウ</t>
    </rPh>
    <rPh sb="2" eb="4">
      <t>コウチン</t>
    </rPh>
    <rPh sb="4" eb="6">
      <t>タッセイ</t>
    </rPh>
    <rPh sb="6" eb="9">
      <t>シドウイン</t>
    </rPh>
    <phoneticPr fontId="3"/>
  </si>
  <si>
    <t>就労支援員</t>
    <rPh sb="0" eb="2">
      <t>シュウロウ</t>
    </rPh>
    <rPh sb="2" eb="5">
      <t>シエンイン</t>
    </rPh>
    <phoneticPr fontId="3"/>
  </si>
  <si>
    <t>管理栄養士・
栄養士</t>
    <rPh sb="0" eb="2">
      <t>カンリ</t>
    </rPh>
    <rPh sb="2" eb="5">
      <t>エイヨウシ</t>
    </rPh>
    <rPh sb="7" eb="10">
      <t>エイヨウシ</t>
    </rPh>
    <phoneticPr fontId="6"/>
  </si>
  <si>
    <t>調理員</t>
    <rPh sb="0" eb="3">
      <t>チョウリイン</t>
    </rPh>
    <phoneticPr fontId="6"/>
  </si>
  <si>
    <t>その他</t>
    <rPh sb="2" eb="3">
      <t>タ</t>
    </rPh>
    <phoneticPr fontId="6"/>
  </si>
  <si>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3"/>
  </si>
  <si>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3"/>
  </si>
  <si>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6"/>
  </si>
  <si>
    <t>職員の配置状況</t>
    <phoneticPr fontId="3"/>
  </si>
  <si>
    <t>就労継続支援Ｂ型</t>
    <rPh sb="0" eb="2">
      <t>シュウロウ</t>
    </rPh>
    <rPh sb="2" eb="4">
      <t>ケイゾク</t>
    </rPh>
    <rPh sb="4" eb="6">
      <t>シエン</t>
    </rPh>
    <rPh sb="7" eb="8">
      <t>カタ</t>
    </rPh>
    <phoneticPr fontId="3"/>
  </si>
  <si>
    <t>現在</t>
    <rPh sb="0" eb="2">
      <t>ゲンザイ</t>
    </rPh>
    <phoneticPr fontId="3"/>
  </si>
  <si>
    <t>職種</t>
    <phoneticPr fontId="3"/>
  </si>
  <si>
    <t>氏名</t>
    <phoneticPr fontId="3"/>
  </si>
  <si>
    <t>年齢</t>
    <phoneticPr fontId="3"/>
  </si>
  <si>
    <t>資格</t>
    <phoneticPr fontId="3"/>
  </si>
  <si>
    <t>常勤・非常勤の別</t>
    <phoneticPr fontId="3"/>
  </si>
  <si>
    <t>専従・
兼務の別</t>
    <rPh sb="0" eb="2">
      <t>センジュウ</t>
    </rPh>
    <rPh sb="4" eb="6">
      <t>ケンム</t>
    </rPh>
    <phoneticPr fontId="3"/>
  </si>
  <si>
    <t>兼任先事業所名
とその職種</t>
    <phoneticPr fontId="3"/>
  </si>
  <si>
    <t>採用年月日</t>
    <rPh sb="0" eb="2">
      <t>サイヨウ</t>
    </rPh>
    <rPh sb="2" eb="5">
      <t>ネンガッピ</t>
    </rPh>
    <phoneticPr fontId="3"/>
  </si>
  <si>
    <t>勤続
年数</t>
    <rPh sb="0" eb="2">
      <t>キンゾク</t>
    </rPh>
    <rPh sb="3" eb="5">
      <t>ネンスウ</t>
    </rPh>
    <phoneticPr fontId="3"/>
  </si>
  <si>
    <t>備考</t>
    <phoneticPr fontId="3"/>
  </si>
  <si>
    <t>精神保健福祉士</t>
    <rPh sb="0" eb="2">
      <t>セイシン</t>
    </rPh>
    <rPh sb="2" eb="4">
      <t>ホケン</t>
    </rPh>
    <rPh sb="4" eb="7">
      <t>フクシシ</t>
    </rPh>
    <phoneticPr fontId="3"/>
  </si>
  <si>
    <t>兼務</t>
    <rPh sb="0" eb="2">
      <t>ケンム</t>
    </rPh>
    <phoneticPr fontId="3"/>
  </si>
  <si>
    <t>非常勤</t>
    <rPh sb="0" eb="3">
      <t>ヒジョウキン</t>
    </rPh>
    <phoneticPr fontId="3"/>
  </si>
  <si>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3"/>
  </si>
  <si>
    <t>　５　資格は、医師、社会福祉士、看護師、准看護師、ヘルパー１級、理学療法士等と記載してください。</t>
    <phoneticPr fontId="3"/>
  </si>
  <si>
    <t>　６　兼任先が同一事業所の別職種である場合は、「同事業所」として兼務する職種を記載してください。</t>
    <phoneticPr fontId="3"/>
  </si>
  <si>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3"/>
  </si>
  <si>
    <t>　８　医師が嘱託契約によるものは、備考欄に、「嘱託」と記入してください。</t>
    <phoneticPr fontId="3"/>
  </si>
  <si>
    <t>職種</t>
    <rPh sb="0" eb="2">
      <t>ショクシュ</t>
    </rPh>
    <phoneticPr fontId="3"/>
  </si>
  <si>
    <t>資格</t>
    <rPh sb="0" eb="2">
      <t>シカク</t>
    </rPh>
    <phoneticPr fontId="3"/>
  </si>
  <si>
    <t>常勤・非常勤の別</t>
  </si>
  <si>
    <t>サービス種別</t>
    <rPh sb="4" eb="6">
      <t>シュベツ</t>
    </rPh>
    <phoneticPr fontId="3"/>
  </si>
  <si>
    <t>社会福祉士</t>
    <rPh sb="0" eb="2">
      <t>シャカイ</t>
    </rPh>
    <rPh sb="2" eb="5">
      <t>フクシシ</t>
    </rPh>
    <phoneticPr fontId="3"/>
  </si>
  <si>
    <t>療養介護</t>
    <rPh sb="0" eb="2">
      <t>リョウヨウ</t>
    </rPh>
    <rPh sb="2" eb="4">
      <t>カイゴ</t>
    </rPh>
    <phoneticPr fontId="3"/>
  </si>
  <si>
    <t>介護福祉士</t>
    <rPh sb="0" eb="2">
      <t>カイゴ</t>
    </rPh>
    <rPh sb="2" eb="5">
      <t>フクシシ</t>
    </rPh>
    <phoneticPr fontId="3"/>
  </si>
  <si>
    <t>生活介護</t>
    <rPh sb="0" eb="2">
      <t>セイカツ</t>
    </rPh>
    <rPh sb="2" eb="4">
      <t>カイゴ</t>
    </rPh>
    <phoneticPr fontId="3"/>
  </si>
  <si>
    <t>児童デイサービス</t>
    <rPh sb="0" eb="2">
      <t>ジドウ</t>
    </rPh>
    <phoneticPr fontId="3"/>
  </si>
  <si>
    <t>医師</t>
    <rPh sb="0" eb="2">
      <t>イシ</t>
    </rPh>
    <phoneticPr fontId="3"/>
  </si>
  <si>
    <t>自立訓練（機能訓練）</t>
    <rPh sb="0" eb="2">
      <t>ジリツ</t>
    </rPh>
    <rPh sb="2" eb="4">
      <t>クンレン</t>
    </rPh>
    <rPh sb="5" eb="7">
      <t>キノウ</t>
    </rPh>
    <rPh sb="7" eb="9">
      <t>クンレン</t>
    </rPh>
    <phoneticPr fontId="3"/>
  </si>
  <si>
    <t>歯科医師</t>
    <rPh sb="0" eb="4">
      <t>シカイシ</t>
    </rPh>
    <phoneticPr fontId="3"/>
  </si>
  <si>
    <t>自立訓練（生活訓練）</t>
    <rPh sb="0" eb="2">
      <t>ジリツ</t>
    </rPh>
    <rPh sb="2" eb="4">
      <t>クンレン</t>
    </rPh>
    <rPh sb="5" eb="7">
      <t>セイカツ</t>
    </rPh>
    <rPh sb="7" eb="9">
      <t>クンレン</t>
    </rPh>
    <phoneticPr fontId="3"/>
  </si>
  <si>
    <t>看護師</t>
    <rPh sb="0" eb="3">
      <t>カンゴシ</t>
    </rPh>
    <phoneticPr fontId="3"/>
  </si>
  <si>
    <t>宿泊型自立訓練</t>
    <rPh sb="0" eb="3">
      <t>シュクハクガタ</t>
    </rPh>
    <rPh sb="3" eb="5">
      <t>ジリツ</t>
    </rPh>
    <rPh sb="5" eb="7">
      <t>クンレン</t>
    </rPh>
    <phoneticPr fontId="3"/>
  </si>
  <si>
    <t>准看護師</t>
    <rPh sb="0" eb="4">
      <t>ジュンカンゴシ</t>
    </rPh>
    <phoneticPr fontId="3"/>
  </si>
  <si>
    <t>就労移行</t>
    <rPh sb="0" eb="2">
      <t>シュウロウ</t>
    </rPh>
    <rPh sb="2" eb="4">
      <t>イコウ</t>
    </rPh>
    <phoneticPr fontId="3"/>
  </si>
  <si>
    <t>保健師</t>
    <rPh sb="0" eb="3">
      <t>ホケンシ</t>
    </rPh>
    <phoneticPr fontId="3"/>
  </si>
  <si>
    <t>就労継続支援Ａ型</t>
    <rPh sb="0" eb="2">
      <t>シュウロウ</t>
    </rPh>
    <rPh sb="2" eb="4">
      <t>ケイゾク</t>
    </rPh>
    <rPh sb="4" eb="6">
      <t>シエン</t>
    </rPh>
    <rPh sb="7" eb="8">
      <t>カタ</t>
    </rPh>
    <phoneticPr fontId="3"/>
  </si>
  <si>
    <t>理学療法士</t>
    <rPh sb="0" eb="2">
      <t>リガク</t>
    </rPh>
    <rPh sb="2" eb="5">
      <t>リョウホウシ</t>
    </rPh>
    <phoneticPr fontId="3"/>
  </si>
  <si>
    <t>作業療法士</t>
    <rPh sb="0" eb="2">
      <t>サギョウ</t>
    </rPh>
    <rPh sb="2" eb="5">
      <t>リョウホウシ</t>
    </rPh>
    <phoneticPr fontId="3"/>
  </si>
  <si>
    <t>共同生活介護</t>
    <rPh sb="0" eb="2">
      <t>キョウドウ</t>
    </rPh>
    <rPh sb="2" eb="4">
      <t>セイカツ</t>
    </rPh>
    <rPh sb="4" eb="6">
      <t>カイゴ</t>
    </rPh>
    <phoneticPr fontId="3"/>
  </si>
  <si>
    <t>薬剤師</t>
    <rPh sb="0" eb="3">
      <t>ヤクザイシ</t>
    </rPh>
    <phoneticPr fontId="3"/>
  </si>
  <si>
    <t>共同生活援助</t>
    <rPh sb="0" eb="2">
      <t>キョウドウ</t>
    </rPh>
    <rPh sb="2" eb="4">
      <t>セイカツ</t>
    </rPh>
    <rPh sb="4" eb="6">
      <t>エンジョ</t>
    </rPh>
    <phoneticPr fontId="3"/>
  </si>
  <si>
    <t>歯科衛生士</t>
    <rPh sb="0" eb="2">
      <t>シカ</t>
    </rPh>
    <rPh sb="2" eb="5">
      <t>エイセイシ</t>
    </rPh>
    <phoneticPr fontId="3"/>
  </si>
  <si>
    <t>施設入所支援</t>
    <rPh sb="0" eb="2">
      <t>シセツ</t>
    </rPh>
    <rPh sb="2" eb="4">
      <t>ニュウショ</t>
    </rPh>
    <rPh sb="4" eb="6">
      <t>シエン</t>
    </rPh>
    <phoneticPr fontId="3"/>
  </si>
  <si>
    <t>栄養士</t>
    <rPh sb="0" eb="3">
      <t>エイヨウシ</t>
    </rPh>
    <phoneticPr fontId="3"/>
  </si>
  <si>
    <t>身体障害者療護施設</t>
    <rPh sb="0" eb="2">
      <t>シンタイ</t>
    </rPh>
    <rPh sb="2" eb="5">
      <t>ショウガイシャ</t>
    </rPh>
    <rPh sb="5" eb="7">
      <t>リョウゴ</t>
    </rPh>
    <rPh sb="7" eb="9">
      <t>シセツ</t>
    </rPh>
    <phoneticPr fontId="3"/>
  </si>
  <si>
    <t>その他</t>
    <rPh sb="2" eb="3">
      <t>タ</t>
    </rPh>
    <phoneticPr fontId="3"/>
  </si>
  <si>
    <t>管理栄養士</t>
    <rPh sb="0" eb="2">
      <t>カンリ</t>
    </rPh>
    <rPh sb="2" eb="5">
      <t>エイヨウシ</t>
    </rPh>
    <phoneticPr fontId="3"/>
  </si>
  <si>
    <t>身体障害者通所授産施設</t>
    <rPh sb="0" eb="2">
      <t>シンタイ</t>
    </rPh>
    <rPh sb="2" eb="5">
      <t>ショウガイシャ</t>
    </rPh>
    <rPh sb="5" eb="7">
      <t>ツウショ</t>
    </rPh>
    <rPh sb="7" eb="9">
      <t>ジュサン</t>
    </rPh>
    <rPh sb="9" eb="11">
      <t>シセツ</t>
    </rPh>
    <phoneticPr fontId="3"/>
  </si>
  <si>
    <t>言語聴覚士</t>
    <rPh sb="0" eb="2">
      <t>ゲンゴ</t>
    </rPh>
    <rPh sb="2" eb="5">
      <t>チョウカクシ</t>
    </rPh>
    <phoneticPr fontId="3"/>
  </si>
  <si>
    <t>知的障害者入所更正施設</t>
    <rPh sb="0" eb="2">
      <t>チテキ</t>
    </rPh>
    <rPh sb="2" eb="5">
      <t>ショウガイシャ</t>
    </rPh>
    <rPh sb="5" eb="7">
      <t>ニュウショ</t>
    </rPh>
    <rPh sb="7" eb="9">
      <t>コウセイ</t>
    </rPh>
    <rPh sb="9" eb="11">
      <t>シセツ</t>
    </rPh>
    <phoneticPr fontId="3"/>
  </si>
  <si>
    <t>保育士</t>
    <rPh sb="0" eb="3">
      <t>ホイクシ</t>
    </rPh>
    <phoneticPr fontId="3"/>
  </si>
  <si>
    <t>知的障害者通所更正施設</t>
    <rPh sb="0" eb="2">
      <t>チテキ</t>
    </rPh>
    <rPh sb="2" eb="5">
      <t>ショウガイシャ</t>
    </rPh>
    <rPh sb="5" eb="7">
      <t>ツウショ</t>
    </rPh>
    <rPh sb="7" eb="9">
      <t>コウセイ</t>
    </rPh>
    <rPh sb="9" eb="11">
      <t>シセツ</t>
    </rPh>
    <phoneticPr fontId="3"/>
  </si>
  <si>
    <t>ホームヘルプ１級</t>
    <rPh sb="7" eb="8">
      <t>キュウ</t>
    </rPh>
    <phoneticPr fontId="3"/>
  </si>
  <si>
    <t>知的障害者入所授産施設</t>
    <rPh sb="0" eb="2">
      <t>チテキ</t>
    </rPh>
    <rPh sb="2" eb="5">
      <t>ショウガイシャ</t>
    </rPh>
    <rPh sb="5" eb="7">
      <t>ニュウショ</t>
    </rPh>
    <rPh sb="7" eb="9">
      <t>ジュサン</t>
    </rPh>
    <rPh sb="9" eb="11">
      <t>シセツ</t>
    </rPh>
    <phoneticPr fontId="3"/>
  </si>
  <si>
    <t>ホームヘルプ２級</t>
    <rPh sb="7" eb="8">
      <t>キュウ</t>
    </rPh>
    <phoneticPr fontId="3"/>
  </si>
  <si>
    <t>知的障害者通所授産施設</t>
    <rPh sb="0" eb="2">
      <t>チテキ</t>
    </rPh>
    <rPh sb="2" eb="5">
      <t>ショウガイシャ</t>
    </rPh>
    <rPh sb="5" eb="7">
      <t>ツウショ</t>
    </rPh>
    <rPh sb="7" eb="9">
      <t>ジュサン</t>
    </rPh>
    <rPh sb="9" eb="11">
      <t>シセツ</t>
    </rPh>
    <phoneticPr fontId="3"/>
  </si>
  <si>
    <t>ホームヘルプ３級</t>
    <rPh sb="7" eb="8">
      <t>キュウ</t>
    </rPh>
    <phoneticPr fontId="3"/>
  </si>
  <si>
    <t>精神障害者生活訓練施設</t>
    <rPh sb="0" eb="2">
      <t>セイシン</t>
    </rPh>
    <rPh sb="2" eb="5">
      <t>ショウガイシャ</t>
    </rPh>
    <rPh sb="5" eb="7">
      <t>セイカツ</t>
    </rPh>
    <rPh sb="7" eb="9">
      <t>クンレン</t>
    </rPh>
    <rPh sb="9" eb="11">
      <t>シセツ</t>
    </rPh>
    <phoneticPr fontId="3"/>
  </si>
  <si>
    <t>社会福祉主事</t>
    <rPh sb="0" eb="2">
      <t>シャカイ</t>
    </rPh>
    <rPh sb="2" eb="4">
      <t>フクシ</t>
    </rPh>
    <rPh sb="4" eb="6">
      <t>シュジ</t>
    </rPh>
    <phoneticPr fontId="3"/>
  </si>
  <si>
    <t>精神障害者通所授産施設</t>
    <rPh sb="0" eb="2">
      <t>セイシン</t>
    </rPh>
    <rPh sb="2" eb="5">
      <t>ショウガイシャ</t>
    </rPh>
    <rPh sb="5" eb="7">
      <t>ツウショ</t>
    </rPh>
    <rPh sb="7" eb="9">
      <t>ジュサン</t>
    </rPh>
    <rPh sb="9" eb="11">
      <t>シセツ</t>
    </rPh>
    <phoneticPr fontId="3"/>
  </si>
  <si>
    <t>事務員</t>
    <rPh sb="0" eb="3">
      <t>ジムイン</t>
    </rPh>
    <phoneticPr fontId="3"/>
  </si>
  <si>
    <t>助産師</t>
    <rPh sb="0" eb="3">
      <t>ジョサンシ</t>
    </rPh>
    <phoneticPr fontId="3"/>
  </si>
  <si>
    <t>　２　水色のセルを入力し、ベージュのセルは入力しないでください。</t>
    <rPh sb="3" eb="5">
      <t>ミズイロ</t>
    </rPh>
    <rPh sb="9" eb="11">
      <t>ニュウリョク</t>
    </rPh>
    <rPh sb="21" eb="23">
      <t>ニュウリョク</t>
    </rPh>
    <phoneticPr fontId="3"/>
  </si>
  <si>
    <t>運転手</t>
    <rPh sb="0" eb="3">
      <t>ウンテンシュ</t>
    </rPh>
    <phoneticPr fontId="3"/>
  </si>
  <si>
    <t>木</t>
  </si>
  <si>
    <t>金</t>
  </si>
  <si>
    <t>土</t>
  </si>
  <si>
    <t>日</t>
  </si>
  <si>
    <t>月</t>
  </si>
  <si>
    <t>火</t>
  </si>
  <si>
    <t>水</t>
  </si>
  <si>
    <t>利用者の状況</t>
    <rPh sb="4" eb="6">
      <t>ジョウキョウ</t>
    </rPh>
    <phoneticPr fontId="3"/>
  </si>
  <si>
    <t>４月</t>
  </si>
  <si>
    <t>５月</t>
  </si>
  <si>
    <t>６月</t>
  </si>
  <si>
    <t>７月</t>
  </si>
  <si>
    <t>８月</t>
  </si>
  <si>
    <t>９月</t>
  </si>
  <si>
    <t>10月</t>
  </si>
  <si>
    <t>11月</t>
  </si>
  <si>
    <t>12月</t>
  </si>
  <si>
    <t>１月</t>
  </si>
  <si>
    <t>２月</t>
  </si>
  <si>
    <t>３月</t>
  </si>
  <si>
    <t>合計
平均</t>
    <rPh sb="0" eb="2">
      <t>ゴウケイ</t>
    </rPh>
    <rPh sb="3" eb="5">
      <t>ヘイキン</t>
    </rPh>
    <phoneticPr fontId="3"/>
  </si>
  <si>
    <t>開所日数</t>
    <phoneticPr fontId="3"/>
  </si>
  <si>
    <t>実利用者数</t>
    <rPh sb="0" eb="1">
      <t>ジツ</t>
    </rPh>
    <rPh sb="1" eb="4">
      <t>リヨウシャ</t>
    </rPh>
    <rPh sb="4" eb="5">
      <t>スウ</t>
    </rPh>
    <phoneticPr fontId="3"/>
  </si>
  <si>
    <t>延べ利用者数</t>
    <rPh sb="0" eb="1">
      <t>ノ</t>
    </rPh>
    <rPh sb="2" eb="5">
      <t>リヨウシャ</t>
    </rPh>
    <rPh sb="5" eb="6">
      <t>スウ</t>
    </rPh>
    <phoneticPr fontId="3"/>
  </si>
  <si>
    <t>人日</t>
    <rPh sb="1" eb="2">
      <t>ニチ</t>
    </rPh>
    <phoneticPr fontId="3"/>
  </si>
  <si>
    <t>平均利用者数</t>
    <rPh sb="0" eb="2">
      <t>ヘイキン</t>
    </rPh>
    <rPh sb="2" eb="5">
      <t>リヨウシャ</t>
    </rPh>
    <rPh sb="5" eb="6">
      <t>スウ</t>
    </rPh>
    <phoneticPr fontId="3"/>
  </si>
  <si>
    <t>人／日</t>
    <rPh sb="0" eb="1">
      <t>ニン</t>
    </rPh>
    <rPh sb="2" eb="3">
      <t>ニチ</t>
    </rPh>
    <phoneticPr fontId="3"/>
  </si>
  <si>
    <t>利用率</t>
    <rPh sb="0" eb="3">
      <t>リヨウリツ</t>
    </rPh>
    <phoneticPr fontId="3"/>
  </si>
  <si>
    <t>※１　本表は、前年度の状況をサービス種別、主・従の事業所ごとに別葉に記載してください。</t>
    <rPh sb="3" eb="4">
      <t>ホン</t>
    </rPh>
    <rPh sb="4" eb="5">
      <t>ヒョウ</t>
    </rPh>
    <rPh sb="7" eb="8">
      <t>ゼン</t>
    </rPh>
    <rPh sb="8" eb="10">
      <t>ネンド</t>
    </rPh>
    <rPh sb="11" eb="13">
      <t>ジョウキョウ</t>
    </rPh>
    <rPh sb="21" eb="22">
      <t>シュ</t>
    </rPh>
    <rPh sb="23" eb="24">
      <t>ジュウ</t>
    </rPh>
    <rPh sb="25" eb="28">
      <t>ジギョウショ</t>
    </rPh>
    <rPh sb="31" eb="32">
      <t>ベツ</t>
    </rPh>
    <rPh sb="32" eb="33">
      <t>ハ</t>
    </rPh>
    <rPh sb="34" eb="36">
      <t>キサイ</t>
    </rPh>
    <phoneticPr fontId="3"/>
  </si>
  <si>
    <t>　３　平均利用者数＝毎月の延利用者数÷毎月の開所日数（小数点第２位切り上げ）</t>
    <rPh sb="5" eb="7">
      <t>リヨウ</t>
    </rPh>
    <rPh sb="10" eb="12">
      <t>マイツキ</t>
    </rPh>
    <rPh sb="19" eb="21">
      <t>マイツキ</t>
    </rPh>
    <phoneticPr fontId="3"/>
  </si>
  <si>
    <t>　４　利用率＝平均利用者数÷定員×１００</t>
    <rPh sb="3" eb="6">
      <t>リヨウリツ</t>
    </rPh>
    <rPh sb="7" eb="9">
      <t>ヘイキン</t>
    </rPh>
    <rPh sb="9" eb="12">
      <t>リヨウシャ</t>
    </rPh>
    <rPh sb="12" eb="13">
      <t>スウ</t>
    </rPh>
    <rPh sb="14" eb="16">
      <t>テイイン</t>
    </rPh>
    <phoneticPr fontId="3"/>
  </si>
  <si>
    <t>　２　水色のセルを入力し、ベージュのセルは入力しないでください。</t>
    <phoneticPr fontId="3"/>
  </si>
  <si>
    <t>　３　職種は、管理者、医師、看護職員、生活支援員、職業指導員、就労支援員、栄養士、調理員、事務員等と記載してください。</t>
    <rPh sb="14" eb="16">
      <t>カンゴ</t>
    </rPh>
    <rPh sb="16" eb="18">
      <t>ショクイン</t>
    </rPh>
    <rPh sb="25" eb="27">
      <t>ショクギョウ</t>
    </rPh>
    <rPh sb="31" eb="33">
      <t>シュウロウ</t>
    </rPh>
    <rPh sb="33" eb="36">
      <t>シエンイン</t>
    </rPh>
    <rPh sb="41" eb="44">
      <t>チョウリイン</t>
    </rPh>
    <rPh sb="47" eb="48">
      <t>イン</t>
    </rPh>
    <rPh sb="50" eb="52">
      <t>キサイ</t>
    </rPh>
    <phoneticPr fontId="3"/>
  </si>
  <si>
    <t>保育士・指導員</t>
    <rPh sb="0" eb="3">
      <t>ホイクシ</t>
    </rPh>
    <rPh sb="4" eb="7">
      <t>シドウイン</t>
    </rPh>
    <phoneticPr fontId="6"/>
  </si>
  <si>
    <t>重度者支援体制加算上の加配人員</t>
    <rPh sb="0" eb="2">
      <t>ジュウド</t>
    </rPh>
    <rPh sb="2" eb="3">
      <t>シャ</t>
    </rPh>
    <rPh sb="3" eb="5">
      <t>シエン</t>
    </rPh>
    <rPh sb="5" eb="7">
      <t>タイセイ</t>
    </rPh>
    <rPh sb="7" eb="9">
      <t>カサン</t>
    </rPh>
    <rPh sb="9" eb="10">
      <t>ウエ</t>
    </rPh>
    <rPh sb="11" eb="13">
      <t>カハイ</t>
    </rPh>
    <rPh sb="13" eb="15">
      <t>ジンイン</t>
    </rPh>
    <phoneticPr fontId="6"/>
  </si>
  <si>
    <t>事業所番号</t>
    <rPh sb="0" eb="3">
      <t>ジギョウショ</t>
    </rPh>
    <rPh sb="3" eb="5">
      <t>バンゴウ</t>
    </rPh>
    <phoneticPr fontId="3"/>
  </si>
  <si>
    <t>サービス管理責任者</t>
    <rPh sb="4" eb="6">
      <t>カンリ</t>
    </rPh>
    <rPh sb="6" eb="9">
      <t>セキニンシャ</t>
    </rPh>
    <phoneticPr fontId="6"/>
  </si>
  <si>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3"/>
  </si>
  <si>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3"/>
  </si>
  <si>
    <t>※５　「第○週」欄については、宿直を行っている日の勤務時間数を記載したセルは、青色としてください。</t>
    <rPh sb="4" eb="5">
      <t>ダイ</t>
    </rPh>
    <rPh sb="6" eb="7">
      <t>シュウ</t>
    </rPh>
    <rPh sb="8" eb="9">
      <t>ラン</t>
    </rPh>
    <rPh sb="15" eb="17">
      <t>シュクチョク</t>
    </rPh>
    <rPh sb="18" eb="19">
      <t>オコナ</t>
    </rPh>
    <rPh sb="23" eb="24">
      <t>ビ</t>
    </rPh>
    <rPh sb="25" eb="27">
      <t>キンム</t>
    </rPh>
    <rPh sb="27" eb="30">
      <t>ジカンスウ</t>
    </rPh>
    <rPh sb="31" eb="33">
      <t>キサイ</t>
    </rPh>
    <rPh sb="39" eb="41">
      <t>アオイロ</t>
    </rPh>
    <phoneticPr fontId="3"/>
  </si>
  <si>
    <t>※６　「第○週」欄については、夜勤を行っている日の勤務時間数を記載したセルは、緑色としてください。</t>
    <rPh sb="4" eb="5">
      <t>ダイ</t>
    </rPh>
    <rPh sb="6" eb="7">
      <t>シュウ</t>
    </rPh>
    <rPh sb="8" eb="9">
      <t>ラン</t>
    </rPh>
    <rPh sb="15" eb="17">
      <t>ヤキン</t>
    </rPh>
    <rPh sb="18" eb="19">
      <t>オコナ</t>
    </rPh>
    <rPh sb="23" eb="24">
      <t>ビ</t>
    </rPh>
    <rPh sb="25" eb="27">
      <t>キンム</t>
    </rPh>
    <rPh sb="27" eb="30">
      <t>ジカンスウ</t>
    </rPh>
    <rPh sb="31" eb="33">
      <t>キサイ</t>
    </rPh>
    <rPh sb="39" eb="41">
      <t>ミドリイロ</t>
    </rPh>
    <phoneticPr fontId="3"/>
  </si>
  <si>
    <t>A　生活支援員等の総数（常勤換算）</t>
    <rPh sb="2" eb="4">
      <t>セイカツ</t>
    </rPh>
    <rPh sb="4" eb="7">
      <t>シエンイン</t>
    </rPh>
    <rPh sb="7" eb="8">
      <t>トウ</t>
    </rPh>
    <rPh sb="9" eb="11">
      <t>ソウスウ</t>
    </rPh>
    <rPh sb="12" eb="14">
      <t>ジョウキン</t>
    </rPh>
    <rPh sb="14" eb="16">
      <t>カンサン</t>
    </rPh>
    <phoneticPr fontId="3"/>
  </si>
  <si>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3"/>
  </si>
  <si>
    <t>うち事業所内の延べ利用者数（施設外就労者を除く）</t>
    <rPh sb="2" eb="5">
      <t>ジギョウショ</t>
    </rPh>
    <rPh sb="5" eb="6">
      <t>ナイ</t>
    </rPh>
    <rPh sb="7" eb="8">
      <t>ノ</t>
    </rPh>
    <rPh sb="9" eb="11">
      <t>リヨウ</t>
    </rPh>
    <rPh sb="11" eb="12">
      <t>シャ</t>
    </rPh>
    <rPh sb="12" eb="13">
      <t>スウ</t>
    </rPh>
    <rPh sb="14" eb="17">
      <t>シセツガイ</t>
    </rPh>
    <rPh sb="17" eb="19">
      <t>シュウロウ</t>
    </rPh>
    <rPh sb="19" eb="20">
      <t>シャ</t>
    </rPh>
    <rPh sb="21" eb="22">
      <t>ノゾ</t>
    </rPh>
    <phoneticPr fontId="3"/>
  </si>
  <si>
    <t>延べ利用者数（視覚・聴覚言語
障害者支援体制加算対象者）</t>
    <rPh sb="0" eb="1">
      <t>ノ</t>
    </rPh>
    <rPh sb="2" eb="4">
      <t>リヨウ</t>
    </rPh>
    <rPh sb="4" eb="5">
      <t>シャ</t>
    </rPh>
    <rPh sb="5" eb="6">
      <t>スウ</t>
    </rPh>
    <rPh sb="7" eb="9">
      <t>シカク</t>
    </rPh>
    <rPh sb="10" eb="12">
      <t>チョウカク</t>
    </rPh>
    <rPh sb="12" eb="14">
      <t>ゲンゴ</t>
    </rPh>
    <rPh sb="15" eb="18">
      <t>ショウガイシャ</t>
    </rPh>
    <rPh sb="18" eb="20">
      <t>シエン</t>
    </rPh>
    <rPh sb="20" eb="22">
      <t>タイセイ</t>
    </rPh>
    <rPh sb="22" eb="24">
      <t>カサン</t>
    </rPh>
    <rPh sb="24" eb="27">
      <t>タイショウシャ</t>
    </rPh>
    <phoneticPr fontId="6"/>
  </si>
  <si>
    <t>延べ利用者数
（障害年金１級受給者）</t>
    <rPh sb="0" eb="1">
      <t>ノ</t>
    </rPh>
    <rPh sb="2" eb="4">
      <t>リヨウ</t>
    </rPh>
    <rPh sb="4" eb="5">
      <t>シャ</t>
    </rPh>
    <rPh sb="5" eb="6">
      <t>スウ</t>
    </rPh>
    <rPh sb="8" eb="10">
      <t>ショウガイ</t>
    </rPh>
    <rPh sb="10" eb="12">
      <t>ネンキン</t>
    </rPh>
    <rPh sb="13" eb="14">
      <t>キュウ</t>
    </rPh>
    <rPh sb="14" eb="17">
      <t>ジュキュウシャ</t>
    </rPh>
    <phoneticPr fontId="6"/>
  </si>
  <si>
    <t>視覚・聴覚言語障害者
支援体制加算対象者割合</t>
    <rPh sb="0" eb="2">
      <t>シカク</t>
    </rPh>
    <rPh sb="17" eb="20">
      <t>タイショウシャ</t>
    </rPh>
    <rPh sb="20" eb="22">
      <t>ワリアイ</t>
    </rPh>
    <phoneticPr fontId="6"/>
  </si>
  <si>
    <t>障害年金１級受給者割合</t>
    <rPh sb="0" eb="2">
      <t>ショウガイ</t>
    </rPh>
    <rPh sb="5" eb="6">
      <t>キュウ</t>
    </rPh>
    <rPh sb="9" eb="11">
      <t>ワリアイ</t>
    </rPh>
    <phoneticPr fontId="6"/>
  </si>
  <si>
    <t>短期入所</t>
    <rPh sb="0" eb="2">
      <t>タンキ</t>
    </rPh>
    <rPh sb="2" eb="4">
      <t>ニュウショ</t>
    </rPh>
    <phoneticPr fontId="3"/>
  </si>
  <si>
    <t>就労移行支援</t>
    <rPh sb="0" eb="2">
      <t>シュウロウ</t>
    </rPh>
    <rPh sb="2" eb="4">
      <t>イコウ</t>
    </rPh>
    <rPh sb="4" eb="6">
      <t>シエン</t>
    </rPh>
    <phoneticPr fontId="3"/>
  </si>
  <si>
    <t>本体報酬上の人員配置区分</t>
    <rPh sb="0" eb="2">
      <t>ホンタイ</t>
    </rPh>
    <rPh sb="2" eb="4">
      <t>ホウシュウ</t>
    </rPh>
    <rPh sb="4" eb="5">
      <t>ウエ</t>
    </rPh>
    <rPh sb="6" eb="8">
      <t>ジンイン</t>
    </rPh>
    <rPh sb="8" eb="10">
      <t>ハイチ</t>
    </rPh>
    <rPh sb="10" eb="12">
      <t>クブン</t>
    </rPh>
    <phoneticPr fontId="3"/>
  </si>
  <si>
    <t>　５　「延べ利用者数（視覚・聴覚言語障害者支援体制加算対象者）」欄は、対象となる事業所のみ記載してください。</t>
    <rPh sb="4" eb="5">
      <t>ノ</t>
    </rPh>
    <rPh sb="6" eb="8">
      <t>リヨウ</t>
    </rPh>
    <rPh sb="8" eb="9">
      <t>シャ</t>
    </rPh>
    <rPh sb="9" eb="10">
      <t>スウ</t>
    </rPh>
    <rPh sb="11" eb="13">
      <t>シカク</t>
    </rPh>
    <rPh sb="14" eb="16">
      <t>チョウカク</t>
    </rPh>
    <rPh sb="16" eb="18">
      <t>ゲンゴ</t>
    </rPh>
    <rPh sb="18" eb="20">
      <t>ショウガイ</t>
    </rPh>
    <rPh sb="20" eb="21">
      <t>シャ</t>
    </rPh>
    <rPh sb="21" eb="23">
      <t>シエン</t>
    </rPh>
    <rPh sb="23" eb="25">
      <t>タイセイ</t>
    </rPh>
    <rPh sb="25" eb="27">
      <t>カサン</t>
    </rPh>
    <rPh sb="27" eb="30">
      <t>タイショウシャ</t>
    </rPh>
    <rPh sb="32" eb="33">
      <t>ラン</t>
    </rPh>
    <rPh sb="35" eb="37">
      <t>タイショウ</t>
    </rPh>
    <rPh sb="40" eb="43">
      <t>ジギョウショ</t>
    </rPh>
    <rPh sb="45" eb="47">
      <t>キサイ</t>
    </rPh>
    <phoneticPr fontId="3"/>
  </si>
  <si>
    <t>　６　「延べ利用者数（障害年金１級受給者）」欄は、対象となる事業所のみ記載してください。</t>
    <rPh sb="4" eb="5">
      <t>ノ</t>
    </rPh>
    <rPh sb="6" eb="8">
      <t>リヨウ</t>
    </rPh>
    <rPh sb="8" eb="9">
      <t>シャ</t>
    </rPh>
    <rPh sb="9" eb="10">
      <t>スウ</t>
    </rPh>
    <rPh sb="11" eb="13">
      <t>ショウガイ</t>
    </rPh>
    <rPh sb="13" eb="15">
      <t>ネンキン</t>
    </rPh>
    <rPh sb="16" eb="17">
      <t>キュウ</t>
    </rPh>
    <rPh sb="17" eb="20">
      <t>ジュキュウシャ</t>
    </rPh>
    <rPh sb="22" eb="23">
      <t>ラン</t>
    </rPh>
    <rPh sb="25" eb="27">
      <t>タイショウ</t>
    </rPh>
    <rPh sb="30" eb="33">
      <t>ジギョウショ</t>
    </rPh>
    <rPh sb="35" eb="37">
      <t>キサイ</t>
    </rPh>
    <phoneticPr fontId="3"/>
  </si>
  <si>
    <t>平均利用者数
（施設外就労者を除く）</t>
    <rPh sb="0" eb="2">
      <t>ヘイキン</t>
    </rPh>
    <rPh sb="2" eb="5">
      <t>リヨウシャ</t>
    </rPh>
    <rPh sb="5" eb="6">
      <t>スウ</t>
    </rPh>
    <rPh sb="8" eb="11">
      <t>シセツガイ</t>
    </rPh>
    <rPh sb="11" eb="13">
      <t>シュウロウ</t>
    </rPh>
    <rPh sb="13" eb="14">
      <t>モノ</t>
    </rPh>
    <rPh sb="15" eb="16">
      <t>ノゾ</t>
    </rPh>
    <phoneticPr fontId="3"/>
  </si>
  <si>
    <t>人日</t>
    <rPh sb="0" eb="2">
      <t>ニンニチ</t>
    </rPh>
    <phoneticPr fontId="3"/>
  </si>
  <si>
    <t>利用率
（施設外就労者を除く）</t>
    <rPh sb="0" eb="3">
      <t>リヨウリツ</t>
    </rPh>
    <rPh sb="5" eb="8">
      <t>シセツガイ</t>
    </rPh>
    <rPh sb="8" eb="10">
      <t>シュウロウ</t>
    </rPh>
    <rPh sb="10" eb="11">
      <t>シャ</t>
    </rPh>
    <rPh sb="12" eb="13">
      <t>ノゾ</t>
    </rPh>
    <phoneticPr fontId="3"/>
  </si>
  <si>
    <t/>
  </si>
  <si>
    <t>地域生活支援員</t>
    <rPh sb="0" eb="2">
      <t>チイキ</t>
    </rPh>
    <rPh sb="2" eb="4">
      <t>セイカツ</t>
    </rPh>
    <rPh sb="4" eb="6">
      <t>シエン</t>
    </rPh>
    <rPh sb="6" eb="7">
      <t>イン</t>
    </rPh>
    <phoneticPr fontId="6"/>
  </si>
  <si>
    <t>就労定着支援員</t>
    <rPh sb="0" eb="2">
      <t>シュウロウ</t>
    </rPh>
    <rPh sb="2" eb="4">
      <t>テイチャク</t>
    </rPh>
    <rPh sb="4" eb="6">
      <t>シエン</t>
    </rPh>
    <rPh sb="6" eb="7">
      <t>イン</t>
    </rPh>
    <phoneticPr fontId="3"/>
  </si>
  <si>
    <t>賃金向上達成指導員</t>
    <rPh sb="0" eb="2">
      <t>チンギン</t>
    </rPh>
    <rPh sb="2" eb="4">
      <t>コウジョウ</t>
    </rPh>
    <rPh sb="4" eb="6">
      <t>タッセイ</t>
    </rPh>
    <rPh sb="6" eb="9">
      <t>シドウイン</t>
    </rPh>
    <phoneticPr fontId="3"/>
  </si>
  <si>
    <t>時間</t>
    <phoneticPr fontId="3"/>
  </si>
  <si>
    <t>（生活支援員・地域移行支援員・職業指導員・就労支援員）</t>
    <phoneticPr fontId="3"/>
  </si>
  <si>
    <t>※２　水色のセルを入力し、ベージュのセルは入力しないでください。</t>
    <phoneticPr fontId="3"/>
  </si>
  <si>
    <t>水</t>
    <rPh sb="0" eb="1">
      <t>スイ</t>
    </rPh>
    <phoneticPr fontId="3"/>
  </si>
  <si>
    <t>木</t>
    <rPh sb="0" eb="1">
      <t>モク</t>
    </rPh>
    <phoneticPr fontId="3"/>
  </si>
  <si>
    <t>金</t>
    <rPh sb="0" eb="1">
      <t>キン</t>
    </rPh>
    <phoneticPr fontId="3"/>
  </si>
  <si>
    <t>令和５年度</t>
    <rPh sb="0" eb="2">
      <t>レイワ</t>
    </rPh>
    <rPh sb="3" eb="5">
      <t>ネンド</t>
    </rPh>
    <rPh sb="4" eb="5">
      <t>ド</t>
    </rPh>
    <phoneticPr fontId="3"/>
  </si>
  <si>
    <t>令和6年　４月</t>
    <rPh sb="0" eb="2">
      <t>レイワ</t>
    </rPh>
    <rPh sb="3" eb="4">
      <t>ネン</t>
    </rPh>
    <rPh sb="4" eb="5">
      <t>ヘイネン</t>
    </rPh>
    <rPh sb="6" eb="7">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</si>
</sst>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 "/>
    <numFmt numFmtId="179" formatCode="0.0%"/>
    <numFmt numFmtId="180" formatCode="[$-411]ggge&quot;年&quot;m&quot;月&quot;d&quot;日&quot;;@"/>
    <numFmt numFmtId="181" formatCode="0.00_ "/>
  </numFmts>
  <fonts count="12" x14ac:knownFonts="1">
    <font>
      <sz val="9"/>
      <name val="MS UI Gothic"/>
      <family val="3"/>
      <charset val="128"/>
    </font>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1"/>
      <name val="ＭＳ Ｐゴシック"/>
      <family val="3"/>
      <charset val="128"/>
    </font>
    <font>
      <sz val="9"/>
      <color indexed="81"/>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theme="9" tint="0.399975585192419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8">
    <xf numFmtId="0" fontId="0" fillId="0" borderId="0">
      <alignment vertical="center"/>
    </xf>
    <xf numFmtId="0" fontId="9" fillId="0" borderId="0"/>
    <xf numFmtId="0" fontId="9" fillId="0" borderId="0"/>
    <xf numFmtId="0" fontId="9" fillId="0" borderId="0">
      <alignment vertical="center"/>
    </xf>
    <xf numFmtId="0" fontId="9" fillId="0" borderId="0">
      <alignment vertical="center"/>
    </xf>
    <xf numFmtId="0" fontId="11" fillId="0" borderId="0">
      <alignment vertical="center"/>
    </xf>
    <xf numFmtId="0" fontId="1" fillId="0" borderId="0">
      <alignment vertical="center"/>
    </xf>
    <xf numFmtId="0" fontId="1" fillId="0" borderId="0">
      <alignment vertical="center"/>
    </xf>
  </cellStyleXfs>
  <cellXfs count="1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distributed" vertical="center" justifyLastLine="1"/>
    </xf>
    <xf numFmtId="0" fontId="4" fillId="0" borderId="4" xfId="0" applyFont="1" applyBorder="1" applyAlignment="1">
      <alignment horizontal="distributed" vertical="center" wrapText="1" justifyLastLine="1"/>
    </xf>
    <xf numFmtId="0" fontId="8" fillId="2" borderId="1" xfId="0" applyFont="1" applyFill="1" applyBorder="1" applyAlignment="1">
      <alignment horizontal="right" vertical="center"/>
    </xf>
    <xf numFmtId="0" fontId="4" fillId="0" borderId="0" xfId="0" applyFont="1" applyAlignment="1">
      <alignment vertical="center" wrapText="1"/>
    </xf>
    <xf numFmtId="0" fontId="4" fillId="0" borderId="5" xfId="0" applyFont="1" applyBorder="1" applyAlignment="1">
      <alignment vertical="center" wrapText="1"/>
    </xf>
    <xf numFmtId="0" fontId="4" fillId="0" borderId="5" xfId="0" applyFont="1" applyBorder="1">
      <alignment vertical="center"/>
    </xf>
    <xf numFmtId="0" fontId="4" fillId="3" borderId="6" xfId="0" applyFont="1" applyFill="1" applyBorder="1" applyAlignment="1">
      <alignment vertical="center" wrapText="1"/>
    </xf>
    <xf numFmtId="0" fontId="4" fillId="3" borderId="7" xfId="0" applyFont="1" applyFill="1" applyBorder="1">
      <alignment vertical="center"/>
    </xf>
    <xf numFmtId="0" fontId="4" fillId="3" borderId="7" xfId="0" applyFont="1" applyFill="1" applyBorder="1" applyAlignment="1">
      <alignment vertical="center" wrapText="1"/>
    </xf>
    <xf numFmtId="0" fontId="4" fillId="3" borderId="7" xfId="0" applyFont="1" applyFill="1" applyBorder="1" applyAlignment="1">
      <alignment horizontal="center" vertical="center"/>
    </xf>
    <xf numFmtId="180" fontId="4" fillId="3" borderId="7" xfId="0" applyNumberFormat="1" applyFont="1" applyFill="1" applyBorder="1" applyAlignment="1">
      <alignment vertical="center" shrinkToFit="1"/>
    </xf>
    <xf numFmtId="180" fontId="4" fillId="4" borderId="0" xfId="0" applyNumberFormat="1" applyFont="1" applyFill="1" applyAlignment="1">
      <alignment vertical="center" shrinkToFit="1"/>
    </xf>
    <xf numFmtId="178" fontId="4" fillId="2" borderId="8" xfId="0" applyNumberFormat="1" applyFont="1" applyFill="1" applyBorder="1" applyAlignment="1">
      <alignment horizontal="right" vertical="center" wrapText="1"/>
    </xf>
    <xf numFmtId="0" fontId="4" fillId="0" borderId="4" xfId="0" applyFont="1" applyBorder="1" applyAlignment="1">
      <alignment horizontal="left" vertical="center" shrinkToFit="1"/>
    </xf>
    <xf numFmtId="176" fontId="4" fillId="2" borderId="8" xfId="0" applyNumberFormat="1" applyFont="1" applyFill="1" applyBorder="1" applyAlignment="1">
      <alignment horizontal="right" vertical="center" wrapText="1"/>
    </xf>
    <xf numFmtId="176" fontId="4" fillId="2" borderId="1" xfId="0" applyNumberFormat="1" applyFont="1" applyFill="1" applyBorder="1" applyAlignment="1">
      <alignment vertical="center" wrapText="1"/>
    </xf>
    <xf numFmtId="176" fontId="4" fillId="2" borderId="3" xfId="0" applyNumberFormat="1" applyFont="1" applyFill="1" applyBorder="1" applyAlignment="1">
      <alignment vertical="center" wrapText="1"/>
    </xf>
    <xf numFmtId="179" fontId="4" fillId="2" borderId="1" xfId="0" applyNumberFormat="1" applyFont="1" applyFill="1" applyBorder="1" applyAlignment="1">
      <alignment vertical="center" wrapText="1"/>
    </xf>
    <xf numFmtId="179" fontId="4" fillId="2" borderId="3" xfId="0" applyNumberFormat="1" applyFont="1" applyFill="1" applyBorder="1" applyAlignment="1">
      <alignment vertical="center" wrapText="1"/>
    </xf>
    <xf numFmtId="181" fontId="4" fillId="2" borderId="9" xfId="0" applyNumberFormat="1" applyFont="1" applyFill="1" applyBorder="1">
      <alignment vertical="center"/>
    </xf>
    <xf numFmtId="0" fontId="4" fillId="3" borderId="1" xfId="0" applyFont="1" applyFill="1" applyBorder="1" applyProtection="1">
      <alignment vertical="center"/>
      <protection locked="0"/>
    </xf>
    <xf numFmtId="178" fontId="4" fillId="3" borderId="1" xfId="0" applyNumberFormat="1" applyFont="1" applyFill="1" applyBorder="1" applyAlignment="1" applyProtection="1">
      <alignment vertical="center" wrapText="1"/>
      <protection locked="0"/>
    </xf>
    <xf numFmtId="178" fontId="4" fillId="3" borderId="6" xfId="0" applyNumberFormat="1" applyFont="1" applyFill="1" applyBorder="1" applyAlignment="1" applyProtection="1">
      <alignment vertical="center" wrapText="1"/>
      <protection locked="0"/>
    </xf>
    <xf numFmtId="0" fontId="4" fillId="0" borderId="7" xfId="0" applyFont="1" applyBorder="1" applyAlignment="1">
      <alignment horizontal="left" vertical="center" shrinkToFit="1"/>
    </xf>
    <xf numFmtId="178" fontId="4" fillId="3" borderId="10" xfId="0" applyNumberFormat="1" applyFont="1" applyFill="1" applyBorder="1" applyAlignment="1" applyProtection="1">
      <alignment vertical="center" wrapText="1"/>
      <protection locked="0"/>
    </xf>
    <xf numFmtId="0" fontId="4" fillId="0" borderId="11" xfId="0" applyFont="1" applyBorder="1" applyAlignment="1">
      <alignment horizontal="left" vertical="center" shrinkToFit="1"/>
    </xf>
    <xf numFmtId="0" fontId="4" fillId="0" borderId="12" xfId="0" applyFont="1" applyBorder="1" applyAlignment="1">
      <alignment horizontal="distributed" vertical="center"/>
    </xf>
    <xf numFmtId="0" fontId="5" fillId="0" borderId="1" xfId="0" applyFont="1" applyBorder="1" applyAlignment="1">
      <alignment horizontal="distributed" vertical="center" wrapText="1"/>
    </xf>
    <xf numFmtId="0" fontId="4" fillId="3" borderId="3" xfId="0" applyFont="1" applyFill="1" applyBorder="1" applyAlignment="1" applyProtection="1">
      <alignment vertical="center" shrinkToFit="1"/>
      <protection locked="0"/>
    </xf>
    <xf numFmtId="178" fontId="4" fillId="2" borderId="13" xfId="0" applyNumberFormat="1" applyFont="1" applyFill="1" applyBorder="1" applyAlignment="1">
      <alignment horizontal="right" vertical="center" wrapText="1"/>
    </xf>
    <xf numFmtId="178" fontId="4" fillId="2" borderId="14" xfId="0" applyNumberFormat="1" applyFont="1" applyFill="1" applyBorder="1" applyAlignment="1">
      <alignment horizontal="right" vertical="center" wrapText="1"/>
    </xf>
    <xf numFmtId="0" fontId="4" fillId="0" borderId="0" xfId="6" applyFont="1">
      <alignment vertical="center"/>
    </xf>
    <xf numFmtId="0" fontId="4" fillId="0" borderId="1" xfId="6" applyFont="1" applyBorder="1" applyAlignment="1">
      <alignment horizontal="center" vertical="center" wrapText="1"/>
    </xf>
    <xf numFmtId="0" fontId="4" fillId="0" borderId="7" xfId="6" applyFont="1" applyBorder="1" applyAlignment="1">
      <alignment horizontal="center" vertical="center" wrapText="1"/>
    </xf>
    <xf numFmtId="0" fontId="4" fillId="3" borderId="7" xfId="6" applyFont="1" applyFill="1" applyBorder="1" applyAlignment="1" applyProtection="1">
      <alignment horizontal="center" vertical="center" wrapText="1"/>
      <protection locked="0"/>
    </xf>
    <xf numFmtId="0" fontId="4" fillId="2" borderId="1" xfId="6" applyFont="1" applyFill="1" applyBorder="1">
      <alignment vertical="center"/>
    </xf>
    <xf numFmtId="0" fontId="4" fillId="3" borderId="7" xfId="6" applyFont="1" applyFill="1" applyBorder="1" applyProtection="1">
      <alignment vertical="center"/>
      <protection locked="0"/>
    </xf>
    <xf numFmtId="177" fontId="4" fillId="2" borderId="7" xfId="6" applyNumberFormat="1" applyFont="1" applyFill="1" applyBorder="1" applyAlignment="1">
      <alignment vertical="center" wrapText="1"/>
    </xf>
    <xf numFmtId="0" fontId="4" fillId="2" borderId="6" xfId="6" applyFont="1" applyFill="1" applyBorder="1" applyAlignment="1">
      <alignment horizontal="justify" vertical="center" wrapText="1"/>
    </xf>
    <xf numFmtId="0" fontId="4" fillId="3" borderId="7" xfId="6" applyFont="1" applyFill="1" applyBorder="1" applyAlignment="1">
      <alignment horizontal="center" vertical="center" wrapText="1"/>
    </xf>
    <xf numFmtId="0" fontId="4" fillId="3" borderId="7" xfId="6" applyFont="1" applyFill="1" applyBorder="1">
      <alignment vertical="center"/>
    </xf>
    <xf numFmtId="0" fontId="4" fillId="0" borderId="15" xfId="6" applyFont="1" applyBorder="1" applyAlignment="1">
      <alignment horizontal="justify" vertical="center" wrapText="1"/>
    </xf>
    <xf numFmtId="0" fontId="4" fillId="0" borderId="16" xfId="6" applyFont="1" applyBorder="1" applyAlignment="1">
      <alignment horizontal="justify" vertical="center" wrapText="1"/>
    </xf>
    <xf numFmtId="0" fontId="4" fillId="0" borderId="16" xfId="6" applyFont="1" applyBorder="1" applyAlignment="1">
      <alignment horizontal="center" vertical="center" wrapText="1"/>
    </xf>
    <xf numFmtId="0" fontId="4" fillId="0" borderId="16" xfId="6" applyFont="1" applyBorder="1">
      <alignment vertical="center"/>
    </xf>
    <xf numFmtId="177" fontId="4" fillId="0" borderId="17" xfId="6" applyNumberFormat="1" applyFont="1" applyBorder="1" applyAlignment="1">
      <alignment vertical="center" wrapText="1"/>
    </xf>
    <xf numFmtId="0" fontId="4" fillId="0" borderId="12" xfId="6" applyFont="1" applyBorder="1" applyAlignment="1">
      <alignment horizontal="justify" vertical="center" wrapText="1"/>
    </xf>
    <xf numFmtId="0" fontId="4" fillId="0" borderId="0" xfId="6" applyFont="1" applyAlignment="1">
      <alignment horizontal="justify" vertical="center" wrapText="1"/>
    </xf>
    <xf numFmtId="0" fontId="4" fillId="0" borderId="0" xfId="6" applyFont="1" applyAlignment="1">
      <alignment horizontal="center" vertical="center" wrapText="1"/>
    </xf>
    <xf numFmtId="0" fontId="4" fillId="0" borderId="0" xfId="6" applyFont="1" applyAlignment="1">
      <alignment horizontal="right" vertical="center"/>
    </xf>
    <xf numFmtId="177" fontId="4" fillId="0" borderId="18" xfId="6" applyNumberFormat="1" applyFont="1" applyBorder="1" applyAlignment="1">
      <alignment vertical="center" wrapText="1"/>
    </xf>
    <xf numFmtId="0" fontId="4" fillId="0" borderId="12" xfId="6" applyFont="1" applyBorder="1">
      <alignment vertical="center"/>
    </xf>
    <xf numFmtId="0" fontId="7" fillId="0" borderId="0" xfId="6" applyFont="1">
      <alignment vertical="center"/>
    </xf>
    <xf numFmtId="0" fontId="4" fillId="0" borderId="18" xfId="6" applyFont="1" applyBorder="1">
      <alignment vertical="center"/>
    </xf>
    <xf numFmtId="0" fontId="4" fillId="0" borderId="0" xfId="6" applyFont="1" applyAlignment="1">
      <alignment vertical="center" wrapText="1"/>
    </xf>
    <xf numFmtId="177" fontId="4" fillId="0" borderId="0" xfId="6" applyNumberFormat="1" applyFont="1">
      <alignment vertical="center"/>
    </xf>
    <xf numFmtId="177" fontId="4" fillId="0" borderId="18" xfId="6" applyNumberFormat="1" applyFont="1" applyBorder="1">
      <alignment vertical="center"/>
    </xf>
    <xf numFmtId="177" fontId="4" fillId="0" borderId="0" xfId="6" applyNumberFormat="1" applyFont="1" applyAlignment="1" applyProtection="1">
      <alignment horizontal="right" vertical="center"/>
      <protection locked="0"/>
    </xf>
    <xf numFmtId="0" fontId="4" fillId="0" borderId="0" xfId="6" applyFont="1" applyAlignment="1">
      <alignment horizontal="center" vertical="center"/>
    </xf>
    <xf numFmtId="9" fontId="4" fillId="0" borderId="0" xfId="6" applyNumberFormat="1" applyFont="1" applyAlignment="1">
      <alignment horizontal="left" vertical="center"/>
    </xf>
    <xf numFmtId="9" fontId="4" fillId="0" borderId="0" xfId="6" applyNumberFormat="1" applyFont="1" applyAlignment="1">
      <alignment horizontal="center" vertical="center"/>
    </xf>
    <xf numFmtId="0" fontId="4" fillId="0" borderId="13" xfId="6" applyFont="1" applyBorder="1">
      <alignment vertical="center"/>
    </xf>
    <xf numFmtId="0" fontId="4" fillId="0" borderId="8" xfId="6" applyFont="1" applyBorder="1">
      <alignment vertical="center"/>
    </xf>
    <xf numFmtId="0" fontId="4" fillId="0" borderId="8" xfId="6" applyFont="1" applyBorder="1" applyAlignment="1">
      <alignment horizontal="right" vertical="center"/>
    </xf>
    <xf numFmtId="177" fontId="4" fillId="0" borderId="8" xfId="6" applyNumberFormat="1" applyFont="1" applyBorder="1">
      <alignment vertical="center"/>
    </xf>
    <xf numFmtId="0" fontId="7" fillId="0" borderId="8" xfId="6" applyFont="1" applyBorder="1">
      <alignment vertical="center"/>
    </xf>
    <xf numFmtId="179" fontId="4" fillId="0" borderId="8" xfId="6" applyNumberFormat="1" applyFont="1" applyBorder="1">
      <alignment vertical="center"/>
    </xf>
    <xf numFmtId="0" fontId="4" fillId="0" borderId="7" xfId="6" applyFont="1" applyBorder="1">
      <alignment vertical="center"/>
    </xf>
    <xf numFmtId="0" fontId="4" fillId="5" borderId="6" xfId="6" applyFont="1" applyFill="1" applyBorder="1" applyAlignment="1">
      <alignment horizontal="justify" vertical="center" wrapText="1"/>
    </xf>
    <xf numFmtId="0" fontId="4" fillId="2" borderId="7" xfId="0" applyFont="1" applyFill="1" applyBorder="1" applyAlignment="1">
      <alignment horizontal="center" vertical="center" wrapText="1"/>
    </xf>
    <xf numFmtId="0" fontId="8" fillId="5" borderId="1" xfId="0" applyFont="1" applyFill="1" applyBorder="1" applyAlignment="1">
      <alignment horizontal="right" vertical="center"/>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177" fontId="4" fillId="0" borderId="0" xfId="6" applyNumberFormat="1" applyFont="1" applyAlignment="1" applyProtection="1">
      <alignment horizontal="right" vertical="center"/>
      <protection locked="0"/>
    </xf>
    <xf numFmtId="179" fontId="4" fillId="0" borderId="0" xfId="6" applyNumberFormat="1" applyFont="1" applyAlignment="1">
      <alignment horizontal="righ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77" fontId="4" fillId="2" borderId="0" xfId="6" applyNumberFormat="1" applyFont="1" applyFill="1">
      <alignment vertical="center"/>
    </xf>
    <xf numFmtId="0" fontId="4" fillId="3" borderId="3" xfId="0" applyFont="1" applyFill="1" applyBorder="1" applyProtection="1">
      <alignment vertical="center"/>
      <protection locked="0"/>
    </xf>
    <xf numFmtId="0" fontId="4" fillId="3" borderId="2" xfId="0" applyFont="1" applyFill="1" applyBorder="1" applyProtection="1">
      <alignment vertical="center"/>
      <protection locked="0"/>
    </xf>
    <xf numFmtId="0" fontId="4" fillId="3" borderId="4" xfId="0" applyFont="1" applyFill="1" applyBorder="1" applyProtection="1">
      <alignment vertical="center"/>
      <protection locked="0"/>
    </xf>
    <xf numFmtId="177" fontId="4" fillId="2" borderId="3" xfId="6" applyNumberFormat="1" applyFont="1" applyFill="1" applyBorder="1">
      <alignment vertical="center"/>
    </xf>
    <xf numFmtId="177" fontId="4" fillId="2" borderId="4" xfId="6" applyNumberFormat="1" applyFont="1" applyFill="1" applyBorder="1">
      <alignment vertical="center"/>
    </xf>
    <xf numFmtId="177" fontId="4" fillId="2" borderId="3" xfId="6" applyNumberFormat="1" applyFont="1" applyFill="1" applyBorder="1" applyAlignment="1">
      <alignment horizontal="right" vertical="center"/>
    </xf>
    <xf numFmtId="177" fontId="4" fillId="2" borderId="4" xfId="6" applyNumberFormat="1" applyFont="1" applyFill="1" applyBorder="1" applyAlignment="1">
      <alignment horizontal="right" vertical="center"/>
    </xf>
    <xf numFmtId="0" fontId="4" fillId="4" borderId="8"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176" fontId="4" fillId="2" borderId="3"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177" fontId="4" fillId="2" borderId="3" xfId="0" applyNumberFormat="1" applyFont="1" applyFill="1" applyBorder="1">
      <alignment vertical="center"/>
    </xf>
    <xf numFmtId="177" fontId="4" fillId="2" borderId="2" xfId="0" applyNumberFormat="1" applyFont="1" applyFill="1" applyBorder="1">
      <alignment vertical="center"/>
    </xf>
    <xf numFmtId="177" fontId="4" fillId="2" borderId="4" xfId="0" applyNumberFormat="1" applyFont="1" applyFill="1" applyBorder="1">
      <alignment vertical="center"/>
    </xf>
    <xf numFmtId="0" fontId="4" fillId="0" borderId="9" xfId="6" applyFont="1" applyBorder="1" applyAlignment="1">
      <alignment horizontal="center" vertical="center" wrapText="1"/>
    </xf>
    <xf numFmtId="0" fontId="4" fillId="0" borderId="19" xfId="6" applyFont="1" applyBorder="1" applyAlignment="1">
      <alignment horizontal="center" vertical="center" wrapText="1"/>
    </xf>
    <xf numFmtId="0" fontId="4" fillId="0" borderId="6" xfId="6" applyFont="1" applyBorder="1" applyAlignment="1">
      <alignment horizontal="center" vertical="center" wrapText="1"/>
    </xf>
    <xf numFmtId="0" fontId="5" fillId="0" borderId="9" xfId="6" applyFont="1" applyBorder="1" applyAlignment="1">
      <alignment horizontal="center" vertical="distributed" textRotation="255" shrinkToFit="1"/>
    </xf>
    <xf numFmtId="0" fontId="5" fillId="0" borderId="19" xfId="6" applyFont="1" applyBorder="1" applyAlignment="1">
      <alignment horizontal="center" vertical="distributed" textRotation="255" shrinkToFit="1"/>
    </xf>
    <xf numFmtId="0" fontId="5" fillId="0" borderId="6" xfId="6" applyFont="1" applyBorder="1" applyAlignment="1">
      <alignment horizontal="center" vertical="distributed" textRotation="255" shrinkToFit="1"/>
    </xf>
    <xf numFmtId="0" fontId="7" fillId="0" borderId="9" xfId="6" applyFont="1" applyBorder="1" applyAlignment="1">
      <alignment horizontal="center" vertical="distributed" textRotation="255" shrinkToFit="1"/>
    </xf>
    <xf numFmtId="0" fontId="7" fillId="0" borderId="19" xfId="6" applyFont="1" applyBorder="1" applyAlignment="1">
      <alignment horizontal="center" vertical="distributed" textRotation="255" shrinkToFit="1"/>
    </xf>
    <xf numFmtId="0" fontId="7" fillId="0" borderId="6" xfId="6" applyFont="1" applyBorder="1" applyAlignment="1">
      <alignment horizontal="center" vertical="distributed" textRotation="255" shrinkToFit="1"/>
    </xf>
    <xf numFmtId="0" fontId="4" fillId="0" borderId="9" xfId="6" applyFont="1" applyBorder="1" applyAlignment="1">
      <alignment horizontal="distributed" vertical="center" wrapText="1"/>
    </xf>
    <xf numFmtId="0" fontId="4" fillId="0" borderId="19" xfId="6" applyFont="1" applyBorder="1" applyAlignment="1">
      <alignment horizontal="distributed" vertical="center" wrapText="1"/>
    </xf>
    <xf numFmtId="0" fontId="4" fillId="0" borderId="6" xfId="6" applyFont="1" applyBorder="1" applyAlignment="1">
      <alignment horizontal="distributed" vertical="center" wrapText="1"/>
    </xf>
    <xf numFmtId="0" fontId="4" fillId="0" borderId="3" xfId="6" applyFont="1" applyBorder="1" applyAlignment="1">
      <alignment horizontal="center" vertical="center" wrapText="1"/>
    </xf>
    <xf numFmtId="0" fontId="4" fillId="0" borderId="2" xfId="6" applyFont="1" applyBorder="1" applyAlignment="1">
      <alignment horizontal="center" vertical="center" wrapText="1"/>
    </xf>
    <xf numFmtId="0" fontId="4" fillId="0" borderId="4" xfId="6" applyFont="1" applyBorder="1" applyAlignment="1">
      <alignment horizontal="center" vertical="center" wrapText="1"/>
    </xf>
    <xf numFmtId="0" fontId="7" fillId="0" borderId="0" xfId="6" applyFont="1" applyAlignment="1">
      <alignment horizontal="center" vertical="center"/>
    </xf>
    <xf numFmtId="0" fontId="7" fillId="0" borderId="18" xfId="6" applyFont="1" applyBorder="1" applyAlignment="1">
      <alignment horizontal="center" vertical="center"/>
    </xf>
    <xf numFmtId="176" fontId="4" fillId="3" borderId="3" xfId="6" applyNumberFormat="1" applyFont="1" applyFill="1" applyBorder="1" applyProtection="1">
      <alignment vertical="center"/>
      <protection locked="0"/>
    </xf>
    <xf numFmtId="176" fontId="4" fillId="3" borderId="4" xfId="6" applyNumberFormat="1" applyFont="1" applyFill="1" applyBorder="1" applyProtection="1">
      <alignment vertical="center"/>
      <protection locked="0"/>
    </xf>
    <xf numFmtId="0" fontId="4" fillId="3" borderId="3" xfId="6" applyFont="1" applyFill="1" applyBorder="1" applyProtection="1">
      <alignment vertical="center"/>
      <protection locked="0"/>
    </xf>
    <xf numFmtId="0" fontId="4" fillId="3" borderId="4" xfId="6" applyFont="1" applyFill="1" applyBorder="1" applyProtection="1">
      <alignment vertical="center"/>
      <protection locked="0"/>
    </xf>
    <xf numFmtId="178" fontId="4" fillId="3" borderId="3" xfId="6" applyNumberFormat="1" applyFont="1" applyFill="1" applyBorder="1" applyProtection="1">
      <alignment vertical="center"/>
      <protection locked="0"/>
    </xf>
    <xf numFmtId="178" fontId="4" fillId="3" borderId="4" xfId="6" applyNumberFormat="1" applyFont="1" applyFill="1" applyBorder="1" applyProtection="1">
      <alignment vertical="center"/>
      <protection locked="0"/>
    </xf>
    <xf numFmtId="177" fontId="4" fillId="0" borderId="0" xfId="6" applyNumberFormat="1" applyFont="1" applyAlignment="1">
      <alignment horizontal="right" vertical="center"/>
    </xf>
    <xf numFmtId="0" fontId="4" fillId="0" borderId="3"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15" xfId="0" applyFont="1" applyBorder="1" applyAlignment="1">
      <alignment horizontal="center" vertical="center"/>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7" fillId="0" borderId="13" xfId="0" applyFont="1" applyBorder="1" applyAlignment="1">
      <alignment horizontal="distributed" vertical="center" wrapText="1"/>
    </xf>
    <xf numFmtId="0" fontId="7" fillId="0" borderId="7"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18" xfId="0" applyFont="1" applyBorder="1" applyAlignment="1">
      <alignment horizontal="distributed" vertical="center" wrapText="1"/>
    </xf>
    <xf numFmtId="0" fontId="2" fillId="0" borderId="0" xfId="0" applyFont="1" applyAlignment="1">
      <alignment horizontal="center" vertical="center"/>
    </xf>
    <xf numFmtId="0" fontId="4" fillId="0" borderId="15" xfId="0" applyFont="1" applyBorder="1" applyAlignment="1">
      <alignment horizontal="distributed" vertical="center"/>
    </xf>
    <xf numFmtId="0" fontId="4" fillId="0" borderId="17" xfId="0" applyFont="1" applyBorder="1" applyAlignment="1">
      <alignment horizontal="distributed" vertical="center"/>
    </xf>
    <xf numFmtId="0" fontId="4" fillId="0" borderId="15" xfId="0" applyFont="1" applyBorder="1" applyAlignment="1">
      <alignment horizontal="distributed" vertical="center" wrapText="1"/>
    </xf>
    <xf numFmtId="0" fontId="4" fillId="0" borderId="17"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7" xfId="0" applyFont="1" applyBorder="1" applyAlignment="1">
      <alignment horizontal="distributed" vertical="center" wrapText="1"/>
    </xf>
    <xf numFmtId="0" fontId="7" fillId="0" borderId="15" xfId="0" applyFont="1" applyBorder="1" applyAlignment="1">
      <alignment horizontal="distributed" vertical="center" wrapText="1"/>
    </xf>
    <xf numFmtId="0" fontId="7" fillId="0" borderId="17"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4" xfId="0" applyFont="1" applyBorder="1" applyAlignment="1">
      <alignment horizontal="distributed" vertical="center" wrapText="1"/>
    </xf>
  </cellXfs>
  <cellStyles count="8">
    <cellStyle name="標準" xfId="0" builtinId="0"/>
    <cellStyle name="標準 2" xfId="1" xr:uid="{00000000-0005-0000-0000-000001000000}"/>
    <cellStyle name="標準 2 2" xfId="2" xr:uid="{00000000-0005-0000-0000-000002000000}"/>
    <cellStyle name="標準 3" xfId="3" xr:uid="{00000000-0005-0000-0000-000003000000}"/>
    <cellStyle name="標準 3 2" xfId="4" xr:uid="{00000000-0005-0000-0000-000004000000}"/>
    <cellStyle name="標準 4" xfId="5" xr:uid="{00000000-0005-0000-0000-000005000000}"/>
    <cellStyle name="標準 4 2" xfId="6" xr:uid="{00000000-0005-0000-0000-000006000000}"/>
    <cellStyle name="標準 5"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9"/>
  <sheetViews>
    <sheetView tabSelected="1" view="pageBreakPreview" zoomScale="60" zoomScaleNormal="100" workbookViewId="0">
      <selection activeCell="H7" sqref="H7"/>
    </sheetView>
  </sheetViews>
  <sheetFormatPr defaultRowHeight="30" customHeight="1" x14ac:dyDescent="0.15"/>
  <cols>
    <col min="1" max="2" width="19.5" style="2" customWidth="1"/>
    <col min="3" max="3" width="10.1640625" style="2" customWidth="1"/>
    <col min="4" max="4" width="19.5" style="2" customWidth="1"/>
    <col min="5" max="6" width="12.5" style="2" customWidth="1"/>
    <col min="7" max="7" width="19.5" style="2" customWidth="1"/>
    <col min="8" max="8" width="24.1640625" style="2" customWidth="1"/>
    <col min="9" max="9" width="10.1640625" style="2" customWidth="1"/>
    <col min="10" max="10" width="19.5" style="2" customWidth="1"/>
    <col min="11" max="16384" width="9.33203125" style="2"/>
  </cols>
  <sheetData>
    <row r="1" spans="1:10" ht="24.95" customHeight="1" thickBot="1" x14ac:dyDescent="0.2">
      <c r="A1" s="1" t="s">
        <v>48</v>
      </c>
      <c r="D1" s="3" t="s">
        <v>151</v>
      </c>
      <c r="E1" s="79"/>
      <c r="F1" s="81"/>
      <c r="G1" s="80"/>
    </row>
    <row r="2" spans="1:10" ht="5.0999999999999996" customHeight="1" thickBot="1" x14ac:dyDescent="0.2">
      <c r="A2" s="1"/>
    </row>
    <row r="3" spans="1:10" ht="5.0999999999999996" hidden="1" customHeight="1" x14ac:dyDescent="0.15">
      <c r="A3" s="1"/>
    </row>
    <row r="4" spans="1:10" ht="5.0999999999999996" hidden="1" customHeight="1" x14ac:dyDescent="0.15">
      <c r="A4" s="1"/>
    </row>
    <row r="5" spans="1:10" ht="5.0999999999999996" hidden="1" customHeight="1" thickBot="1" x14ac:dyDescent="0.2">
      <c r="A5" s="1"/>
    </row>
    <row r="6" spans="1:10" ht="30" customHeight="1" thickBot="1" x14ac:dyDescent="0.2">
      <c r="A6" s="3" t="s">
        <v>1</v>
      </c>
      <c r="B6" s="79"/>
      <c r="C6" s="80"/>
      <c r="D6" s="3" t="s">
        <v>2</v>
      </c>
      <c r="E6" s="79"/>
      <c r="F6" s="81"/>
      <c r="G6" s="80"/>
      <c r="H6" s="19">
        <v>45383</v>
      </c>
      <c r="I6" s="2" t="s">
        <v>50</v>
      </c>
    </row>
    <row r="7" spans="1:10" ht="35.1" customHeight="1" thickBot="1" x14ac:dyDescent="0.2">
      <c r="A7" s="8" t="s">
        <v>51</v>
      </c>
      <c r="B7" s="8" t="s">
        <v>52</v>
      </c>
      <c r="C7" s="8" t="s">
        <v>53</v>
      </c>
      <c r="D7" s="8" t="s">
        <v>54</v>
      </c>
      <c r="E7" s="8" t="s">
        <v>55</v>
      </c>
      <c r="F7" s="9" t="s">
        <v>56</v>
      </c>
      <c r="G7" s="9" t="s">
        <v>57</v>
      </c>
      <c r="H7" s="9" t="s">
        <v>58</v>
      </c>
      <c r="I7" s="9" t="s">
        <v>59</v>
      </c>
      <c r="J7" s="8" t="s">
        <v>60</v>
      </c>
    </row>
    <row r="8" spans="1:10" ht="30" customHeight="1" thickBot="1" x14ac:dyDescent="0.2">
      <c r="A8" s="14"/>
      <c r="B8" s="15"/>
      <c r="C8" s="15"/>
      <c r="D8" s="16"/>
      <c r="E8" s="17"/>
      <c r="F8" s="17"/>
      <c r="G8" s="16"/>
      <c r="H8" s="18"/>
      <c r="I8" s="78" t="str">
        <f t="shared" ref="I8:I39" si="0">IF(H8="","",DATEDIF(H8,$H$6,"y"))</f>
        <v/>
      </c>
      <c r="J8" s="15"/>
    </row>
    <row r="9" spans="1:10" ht="30" customHeight="1" thickBot="1" x14ac:dyDescent="0.2">
      <c r="A9" s="14"/>
      <c r="B9" s="15"/>
      <c r="C9" s="15"/>
      <c r="D9" s="16"/>
      <c r="E9" s="17"/>
      <c r="F9" s="17"/>
      <c r="G9" s="16"/>
      <c r="H9" s="18"/>
      <c r="I9" s="78" t="str">
        <f t="shared" si="0"/>
        <v/>
      </c>
      <c r="J9" s="15"/>
    </row>
    <row r="10" spans="1:10" ht="30" customHeight="1" thickBot="1" x14ac:dyDescent="0.2">
      <c r="A10" s="14"/>
      <c r="B10" s="15"/>
      <c r="C10" s="15"/>
      <c r="D10" s="16"/>
      <c r="E10" s="17"/>
      <c r="F10" s="17"/>
      <c r="G10" s="16"/>
      <c r="H10" s="18"/>
      <c r="I10" s="78" t="str">
        <f t="shared" si="0"/>
        <v/>
      </c>
      <c r="J10" s="15"/>
    </row>
    <row r="11" spans="1:10" ht="30" customHeight="1" thickBot="1" x14ac:dyDescent="0.2">
      <c r="A11" s="14"/>
      <c r="B11" s="15"/>
      <c r="C11" s="15"/>
      <c r="D11" s="16"/>
      <c r="E11" s="17"/>
      <c r="F11" s="17"/>
      <c r="G11" s="16"/>
      <c r="H11" s="18"/>
      <c r="I11" s="78" t="str">
        <f t="shared" si="0"/>
        <v/>
      </c>
      <c r="J11" s="15"/>
    </row>
    <row r="12" spans="1:10" ht="30" customHeight="1" thickBot="1" x14ac:dyDescent="0.2">
      <c r="A12" s="14"/>
      <c r="B12" s="15"/>
      <c r="C12" s="15"/>
      <c r="D12" s="16"/>
      <c r="E12" s="17"/>
      <c r="F12" s="17"/>
      <c r="G12" s="16"/>
      <c r="H12" s="18"/>
      <c r="I12" s="78" t="str">
        <f t="shared" si="0"/>
        <v/>
      </c>
      <c r="J12" s="15"/>
    </row>
    <row r="13" spans="1:10" ht="30" customHeight="1" thickBot="1" x14ac:dyDescent="0.2">
      <c r="A13" s="14"/>
      <c r="B13" s="15"/>
      <c r="C13" s="15"/>
      <c r="D13" s="16"/>
      <c r="E13" s="17"/>
      <c r="F13" s="17"/>
      <c r="G13" s="16"/>
      <c r="H13" s="18"/>
      <c r="I13" s="78" t="str">
        <f t="shared" si="0"/>
        <v/>
      </c>
      <c r="J13" s="15"/>
    </row>
    <row r="14" spans="1:10" ht="30" customHeight="1" thickBot="1" x14ac:dyDescent="0.2">
      <c r="A14" s="14"/>
      <c r="B14" s="15"/>
      <c r="C14" s="15"/>
      <c r="D14" s="16"/>
      <c r="E14" s="17"/>
      <c r="F14" s="17"/>
      <c r="G14" s="16"/>
      <c r="H14" s="18"/>
      <c r="I14" s="78" t="str">
        <f t="shared" si="0"/>
        <v/>
      </c>
      <c r="J14" s="15"/>
    </row>
    <row r="15" spans="1:10" ht="30" customHeight="1" thickBot="1" x14ac:dyDescent="0.2">
      <c r="A15" s="14"/>
      <c r="B15" s="15"/>
      <c r="C15" s="15"/>
      <c r="D15" s="16"/>
      <c r="E15" s="17"/>
      <c r="F15" s="17"/>
      <c r="G15" s="16"/>
      <c r="H15" s="18"/>
      <c r="I15" s="78" t="str">
        <f t="shared" si="0"/>
        <v/>
      </c>
      <c r="J15" s="15"/>
    </row>
    <row r="16" spans="1:10" ht="30" customHeight="1" thickBot="1" x14ac:dyDescent="0.2">
      <c r="A16" s="14"/>
      <c r="B16" s="15"/>
      <c r="C16" s="15"/>
      <c r="D16" s="16"/>
      <c r="E16" s="17"/>
      <c r="F16" s="17"/>
      <c r="G16" s="16"/>
      <c r="H16" s="18"/>
      <c r="I16" s="78" t="str">
        <f t="shared" si="0"/>
        <v/>
      </c>
      <c r="J16" s="15"/>
    </row>
    <row r="17" spans="1:10" ht="30" customHeight="1" thickBot="1" x14ac:dyDescent="0.2">
      <c r="A17" s="14"/>
      <c r="B17" s="15"/>
      <c r="C17" s="15"/>
      <c r="D17" s="16"/>
      <c r="E17" s="17"/>
      <c r="F17" s="17"/>
      <c r="G17" s="16"/>
      <c r="H17" s="18"/>
      <c r="I17" s="78" t="str">
        <f t="shared" si="0"/>
        <v/>
      </c>
      <c r="J17" s="15"/>
    </row>
    <row r="18" spans="1:10" ht="30" customHeight="1" thickBot="1" x14ac:dyDescent="0.2">
      <c r="A18" s="14"/>
      <c r="B18" s="15"/>
      <c r="C18" s="15"/>
      <c r="D18" s="16"/>
      <c r="E18" s="17"/>
      <c r="F18" s="17"/>
      <c r="G18" s="16"/>
      <c r="H18" s="18"/>
      <c r="I18" s="78" t="str">
        <f t="shared" si="0"/>
        <v/>
      </c>
      <c r="J18" s="15"/>
    </row>
    <row r="19" spans="1:10" ht="30" customHeight="1" thickBot="1" x14ac:dyDescent="0.2">
      <c r="A19" s="14"/>
      <c r="B19" s="15"/>
      <c r="C19" s="15"/>
      <c r="D19" s="16"/>
      <c r="E19" s="17"/>
      <c r="F19" s="17"/>
      <c r="G19" s="16"/>
      <c r="H19" s="18"/>
      <c r="I19" s="78" t="str">
        <f t="shared" si="0"/>
        <v/>
      </c>
      <c r="J19" s="15"/>
    </row>
    <row r="20" spans="1:10" ht="30" customHeight="1" thickBot="1" x14ac:dyDescent="0.2">
      <c r="A20" s="14"/>
      <c r="B20" s="15"/>
      <c r="C20" s="15"/>
      <c r="D20" s="16"/>
      <c r="E20" s="17"/>
      <c r="F20" s="17"/>
      <c r="G20" s="16"/>
      <c r="H20" s="18"/>
      <c r="I20" s="78" t="str">
        <f t="shared" si="0"/>
        <v/>
      </c>
      <c r="J20" s="15"/>
    </row>
    <row r="21" spans="1:10" ht="30" customHeight="1" thickBot="1" x14ac:dyDescent="0.2">
      <c r="A21" s="14"/>
      <c r="B21" s="15"/>
      <c r="C21" s="15"/>
      <c r="D21" s="16"/>
      <c r="E21" s="17"/>
      <c r="F21" s="17"/>
      <c r="G21" s="16"/>
      <c r="H21" s="18"/>
      <c r="I21" s="78" t="str">
        <f t="shared" si="0"/>
        <v/>
      </c>
      <c r="J21" s="15"/>
    </row>
    <row r="22" spans="1:10" ht="30" hidden="1" customHeight="1" thickBot="1" x14ac:dyDescent="0.2">
      <c r="A22" s="14"/>
      <c r="B22" s="15"/>
      <c r="C22" s="15"/>
      <c r="D22" s="16"/>
      <c r="E22" s="17"/>
      <c r="F22" s="17"/>
      <c r="G22" s="16"/>
      <c r="H22" s="18"/>
      <c r="I22" s="10" t="str">
        <f t="shared" si="0"/>
        <v/>
      </c>
      <c r="J22" s="15"/>
    </row>
    <row r="23" spans="1:10" ht="30" hidden="1" customHeight="1" thickBot="1" x14ac:dyDescent="0.2">
      <c r="A23" s="14"/>
      <c r="B23" s="15"/>
      <c r="C23" s="15"/>
      <c r="D23" s="16"/>
      <c r="E23" s="17"/>
      <c r="F23" s="17"/>
      <c r="G23" s="16"/>
      <c r="H23" s="18"/>
      <c r="I23" s="10" t="str">
        <f t="shared" si="0"/>
        <v/>
      </c>
      <c r="J23" s="15"/>
    </row>
    <row r="24" spans="1:10" ht="30" hidden="1" customHeight="1" thickBot="1" x14ac:dyDescent="0.2">
      <c r="A24" s="14"/>
      <c r="B24" s="15"/>
      <c r="C24" s="15"/>
      <c r="D24" s="16"/>
      <c r="E24" s="17"/>
      <c r="F24" s="17"/>
      <c r="G24" s="16"/>
      <c r="H24" s="18"/>
      <c r="I24" s="10" t="str">
        <f t="shared" si="0"/>
        <v/>
      </c>
      <c r="J24" s="15"/>
    </row>
    <row r="25" spans="1:10" ht="30" hidden="1" customHeight="1" thickBot="1" x14ac:dyDescent="0.2">
      <c r="A25" s="14"/>
      <c r="B25" s="15"/>
      <c r="C25" s="15"/>
      <c r="D25" s="16"/>
      <c r="E25" s="17"/>
      <c r="F25" s="17"/>
      <c r="G25" s="16"/>
      <c r="H25" s="18"/>
      <c r="I25" s="10" t="str">
        <f t="shared" si="0"/>
        <v/>
      </c>
      <c r="J25" s="15"/>
    </row>
    <row r="26" spans="1:10" ht="30" hidden="1" customHeight="1" thickBot="1" x14ac:dyDescent="0.2">
      <c r="A26" s="14"/>
      <c r="B26" s="15"/>
      <c r="C26" s="15"/>
      <c r="D26" s="16"/>
      <c r="E26" s="17"/>
      <c r="F26" s="17"/>
      <c r="G26" s="16"/>
      <c r="H26" s="18"/>
      <c r="I26" s="10" t="str">
        <f t="shared" si="0"/>
        <v/>
      </c>
      <c r="J26" s="15"/>
    </row>
    <row r="27" spans="1:10" ht="30" hidden="1" customHeight="1" thickBot="1" x14ac:dyDescent="0.2">
      <c r="A27" s="14"/>
      <c r="B27" s="15"/>
      <c r="C27" s="15"/>
      <c r="D27" s="16"/>
      <c r="E27" s="17"/>
      <c r="F27" s="17"/>
      <c r="G27" s="16"/>
      <c r="H27" s="18"/>
      <c r="I27" s="10" t="str">
        <f t="shared" si="0"/>
        <v/>
      </c>
      <c r="J27" s="15"/>
    </row>
    <row r="28" spans="1:10" ht="30" hidden="1" customHeight="1" thickBot="1" x14ac:dyDescent="0.2">
      <c r="A28" s="14"/>
      <c r="B28" s="15"/>
      <c r="C28" s="15"/>
      <c r="D28" s="16"/>
      <c r="E28" s="17"/>
      <c r="F28" s="17"/>
      <c r="G28" s="16"/>
      <c r="H28" s="18"/>
      <c r="I28" s="10" t="str">
        <f t="shared" si="0"/>
        <v/>
      </c>
      <c r="J28" s="15"/>
    </row>
    <row r="29" spans="1:10" ht="30" hidden="1" customHeight="1" thickBot="1" x14ac:dyDescent="0.2">
      <c r="A29" s="14"/>
      <c r="B29" s="15"/>
      <c r="C29" s="15"/>
      <c r="D29" s="16"/>
      <c r="E29" s="17"/>
      <c r="F29" s="17"/>
      <c r="G29" s="16"/>
      <c r="H29" s="18"/>
      <c r="I29" s="10" t="str">
        <f t="shared" si="0"/>
        <v/>
      </c>
      <c r="J29" s="15"/>
    </row>
    <row r="30" spans="1:10" ht="30" hidden="1" customHeight="1" thickBot="1" x14ac:dyDescent="0.2">
      <c r="A30" s="14"/>
      <c r="B30" s="15"/>
      <c r="C30" s="15"/>
      <c r="D30" s="16"/>
      <c r="E30" s="17"/>
      <c r="F30" s="17"/>
      <c r="G30" s="16"/>
      <c r="H30" s="18"/>
      <c r="I30" s="10" t="str">
        <f t="shared" si="0"/>
        <v/>
      </c>
      <c r="J30" s="15"/>
    </row>
    <row r="31" spans="1:10" ht="30" hidden="1" customHeight="1" thickBot="1" x14ac:dyDescent="0.2">
      <c r="A31" s="14"/>
      <c r="B31" s="15"/>
      <c r="C31" s="15"/>
      <c r="D31" s="16"/>
      <c r="E31" s="17"/>
      <c r="F31" s="17"/>
      <c r="G31" s="16"/>
      <c r="H31" s="18"/>
      <c r="I31" s="10" t="str">
        <f t="shared" si="0"/>
        <v/>
      </c>
      <c r="J31" s="15"/>
    </row>
    <row r="32" spans="1:10" ht="30" hidden="1" customHeight="1" thickBot="1" x14ac:dyDescent="0.2">
      <c r="A32" s="14"/>
      <c r="B32" s="15"/>
      <c r="C32" s="15"/>
      <c r="D32" s="16"/>
      <c r="E32" s="17"/>
      <c r="F32" s="17"/>
      <c r="G32" s="16"/>
      <c r="H32" s="18"/>
      <c r="I32" s="10" t="str">
        <f t="shared" si="0"/>
        <v/>
      </c>
      <c r="J32" s="15"/>
    </row>
    <row r="33" spans="1:10" ht="30" hidden="1" customHeight="1" thickBot="1" x14ac:dyDescent="0.2">
      <c r="A33" s="14"/>
      <c r="B33" s="15"/>
      <c r="C33" s="15"/>
      <c r="D33" s="16"/>
      <c r="E33" s="17"/>
      <c r="F33" s="17"/>
      <c r="G33" s="16"/>
      <c r="H33" s="18"/>
      <c r="I33" s="10" t="str">
        <f t="shared" si="0"/>
        <v/>
      </c>
      <c r="J33" s="15"/>
    </row>
    <row r="34" spans="1:10" ht="30" hidden="1" customHeight="1" thickBot="1" x14ac:dyDescent="0.2">
      <c r="A34" s="14"/>
      <c r="B34" s="15"/>
      <c r="C34" s="15"/>
      <c r="D34" s="16"/>
      <c r="E34" s="17"/>
      <c r="F34" s="17"/>
      <c r="G34" s="16"/>
      <c r="H34" s="18"/>
      <c r="I34" s="10" t="str">
        <f t="shared" si="0"/>
        <v/>
      </c>
      <c r="J34" s="15"/>
    </row>
    <row r="35" spans="1:10" ht="30" hidden="1" customHeight="1" thickBot="1" x14ac:dyDescent="0.2">
      <c r="A35" s="14"/>
      <c r="B35" s="15"/>
      <c r="C35" s="15"/>
      <c r="D35" s="16"/>
      <c r="E35" s="17"/>
      <c r="F35" s="17"/>
      <c r="G35" s="16"/>
      <c r="H35" s="18"/>
      <c r="I35" s="10" t="str">
        <f t="shared" si="0"/>
        <v/>
      </c>
      <c r="J35" s="15"/>
    </row>
    <row r="36" spans="1:10" ht="30" hidden="1" customHeight="1" thickBot="1" x14ac:dyDescent="0.2">
      <c r="A36" s="14"/>
      <c r="B36" s="15"/>
      <c r="C36" s="15"/>
      <c r="D36" s="16"/>
      <c r="E36" s="17"/>
      <c r="F36" s="17"/>
      <c r="G36" s="16"/>
      <c r="H36" s="18"/>
      <c r="I36" s="10" t="str">
        <f t="shared" si="0"/>
        <v/>
      </c>
      <c r="J36" s="15"/>
    </row>
    <row r="37" spans="1:10" ht="30" hidden="1" customHeight="1" thickBot="1" x14ac:dyDescent="0.2">
      <c r="A37" s="14"/>
      <c r="B37" s="15"/>
      <c r="C37" s="15"/>
      <c r="D37" s="16"/>
      <c r="E37" s="17"/>
      <c r="F37" s="17"/>
      <c r="G37" s="16"/>
      <c r="H37" s="18"/>
      <c r="I37" s="10" t="str">
        <f t="shared" si="0"/>
        <v/>
      </c>
      <c r="J37" s="15"/>
    </row>
    <row r="38" spans="1:10" ht="30" hidden="1" customHeight="1" thickBot="1" x14ac:dyDescent="0.2">
      <c r="A38" s="14"/>
      <c r="B38" s="15"/>
      <c r="C38" s="15"/>
      <c r="D38" s="16"/>
      <c r="E38" s="17"/>
      <c r="F38" s="17"/>
      <c r="G38" s="16"/>
      <c r="H38" s="18"/>
      <c r="I38" s="10" t="str">
        <f t="shared" si="0"/>
        <v/>
      </c>
      <c r="J38" s="15"/>
    </row>
    <row r="39" spans="1:10" ht="30" hidden="1" customHeight="1" thickBot="1" x14ac:dyDescent="0.2">
      <c r="A39" s="14"/>
      <c r="B39" s="15"/>
      <c r="C39" s="15"/>
      <c r="D39" s="16"/>
      <c r="E39" s="17"/>
      <c r="F39" s="17"/>
      <c r="G39" s="16"/>
      <c r="H39" s="18"/>
      <c r="I39" s="10" t="str">
        <f t="shared" si="0"/>
        <v/>
      </c>
      <c r="J39" s="15"/>
    </row>
    <row r="40" spans="1:10" ht="30" hidden="1" customHeight="1" thickBot="1" x14ac:dyDescent="0.2">
      <c r="A40" s="14"/>
      <c r="B40" s="15"/>
      <c r="C40" s="15"/>
      <c r="D40" s="16"/>
      <c r="E40" s="17"/>
      <c r="F40" s="17"/>
      <c r="G40" s="16"/>
      <c r="H40" s="18"/>
      <c r="I40" s="10" t="str">
        <f t="shared" ref="I40:I71" si="1">IF(H40="","",DATEDIF(H40,$H$6,"y"))</f>
        <v/>
      </c>
      <c r="J40" s="15"/>
    </row>
    <row r="41" spans="1:10" ht="30" hidden="1" customHeight="1" thickBot="1" x14ac:dyDescent="0.2">
      <c r="A41" s="14"/>
      <c r="B41" s="15"/>
      <c r="C41" s="15"/>
      <c r="D41" s="16"/>
      <c r="E41" s="17"/>
      <c r="F41" s="17"/>
      <c r="G41" s="16"/>
      <c r="H41" s="18"/>
      <c r="I41" s="10" t="str">
        <f t="shared" si="1"/>
        <v/>
      </c>
      <c r="J41" s="15"/>
    </row>
    <row r="42" spans="1:10" ht="30" hidden="1" customHeight="1" thickBot="1" x14ac:dyDescent="0.2">
      <c r="A42" s="14"/>
      <c r="B42" s="15"/>
      <c r="C42" s="15"/>
      <c r="D42" s="16"/>
      <c r="E42" s="17"/>
      <c r="F42" s="17"/>
      <c r="G42" s="16"/>
      <c r="H42" s="18"/>
      <c r="I42" s="10" t="str">
        <f t="shared" si="1"/>
        <v/>
      </c>
      <c r="J42" s="15"/>
    </row>
    <row r="43" spans="1:10" ht="30" hidden="1" customHeight="1" thickBot="1" x14ac:dyDescent="0.2">
      <c r="A43" s="14"/>
      <c r="B43" s="15"/>
      <c r="C43" s="15"/>
      <c r="D43" s="16"/>
      <c r="E43" s="17"/>
      <c r="F43" s="17"/>
      <c r="G43" s="16"/>
      <c r="H43" s="18"/>
      <c r="I43" s="10" t="str">
        <f t="shared" si="1"/>
        <v/>
      </c>
      <c r="J43" s="15"/>
    </row>
    <row r="44" spans="1:10" ht="30" hidden="1" customHeight="1" thickBot="1" x14ac:dyDescent="0.2">
      <c r="A44" s="14"/>
      <c r="B44" s="15"/>
      <c r="C44" s="15"/>
      <c r="D44" s="16"/>
      <c r="E44" s="17"/>
      <c r="F44" s="17"/>
      <c r="G44" s="16"/>
      <c r="H44" s="18"/>
      <c r="I44" s="10" t="str">
        <f t="shared" si="1"/>
        <v/>
      </c>
      <c r="J44" s="15"/>
    </row>
    <row r="45" spans="1:10" ht="30" hidden="1" customHeight="1" thickBot="1" x14ac:dyDescent="0.2">
      <c r="A45" s="14"/>
      <c r="B45" s="15"/>
      <c r="C45" s="15"/>
      <c r="D45" s="16"/>
      <c r="E45" s="17"/>
      <c r="F45" s="17"/>
      <c r="G45" s="16"/>
      <c r="H45" s="18"/>
      <c r="I45" s="10" t="str">
        <f t="shared" si="1"/>
        <v/>
      </c>
      <c r="J45" s="15"/>
    </row>
    <row r="46" spans="1:10" ht="30" hidden="1" customHeight="1" thickBot="1" x14ac:dyDescent="0.2">
      <c r="A46" s="14"/>
      <c r="B46" s="15"/>
      <c r="C46" s="15"/>
      <c r="D46" s="16"/>
      <c r="E46" s="17"/>
      <c r="F46" s="17"/>
      <c r="G46" s="16"/>
      <c r="H46" s="18"/>
      <c r="I46" s="10" t="str">
        <f t="shared" si="1"/>
        <v/>
      </c>
      <c r="J46" s="15"/>
    </row>
    <row r="47" spans="1:10" ht="30" hidden="1" customHeight="1" thickBot="1" x14ac:dyDescent="0.2">
      <c r="A47" s="14"/>
      <c r="B47" s="15"/>
      <c r="C47" s="15"/>
      <c r="D47" s="16"/>
      <c r="E47" s="17"/>
      <c r="F47" s="17"/>
      <c r="G47" s="16"/>
      <c r="H47" s="18"/>
      <c r="I47" s="10" t="str">
        <f t="shared" si="1"/>
        <v/>
      </c>
      <c r="J47" s="15"/>
    </row>
    <row r="48" spans="1:10" ht="30" hidden="1" customHeight="1" thickBot="1" x14ac:dyDescent="0.2">
      <c r="A48" s="14"/>
      <c r="B48" s="15"/>
      <c r="C48" s="15"/>
      <c r="D48" s="16"/>
      <c r="E48" s="17"/>
      <c r="F48" s="17"/>
      <c r="G48" s="16"/>
      <c r="H48" s="18"/>
      <c r="I48" s="10" t="str">
        <f t="shared" si="1"/>
        <v/>
      </c>
      <c r="J48" s="15"/>
    </row>
    <row r="49" spans="1:10" ht="30" hidden="1" customHeight="1" thickBot="1" x14ac:dyDescent="0.2">
      <c r="A49" s="14"/>
      <c r="B49" s="15"/>
      <c r="C49" s="15"/>
      <c r="D49" s="16"/>
      <c r="E49" s="17"/>
      <c r="F49" s="17"/>
      <c r="G49" s="16"/>
      <c r="H49" s="18"/>
      <c r="I49" s="10" t="str">
        <f t="shared" si="1"/>
        <v/>
      </c>
      <c r="J49" s="15"/>
    </row>
    <row r="50" spans="1:10" ht="30" hidden="1" customHeight="1" thickBot="1" x14ac:dyDescent="0.2">
      <c r="A50" s="14"/>
      <c r="B50" s="15"/>
      <c r="C50" s="15"/>
      <c r="D50" s="16"/>
      <c r="E50" s="17"/>
      <c r="F50" s="17"/>
      <c r="G50" s="16"/>
      <c r="H50" s="18"/>
      <c r="I50" s="10" t="str">
        <f t="shared" si="1"/>
        <v/>
      </c>
      <c r="J50" s="15"/>
    </row>
    <row r="51" spans="1:10" ht="30" hidden="1" customHeight="1" thickBot="1" x14ac:dyDescent="0.2">
      <c r="A51" s="14"/>
      <c r="B51" s="15"/>
      <c r="C51" s="15"/>
      <c r="D51" s="16"/>
      <c r="E51" s="17"/>
      <c r="F51" s="17"/>
      <c r="G51" s="16"/>
      <c r="H51" s="18"/>
      <c r="I51" s="10" t="str">
        <f t="shared" si="1"/>
        <v/>
      </c>
      <c r="J51" s="15"/>
    </row>
    <row r="52" spans="1:10" ht="30" hidden="1" customHeight="1" thickBot="1" x14ac:dyDescent="0.2">
      <c r="A52" s="14"/>
      <c r="B52" s="15"/>
      <c r="C52" s="15"/>
      <c r="D52" s="16"/>
      <c r="E52" s="17"/>
      <c r="F52" s="17"/>
      <c r="G52" s="16"/>
      <c r="H52" s="18"/>
      <c r="I52" s="10" t="str">
        <f t="shared" si="1"/>
        <v/>
      </c>
      <c r="J52" s="15"/>
    </row>
    <row r="53" spans="1:10" ht="30" hidden="1" customHeight="1" thickBot="1" x14ac:dyDescent="0.2">
      <c r="A53" s="14"/>
      <c r="B53" s="15"/>
      <c r="C53" s="15"/>
      <c r="D53" s="16"/>
      <c r="E53" s="17"/>
      <c r="F53" s="17"/>
      <c r="G53" s="16"/>
      <c r="H53" s="18"/>
      <c r="I53" s="10" t="str">
        <f t="shared" si="1"/>
        <v/>
      </c>
      <c r="J53" s="15"/>
    </row>
    <row r="54" spans="1:10" ht="30" hidden="1" customHeight="1" thickBot="1" x14ac:dyDescent="0.2">
      <c r="A54" s="14"/>
      <c r="B54" s="15"/>
      <c r="C54" s="15"/>
      <c r="D54" s="16"/>
      <c r="E54" s="17"/>
      <c r="F54" s="17"/>
      <c r="G54" s="16"/>
      <c r="H54" s="18"/>
      <c r="I54" s="10" t="str">
        <f t="shared" si="1"/>
        <v/>
      </c>
      <c r="J54" s="15"/>
    </row>
    <row r="55" spans="1:10" ht="30" hidden="1" customHeight="1" thickBot="1" x14ac:dyDescent="0.2">
      <c r="A55" s="14"/>
      <c r="B55" s="15"/>
      <c r="C55" s="15"/>
      <c r="D55" s="16"/>
      <c r="E55" s="17"/>
      <c r="F55" s="17"/>
      <c r="G55" s="16"/>
      <c r="H55" s="18"/>
      <c r="I55" s="10" t="str">
        <f t="shared" si="1"/>
        <v/>
      </c>
      <c r="J55" s="15"/>
    </row>
    <row r="56" spans="1:10" ht="30" hidden="1" customHeight="1" thickBot="1" x14ac:dyDescent="0.2">
      <c r="A56" s="14"/>
      <c r="B56" s="15"/>
      <c r="C56" s="15"/>
      <c r="D56" s="16"/>
      <c r="E56" s="17"/>
      <c r="F56" s="17"/>
      <c r="G56" s="16"/>
      <c r="H56" s="18"/>
      <c r="I56" s="10" t="str">
        <f t="shared" si="1"/>
        <v/>
      </c>
      <c r="J56" s="15"/>
    </row>
    <row r="57" spans="1:10" ht="30" hidden="1" customHeight="1" thickBot="1" x14ac:dyDescent="0.2">
      <c r="A57" s="14"/>
      <c r="B57" s="15"/>
      <c r="C57" s="15"/>
      <c r="D57" s="16"/>
      <c r="E57" s="17"/>
      <c r="F57" s="17"/>
      <c r="G57" s="16"/>
      <c r="H57" s="18"/>
      <c r="I57" s="10" t="str">
        <f t="shared" si="1"/>
        <v/>
      </c>
      <c r="J57" s="15"/>
    </row>
    <row r="58" spans="1:10" ht="30" hidden="1" customHeight="1" thickBot="1" x14ac:dyDescent="0.2">
      <c r="A58" s="14"/>
      <c r="B58" s="15"/>
      <c r="C58" s="15"/>
      <c r="D58" s="16"/>
      <c r="E58" s="17"/>
      <c r="F58" s="17"/>
      <c r="G58" s="16"/>
      <c r="H58" s="18"/>
      <c r="I58" s="10" t="str">
        <f t="shared" si="1"/>
        <v/>
      </c>
      <c r="J58" s="15"/>
    </row>
    <row r="59" spans="1:10" ht="30" hidden="1" customHeight="1" thickBot="1" x14ac:dyDescent="0.2">
      <c r="A59" s="14"/>
      <c r="B59" s="15"/>
      <c r="C59" s="15"/>
      <c r="D59" s="16"/>
      <c r="E59" s="17"/>
      <c r="F59" s="17"/>
      <c r="G59" s="16"/>
      <c r="H59" s="18"/>
      <c r="I59" s="10" t="str">
        <f t="shared" si="1"/>
        <v/>
      </c>
      <c r="J59" s="15"/>
    </row>
    <row r="60" spans="1:10" ht="30" hidden="1" customHeight="1" thickBot="1" x14ac:dyDescent="0.2">
      <c r="A60" s="14"/>
      <c r="B60" s="15"/>
      <c r="C60" s="15"/>
      <c r="D60" s="16"/>
      <c r="E60" s="17"/>
      <c r="F60" s="17"/>
      <c r="G60" s="16"/>
      <c r="H60" s="18"/>
      <c r="I60" s="10" t="str">
        <f t="shared" si="1"/>
        <v/>
      </c>
      <c r="J60" s="15"/>
    </row>
    <row r="61" spans="1:10" ht="30" hidden="1" customHeight="1" thickBot="1" x14ac:dyDescent="0.2">
      <c r="A61" s="14"/>
      <c r="B61" s="15"/>
      <c r="C61" s="15"/>
      <c r="D61" s="16"/>
      <c r="E61" s="17"/>
      <c r="F61" s="17"/>
      <c r="G61" s="16"/>
      <c r="H61" s="18"/>
      <c r="I61" s="10" t="str">
        <f t="shared" si="1"/>
        <v/>
      </c>
      <c r="J61" s="15"/>
    </row>
    <row r="62" spans="1:10" ht="30" hidden="1" customHeight="1" thickBot="1" x14ac:dyDescent="0.2">
      <c r="A62" s="14"/>
      <c r="B62" s="15"/>
      <c r="C62" s="15"/>
      <c r="D62" s="16"/>
      <c r="E62" s="17"/>
      <c r="F62" s="17"/>
      <c r="G62" s="16"/>
      <c r="H62" s="18"/>
      <c r="I62" s="10" t="str">
        <f t="shared" si="1"/>
        <v/>
      </c>
      <c r="J62" s="15"/>
    </row>
    <row r="63" spans="1:10" ht="30" hidden="1" customHeight="1" thickBot="1" x14ac:dyDescent="0.2">
      <c r="A63" s="14"/>
      <c r="B63" s="15"/>
      <c r="C63" s="15"/>
      <c r="D63" s="16"/>
      <c r="E63" s="17"/>
      <c r="F63" s="17"/>
      <c r="G63" s="16"/>
      <c r="H63" s="18"/>
      <c r="I63" s="10" t="str">
        <f t="shared" si="1"/>
        <v/>
      </c>
      <c r="J63" s="15"/>
    </row>
    <row r="64" spans="1:10" ht="30" hidden="1" customHeight="1" thickBot="1" x14ac:dyDescent="0.2">
      <c r="A64" s="14"/>
      <c r="B64" s="15"/>
      <c r="C64" s="15"/>
      <c r="D64" s="16"/>
      <c r="E64" s="17"/>
      <c r="F64" s="17"/>
      <c r="G64" s="16"/>
      <c r="H64" s="18"/>
      <c r="I64" s="10" t="str">
        <f t="shared" si="1"/>
        <v/>
      </c>
      <c r="J64" s="15"/>
    </row>
    <row r="65" spans="1:10" ht="30" hidden="1" customHeight="1" thickBot="1" x14ac:dyDescent="0.2">
      <c r="A65" s="14"/>
      <c r="B65" s="15"/>
      <c r="C65" s="15"/>
      <c r="D65" s="16"/>
      <c r="E65" s="17"/>
      <c r="F65" s="17"/>
      <c r="G65" s="16"/>
      <c r="H65" s="18"/>
      <c r="I65" s="10" t="str">
        <f t="shared" si="1"/>
        <v/>
      </c>
      <c r="J65" s="15"/>
    </row>
    <row r="66" spans="1:10" ht="30" hidden="1" customHeight="1" thickBot="1" x14ac:dyDescent="0.2">
      <c r="A66" s="14"/>
      <c r="B66" s="15"/>
      <c r="C66" s="15"/>
      <c r="D66" s="16"/>
      <c r="E66" s="17"/>
      <c r="F66" s="17"/>
      <c r="G66" s="16"/>
      <c r="H66" s="18"/>
      <c r="I66" s="10" t="str">
        <f t="shared" si="1"/>
        <v/>
      </c>
      <c r="J66" s="15"/>
    </row>
    <row r="67" spans="1:10" ht="30" hidden="1" customHeight="1" thickBot="1" x14ac:dyDescent="0.2">
      <c r="A67" s="14"/>
      <c r="B67" s="15"/>
      <c r="C67" s="15"/>
      <c r="D67" s="16"/>
      <c r="E67" s="17"/>
      <c r="F67" s="17"/>
      <c r="G67" s="16"/>
      <c r="H67" s="18"/>
      <c r="I67" s="10" t="str">
        <f t="shared" si="1"/>
        <v/>
      </c>
      <c r="J67" s="15"/>
    </row>
    <row r="68" spans="1:10" ht="30" hidden="1" customHeight="1" thickBot="1" x14ac:dyDescent="0.2">
      <c r="A68" s="14"/>
      <c r="B68" s="15"/>
      <c r="C68" s="15"/>
      <c r="D68" s="16"/>
      <c r="E68" s="17"/>
      <c r="F68" s="17"/>
      <c r="G68" s="16"/>
      <c r="H68" s="18"/>
      <c r="I68" s="10" t="str">
        <f t="shared" si="1"/>
        <v/>
      </c>
      <c r="J68" s="15"/>
    </row>
    <row r="69" spans="1:10" ht="30" hidden="1" customHeight="1" thickBot="1" x14ac:dyDescent="0.2">
      <c r="A69" s="14"/>
      <c r="B69" s="15"/>
      <c r="C69" s="15"/>
      <c r="D69" s="16"/>
      <c r="E69" s="17"/>
      <c r="F69" s="17"/>
      <c r="G69" s="16"/>
      <c r="H69" s="18"/>
      <c r="I69" s="10" t="str">
        <f t="shared" si="1"/>
        <v/>
      </c>
      <c r="J69" s="15"/>
    </row>
    <row r="70" spans="1:10" ht="30" hidden="1" customHeight="1" thickBot="1" x14ac:dyDescent="0.2">
      <c r="A70" s="14"/>
      <c r="B70" s="15"/>
      <c r="C70" s="15"/>
      <c r="D70" s="16"/>
      <c r="E70" s="17"/>
      <c r="F70" s="17"/>
      <c r="G70" s="16"/>
      <c r="H70" s="18"/>
      <c r="I70" s="10" t="str">
        <f t="shared" si="1"/>
        <v/>
      </c>
      <c r="J70" s="15"/>
    </row>
    <row r="71" spans="1:10" ht="30" hidden="1" customHeight="1" thickBot="1" x14ac:dyDescent="0.2">
      <c r="A71" s="14"/>
      <c r="B71" s="15"/>
      <c r="C71" s="15"/>
      <c r="D71" s="16"/>
      <c r="E71" s="17"/>
      <c r="F71" s="17"/>
      <c r="G71" s="16"/>
      <c r="H71" s="18"/>
      <c r="I71" s="10" t="str">
        <f t="shared" si="1"/>
        <v/>
      </c>
      <c r="J71" s="15"/>
    </row>
    <row r="72" spans="1:10" ht="30" hidden="1" customHeight="1" thickBot="1" x14ac:dyDescent="0.2">
      <c r="A72" s="14"/>
      <c r="B72" s="15"/>
      <c r="C72" s="15"/>
      <c r="D72" s="16"/>
      <c r="E72" s="17"/>
      <c r="F72" s="17"/>
      <c r="G72" s="16"/>
      <c r="H72" s="18"/>
      <c r="I72" s="10" t="str">
        <f t="shared" ref="I72:I103" si="2">IF(H72="","",DATEDIF(H72,$H$6,"y"))</f>
        <v/>
      </c>
      <c r="J72" s="15"/>
    </row>
    <row r="73" spans="1:10" ht="30" hidden="1" customHeight="1" thickBot="1" x14ac:dyDescent="0.2">
      <c r="A73" s="14"/>
      <c r="B73" s="15"/>
      <c r="C73" s="15"/>
      <c r="D73" s="16"/>
      <c r="E73" s="17"/>
      <c r="F73" s="17"/>
      <c r="G73" s="16"/>
      <c r="H73" s="18"/>
      <c r="I73" s="10" t="str">
        <f t="shared" si="2"/>
        <v/>
      </c>
      <c r="J73" s="15"/>
    </row>
    <row r="74" spans="1:10" ht="30" hidden="1" customHeight="1" thickBot="1" x14ac:dyDescent="0.2">
      <c r="A74" s="14"/>
      <c r="B74" s="15"/>
      <c r="C74" s="15"/>
      <c r="D74" s="16"/>
      <c r="E74" s="17"/>
      <c r="F74" s="17"/>
      <c r="G74" s="16"/>
      <c r="H74" s="18"/>
      <c r="I74" s="10" t="str">
        <f t="shared" si="2"/>
        <v/>
      </c>
      <c r="J74" s="15"/>
    </row>
    <row r="75" spans="1:10" ht="30" hidden="1" customHeight="1" thickBot="1" x14ac:dyDescent="0.2">
      <c r="A75" s="14"/>
      <c r="B75" s="15"/>
      <c r="C75" s="15"/>
      <c r="D75" s="16"/>
      <c r="E75" s="17"/>
      <c r="F75" s="17"/>
      <c r="G75" s="16"/>
      <c r="H75" s="18"/>
      <c r="I75" s="10" t="str">
        <f t="shared" si="2"/>
        <v/>
      </c>
      <c r="J75" s="15"/>
    </row>
    <row r="76" spans="1:10" ht="30" hidden="1" customHeight="1" thickBot="1" x14ac:dyDescent="0.2">
      <c r="A76" s="14"/>
      <c r="B76" s="15"/>
      <c r="C76" s="15"/>
      <c r="D76" s="16"/>
      <c r="E76" s="17"/>
      <c r="F76" s="17"/>
      <c r="G76" s="16"/>
      <c r="H76" s="18"/>
      <c r="I76" s="10" t="str">
        <f t="shared" si="2"/>
        <v/>
      </c>
      <c r="J76" s="15"/>
    </row>
    <row r="77" spans="1:10" ht="30" hidden="1" customHeight="1" thickBot="1" x14ac:dyDescent="0.2">
      <c r="A77" s="14"/>
      <c r="B77" s="15"/>
      <c r="C77" s="15"/>
      <c r="D77" s="16"/>
      <c r="E77" s="17"/>
      <c r="F77" s="17"/>
      <c r="G77" s="16"/>
      <c r="H77" s="18"/>
      <c r="I77" s="10" t="str">
        <f t="shared" si="2"/>
        <v/>
      </c>
      <c r="J77" s="15"/>
    </row>
    <row r="78" spans="1:10" ht="30" hidden="1" customHeight="1" thickBot="1" x14ac:dyDescent="0.2">
      <c r="A78" s="14"/>
      <c r="B78" s="15"/>
      <c r="C78" s="15"/>
      <c r="D78" s="16"/>
      <c r="E78" s="17"/>
      <c r="F78" s="17"/>
      <c r="G78" s="16"/>
      <c r="H78" s="18"/>
      <c r="I78" s="10" t="str">
        <f t="shared" si="2"/>
        <v/>
      </c>
      <c r="J78" s="15"/>
    </row>
    <row r="79" spans="1:10" ht="30" hidden="1" customHeight="1" thickBot="1" x14ac:dyDescent="0.2">
      <c r="A79" s="14"/>
      <c r="B79" s="15"/>
      <c r="C79" s="15"/>
      <c r="D79" s="16"/>
      <c r="E79" s="17"/>
      <c r="F79" s="17"/>
      <c r="G79" s="16"/>
      <c r="H79" s="18"/>
      <c r="I79" s="10" t="str">
        <f t="shared" si="2"/>
        <v/>
      </c>
      <c r="J79" s="15"/>
    </row>
    <row r="80" spans="1:10" ht="30" hidden="1" customHeight="1" thickBot="1" x14ac:dyDescent="0.2">
      <c r="A80" s="14"/>
      <c r="B80" s="15"/>
      <c r="C80" s="15"/>
      <c r="D80" s="16"/>
      <c r="E80" s="17"/>
      <c r="F80" s="17"/>
      <c r="G80" s="16"/>
      <c r="H80" s="18"/>
      <c r="I80" s="10" t="str">
        <f t="shared" si="2"/>
        <v/>
      </c>
      <c r="J80" s="15"/>
    </row>
    <row r="81" spans="1:10" ht="30" hidden="1" customHeight="1" thickBot="1" x14ac:dyDescent="0.2">
      <c r="A81" s="14"/>
      <c r="B81" s="15"/>
      <c r="C81" s="15"/>
      <c r="D81" s="16"/>
      <c r="E81" s="17"/>
      <c r="F81" s="17"/>
      <c r="G81" s="16"/>
      <c r="H81" s="18"/>
      <c r="I81" s="10" t="str">
        <f t="shared" si="2"/>
        <v/>
      </c>
      <c r="J81" s="15"/>
    </row>
    <row r="82" spans="1:10" ht="30" hidden="1" customHeight="1" thickBot="1" x14ac:dyDescent="0.2">
      <c r="A82" s="14"/>
      <c r="B82" s="15"/>
      <c r="C82" s="15"/>
      <c r="D82" s="16"/>
      <c r="E82" s="17"/>
      <c r="F82" s="17"/>
      <c r="G82" s="16"/>
      <c r="H82" s="18"/>
      <c r="I82" s="10" t="str">
        <f t="shared" si="2"/>
        <v/>
      </c>
      <c r="J82" s="15"/>
    </row>
    <row r="83" spans="1:10" ht="30" hidden="1" customHeight="1" thickBot="1" x14ac:dyDescent="0.2">
      <c r="A83" s="14"/>
      <c r="B83" s="15"/>
      <c r="C83" s="15"/>
      <c r="D83" s="16"/>
      <c r="E83" s="17"/>
      <c r="F83" s="17"/>
      <c r="G83" s="16"/>
      <c r="H83" s="18"/>
      <c r="I83" s="10" t="str">
        <f t="shared" si="2"/>
        <v/>
      </c>
      <c r="J83" s="15"/>
    </row>
    <row r="84" spans="1:10" ht="30" hidden="1" customHeight="1" thickBot="1" x14ac:dyDescent="0.2">
      <c r="A84" s="14"/>
      <c r="B84" s="15"/>
      <c r="C84" s="15"/>
      <c r="D84" s="16"/>
      <c r="E84" s="17"/>
      <c r="F84" s="17"/>
      <c r="G84" s="16"/>
      <c r="H84" s="18"/>
      <c r="I84" s="10" t="str">
        <f t="shared" si="2"/>
        <v/>
      </c>
      <c r="J84" s="15"/>
    </row>
    <row r="85" spans="1:10" ht="30" hidden="1" customHeight="1" thickBot="1" x14ac:dyDescent="0.2">
      <c r="A85" s="14"/>
      <c r="B85" s="15"/>
      <c r="C85" s="15"/>
      <c r="D85" s="16"/>
      <c r="E85" s="17"/>
      <c r="F85" s="17"/>
      <c r="G85" s="16"/>
      <c r="H85" s="18"/>
      <c r="I85" s="10" t="str">
        <f t="shared" si="2"/>
        <v/>
      </c>
      <c r="J85" s="15"/>
    </row>
    <row r="86" spans="1:10" ht="30" hidden="1" customHeight="1" thickBot="1" x14ac:dyDescent="0.2">
      <c r="A86" s="14"/>
      <c r="B86" s="15"/>
      <c r="C86" s="15"/>
      <c r="D86" s="16"/>
      <c r="E86" s="17"/>
      <c r="F86" s="17"/>
      <c r="G86" s="16"/>
      <c r="H86" s="18"/>
      <c r="I86" s="10" t="str">
        <f t="shared" si="2"/>
        <v/>
      </c>
      <c r="J86" s="15"/>
    </row>
    <row r="87" spans="1:10" ht="30" hidden="1" customHeight="1" thickBot="1" x14ac:dyDescent="0.2">
      <c r="A87" s="14"/>
      <c r="B87" s="15"/>
      <c r="C87" s="15"/>
      <c r="D87" s="16"/>
      <c r="E87" s="17"/>
      <c r="F87" s="17"/>
      <c r="G87" s="16"/>
      <c r="H87" s="18"/>
      <c r="I87" s="10" t="str">
        <f t="shared" si="2"/>
        <v/>
      </c>
      <c r="J87" s="15"/>
    </row>
    <row r="88" spans="1:10" ht="30" hidden="1" customHeight="1" thickBot="1" x14ac:dyDescent="0.2">
      <c r="A88" s="14"/>
      <c r="B88" s="15"/>
      <c r="C88" s="15"/>
      <c r="D88" s="16"/>
      <c r="E88" s="17"/>
      <c r="F88" s="17"/>
      <c r="G88" s="16"/>
      <c r="H88" s="18"/>
      <c r="I88" s="10" t="str">
        <f t="shared" si="2"/>
        <v/>
      </c>
      <c r="J88" s="15"/>
    </row>
    <row r="89" spans="1:10" ht="30" hidden="1" customHeight="1" thickBot="1" x14ac:dyDescent="0.2">
      <c r="A89" s="14"/>
      <c r="B89" s="15"/>
      <c r="C89" s="15"/>
      <c r="D89" s="16"/>
      <c r="E89" s="17"/>
      <c r="F89" s="17"/>
      <c r="G89" s="16"/>
      <c r="H89" s="18"/>
      <c r="I89" s="10" t="str">
        <f t="shared" si="2"/>
        <v/>
      </c>
      <c r="J89" s="15"/>
    </row>
    <row r="90" spans="1:10" ht="30" hidden="1" customHeight="1" thickBot="1" x14ac:dyDescent="0.2">
      <c r="A90" s="14"/>
      <c r="B90" s="15"/>
      <c r="C90" s="15"/>
      <c r="D90" s="16"/>
      <c r="E90" s="17"/>
      <c r="F90" s="17"/>
      <c r="G90" s="16"/>
      <c r="H90" s="18"/>
      <c r="I90" s="10" t="str">
        <f t="shared" si="2"/>
        <v/>
      </c>
      <c r="J90" s="15"/>
    </row>
    <row r="91" spans="1:10" ht="30" hidden="1" customHeight="1" thickBot="1" x14ac:dyDescent="0.2">
      <c r="A91" s="14"/>
      <c r="B91" s="15"/>
      <c r="C91" s="15"/>
      <c r="D91" s="16"/>
      <c r="E91" s="17"/>
      <c r="F91" s="17"/>
      <c r="G91" s="16"/>
      <c r="H91" s="18"/>
      <c r="I91" s="10" t="str">
        <f t="shared" si="2"/>
        <v/>
      </c>
      <c r="J91" s="15"/>
    </row>
    <row r="92" spans="1:10" ht="30" hidden="1" customHeight="1" thickBot="1" x14ac:dyDescent="0.2">
      <c r="A92" s="14"/>
      <c r="B92" s="15"/>
      <c r="C92" s="15"/>
      <c r="D92" s="16"/>
      <c r="E92" s="17"/>
      <c r="F92" s="17"/>
      <c r="G92" s="16"/>
      <c r="H92" s="18"/>
      <c r="I92" s="10" t="str">
        <f t="shared" si="2"/>
        <v/>
      </c>
      <c r="J92" s="15"/>
    </row>
    <row r="93" spans="1:10" ht="30" hidden="1" customHeight="1" thickBot="1" x14ac:dyDescent="0.2">
      <c r="A93" s="14"/>
      <c r="B93" s="15"/>
      <c r="C93" s="15"/>
      <c r="D93" s="16"/>
      <c r="E93" s="17"/>
      <c r="F93" s="17"/>
      <c r="G93" s="16"/>
      <c r="H93" s="18"/>
      <c r="I93" s="10" t="str">
        <f t="shared" si="2"/>
        <v/>
      </c>
      <c r="J93" s="15"/>
    </row>
    <row r="94" spans="1:10" ht="30" hidden="1" customHeight="1" thickBot="1" x14ac:dyDescent="0.2">
      <c r="A94" s="14"/>
      <c r="B94" s="15"/>
      <c r="C94" s="15"/>
      <c r="D94" s="16"/>
      <c r="E94" s="17"/>
      <c r="F94" s="17"/>
      <c r="G94" s="16"/>
      <c r="H94" s="18"/>
      <c r="I94" s="10" t="str">
        <f t="shared" si="2"/>
        <v/>
      </c>
      <c r="J94" s="15"/>
    </row>
    <row r="95" spans="1:10" ht="30" hidden="1" customHeight="1" thickBot="1" x14ac:dyDescent="0.2">
      <c r="A95" s="14"/>
      <c r="B95" s="15"/>
      <c r="C95" s="15"/>
      <c r="D95" s="16"/>
      <c r="E95" s="17"/>
      <c r="F95" s="17"/>
      <c r="G95" s="16"/>
      <c r="H95" s="18"/>
      <c r="I95" s="10" t="str">
        <f t="shared" si="2"/>
        <v/>
      </c>
      <c r="J95" s="15"/>
    </row>
    <row r="96" spans="1:10" ht="30" hidden="1" customHeight="1" thickBot="1" x14ac:dyDescent="0.2">
      <c r="A96" s="14"/>
      <c r="B96" s="15"/>
      <c r="C96" s="15"/>
      <c r="D96" s="16"/>
      <c r="E96" s="17"/>
      <c r="F96" s="17"/>
      <c r="G96" s="16"/>
      <c r="H96" s="18"/>
      <c r="I96" s="10" t="str">
        <f t="shared" si="2"/>
        <v/>
      </c>
      <c r="J96" s="15"/>
    </row>
    <row r="97" spans="1:10" ht="30" hidden="1" customHeight="1" thickBot="1" x14ac:dyDescent="0.2">
      <c r="A97" s="14"/>
      <c r="B97" s="15"/>
      <c r="C97" s="15"/>
      <c r="D97" s="16"/>
      <c r="E97" s="17"/>
      <c r="F97" s="17"/>
      <c r="G97" s="16"/>
      <c r="H97" s="18"/>
      <c r="I97" s="10" t="str">
        <f t="shared" si="2"/>
        <v/>
      </c>
      <c r="J97" s="15"/>
    </row>
    <row r="98" spans="1:10" ht="30" hidden="1" customHeight="1" thickBot="1" x14ac:dyDescent="0.2">
      <c r="A98" s="14"/>
      <c r="B98" s="15"/>
      <c r="C98" s="15"/>
      <c r="D98" s="16"/>
      <c r="E98" s="17"/>
      <c r="F98" s="17"/>
      <c r="G98" s="16"/>
      <c r="H98" s="18"/>
      <c r="I98" s="10" t="str">
        <f t="shared" si="2"/>
        <v/>
      </c>
      <c r="J98" s="15"/>
    </row>
    <row r="99" spans="1:10" ht="30" hidden="1" customHeight="1" thickBot="1" x14ac:dyDescent="0.2">
      <c r="A99" s="14"/>
      <c r="B99" s="15"/>
      <c r="C99" s="15"/>
      <c r="D99" s="16"/>
      <c r="E99" s="17"/>
      <c r="F99" s="17"/>
      <c r="G99" s="16"/>
      <c r="H99" s="18"/>
      <c r="I99" s="10" t="str">
        <f t="shared" si="2"/>
        <v/>
      </c>
      <c r="J99" s="15"/>
    </row>
    <row r="100" spans="1:10" ht="30" hidden="1" customHeight="1" thickBot="1" x14ac:dyDescent="0.2">
      <c r="A100" s="14"/>
      <c r="B100" s="15"/>
      <c r="C100" s="15"/>
      <c r="D100" s="16"/>
      <c r="E100" s="17"/>
      <c r="F100" s="17"/>
      <c r="G100" s="16"/>
      <c r="H100" s="18"/>
      <c r="I100" s="10" t="str">
        <f t="shared" si="2"/>
        <v/>
      </c>
      <c r="J100" s="15"/>
    </row>
    <row r="101" spans="1:10" ht="30" hidden="1" customHeight="1" thickBot="1" x14ac:dyDescent="0.2">
      <c r="A101" s="14"/>
      <c r="B101" s="15"/>
      <c r="C101" s="15"/>
      <c r="D101" s="16"/>
      <c r="E101" s="17"/>
      <c r="F101" s="17"/>
      <c r="G101" s="16"/>
      <c r="H101" s="18"/>
      <c r="I101" s="10" t="str">
        <f t="shared" si="2"/>
        <v/>
      </c>
      <c r="J101" s="15"/>
    </row>
    <row r="102" spans="1:10" ht="30" hidden="1" customHeight="1" thickBot="1" x14ac:dyDescent="0.2">
      <c r="A102" s="14"/>
      <c r="B102" s="15"/>
      <c r="C102" s="15"/>
      <c r="D102" s="16"/>
      <c r="E102" s="17"/>
      <c r="F102" s="17"/>
      <c r="G102" s="16"/>
      <c r="H102" s="18"/>
      <c r="I102" s="10" t="str">
        <f t="shared" si="2"/>
        <v/>
      </c>
      <c r="J102" s="15"/>
    </row>
    <row r="103" spans="1:10" ht="30" hidden="1" customHeight="1" thickBot="1" x14ac:dyDescent="0.2">
      <c r="A103" s="14"/>
      <c r="B103" s="15"/>
      <c r="C103" s="15"/>
      <c r="D103" s="16"/>
      <c r="E103" s="17"/>
      <c r="F103" s="17"/>
      <c r="G103" s="16"/>
      <c r="H103" s="18"/>
      <c r="I103" s="10" t="str">
        <f t="shared" si="2"/>
        <v/>
      </c>
      <c r="J103" s="15"/>
    </row>
    <row r="104" spans="1:10" ht="30" hidden="1" customHeight="1" thickBot="1" x14ac:dyDescent="0.2">
      <c r="A104" s="14"/>
      <c r="B104" s="15"/>
      <c r="C104" s="15"/>
      <c r="D104" s="16"/>
      <c r="E104" s="17"/>
      <c r="F104" s="17"/>
      <c r="G104" s="16"/>
      <c r="H104" s="18"/>
      <c r="I104" s="10" t="str">
        <f t="shared" ref="I104:I135" si="3">IF(H104="","",DATEDIF(H104,$H$6,"y"))</f>
        <v/>
      </c>
      <c r="J104" s="15"/>
    </row>
    <row r="105" spans="1:10" ht="30" hidden="1" customHeight="1" thickBot="1" x14ac:dyDescent="0.2">
      <c r="A105" s="14"/>
      <c r="B105" s="15"/>
      <c r="C105" s="15"/>
      <c r="D105" s="16"/>
      <c r="E105" s="17"/>
      <c r="F105" s="17"/>
      <c r="G105" s="16"/>
      <c r="H105" s="18"/>
      <c r="I105" s="10" t="str">
        <f t="shared" si="3"/>
        <v/>
      </c>
      <c r="J105" s="15"/>
    </row>
    <row r="106" spans="1:10" ht="30" hidden="1" customHeight="1" thickBot="1" x14ac:dyDescent="0.2">
      <c r="A106" s="14"/>
      <c r="B106" s="15"/>
      <c r="C106" s="15"/>
      <c r="D106" s="16"/>
      <c r="E106" s="17"/>
      <c r="F106" s="17"/>
      <c r="G106" s="16"/>
      <c r="H106" s="18"/>
      <c r="I106" s="10" t="str">
        <f t="shared" si="3"/>
        <v/>
      </c>
      <c r="J106" s="15"/>
    </row>
    <row r="107" spans="1:10" ht="30" hidden="1" customHeight="1" thickBot="1" x14ac:dyDescent="0.2">
      <c r="A107" s="14"/>
      <c r="B107" s="15"/>
      <c r="C107" s="15"/>
      <c r="D107" s="16"/>
      <c r="E107" s="17"/>
      <c r="F107" s="17"/>
      <c r="G107" s="16"/>
      <c r="H107" s="18"/>
      <c r="I107" s="10" t="str">
        <f t="shared" si="3"/>
        <v/>
      </c>
      <c r="J107" s="15"/>
    </row>
    <row r="108" spans="1:10" ht="30" hidden="1" customHeight="1" thickBot="1" x14ac:dyDescent="0.2">
      <c r="A108" s="14"/>
      <c r="B108" s="15"/>
      <c r="C108" s="15"/>
      <c r="D108" s="16"/>
      <c r="E108" s="17"/>
      <c r="F108" s="17"/>
      <c r="G108" s="16"/>
      <c r="H108" s="18"/>
      <c r="I108" s="10" t="str">
        <f t="shared" si="3"/>
        <v/>
      </c>
      <c r="J108" s="15"/>
    </row>
    <row r="109" spans="1:10" ht="30" hidden="1" customHeight="1" thickBot="1" x14ac:dyDescent="0.2">
      <c r="A109" s="14"/>
      <c r="B109" s="15"/>
      <c r="C109" s="15"/>
      <c r="D109" s="16"/>
      <c r="E109" s="17"/>
      <c r="F109" s="17"/>
      <c r="G109" s="16"/>
      <c r="H109" s="18"/>
      <c r="I109" s="10" t="str">
        <f t="shared" si="3"/>
        <v/>
      </c>
      <c r="J109" s="15"/>
    </row>
    <row r="110" spans="1:10" ht="30" hidden="1" customHeight="1" thickBot="1" x14ac:dyDescent="0.2">
      <c r="A110" s="14"/>
      <c r="B110" s="15"/>
      <c r="C110" s="15"/>
      <c r="D110" s="16"/>
      <c r="E110" s="17"/>
      <c r="F110" s="17"/>
      <c r="G110" s="16"/>
      <c r="H110" s="18"/>
      <c r="I110" s="10" t="str">
        <f t="shared" si="3"/>
        <v/>
      </c>
      <c r="J110" s="15"/>
    </row>
    <row r="111" spans="1:10" ht="30" hidden="1" customHeight="1" thickBot="1" x14ac:dyDescent="0.2">
      <c r="A111" s="14"/>
      <c r="B111" s="15"/>
      <c r="C111" s="15"/>
      <c r="D111" s="16"/>
      <c r="E111" s="17"/>
      <c r="F111" s="17"/>
      <c r="G111" s="16"/>
      <c r="H111" s="18"/>
      <c r="I111" s="10" t="str">
        <f t="shared" si="3"/>
        <v/>
      </c>
      <c r="J111" s="15"/>
    </row>
    <row r="112" spans="1:10" ht="30" hidden="1" customHeight="1" thickBot="1" x14ac:dyDescent="0.2">
      <c r="A112" s="14"/>
      <c r="B112" s="15"/>
      <c r="C112" s="15"/>
      <c r="D112" s="16"/>
      <c r="E112" s="17"/>
      <c r="F112" s="17"/>
      <c r="G112" s="16"/>
      <c r="H112" s="18"/>
      <c r="I112" s="10" t="str">
        <f t="shared" si="3"/>
        <v/>
      </c>
      <c r="J112" s="15"/>
    </row>
    <row r="113" spans="1:10" ht="30" hidden="1" customHeight="1" thickBot="1" x14ac:dyDescent="0.2">
      <c r="A113" s="14"/>
      <c r="B113" s="15"/>
      <c r="C113" s="15"/>
      <c r="D113" s="16"/>
      <c r="E113" s="17"/>
      <c r="F113" s="17"/>
      <c r="G113" s="16"/>
      <c r="H113" s="18"/>
      <c r="I113" s="10" t="str">
        <f t="shared" si="3"/>
        <v/>
      </c>
      <c r="J113" s="15"/>
    </row>
    <row r="114" spans="1:10" ht="30" hidden="1" customHeight="1" thickBot="1" x14ac:dyDescent="0.2">
      <c r="A114" s="14"/>
      <c r="B114" s="15"/>
      <c r="C114" s="15"/>
      <c r="D114" s="16"/>
      <c r="E114" s="17"/>
      <c r="F114" s="17"/>
      <c r="G114" s="16"/>
      <c r="H114" s="18"/>
      <c r="I114" s="10" t="str">
        <f t="shared" si="3"/>
        <v/>
      </c>
      <c r="J114" s="15"/>
    </row>
    <row r="115" spans="1:10" ht="30" hidden="1" customHeight="1" thickBot="1" x14ac:dyDescent="0.2">
      <c r="A115" s="14"/>
      <c r="B115" s="15"/>
      <c r="C115" s="15"/>
      <c r="D115" s="16"/>
      <c r="E115" s="17"/>
      <c r="F115" s="17"/>
      <c r="G115" s="16"/>
      <c r="H115" s="18"/>
      <c r="I115" s="10" t="str">
        <f t="shared" si="3"/>
        <v/>
      </c>
      <c r="J115" s="15"/>
    </row>
    <row r="116" spans="1:10" ht="30" hidden="1" customHeight="1" thickBot="1" x14ac:dyDescent="0.2">
      <c r="A116" s="14"/>
      <c r="B116" s="15"/>
      <c r="C116" s="15"/>
      <c r="D116" s="16"/>
      <c r="E116" s="17"/>
      <c r="F116" s="17"/>
      <c r="G116" s="16"/>
      <c r="H116" s="18"/>
      <c r="I116" s="10" t="str">
        <f t="shared" si="3"/>
        <v/>
      </c>
      <c r="J116" s="15"/>
    </row>
    <row r="117" spans="1:10" ht="30" hidden="1" customHeight="1" thickBot="1" x14ac:dyDescent="0.2">
      <c r="A117" s="14"/>
      <c r="B117" s="15"/>
      <c r="C117" s="15"/>
      <c r="D117" s="16"/>
      <c r="E117" s="17"/>
      <c r="F117" s="17"/>
      <c r="G117" s="16"/>
      <c r="H117" s="18"/>
      <c r="I117" s="10" t="str">
        <f t="shared" si="3"/>
        <v/>
      </c>
      <c r="J117" s="15"/>
    </row>
    <row r="118" spans="1:10" ht="30" hidden="1" customHeight="1" thickBot="1" x14ac:dyDescent="0.2">
      <c r="A118" s="14"/>
      <c r="B118" s="15"/>
      <c r="C118" s="15"/>
      <c r="D118" s="16"/>
      <c r="E118" s="17"/>
      <c r="F118" s="17"/>
      <c r="G118" s="16"/>
      <c r="H118" s="18"/>
      <c r="I118" s="10" t="str">
        <f t="shared" si="3"/>
        <v/>
      </c>
      <c r="J118" s="15"/>
    </row>
    <row r="119" spans="1:10" ht="30" hidden="1" customHeight="1" thickBot="1" x14ac:dyDescent="0.2">
      <c r="A119" s="14"/>
      <c r="B119" s="15"/>
      <c r="C119" s="15"/>
      <c r="D119" s="16"/>
      <c r="E119" s="17"/>
      <c r="F119" s="17"/>
      <c r="G119" s="16"/>
      <c r="H119" s="18"/>
      <c r="I119" s="10" t="str">
        <f t="shared" si="3"/>
        <v/>
      </c>
      <c r="J119" s="15"/>
    </row>
    <row r="120" spans="1:10" ht="30" hidden="1" customHeight="1" thickBot="1" x14ac:dyDescent="0.2">
      <c r="A120" s="14"/>
      <c r="B120" s="15"/>
      <c r="C120" s="15"/>
      <c r="D120" s="16"/>
      <c r="E120" s="17"/>
      <c r="F120" s="17"/>
      <c r="G120" s="16"/>
      <c r="H120" s="18"/>
      <c r="I120" s="10" t="str">
        <f t="shared" si="3"/>
        <v/>
      </c>
      <c r="J120" s="15"/>
    </row>
    <row r="121" spans="1:10" ht="30" hidden="1" customHeight="1" thickBot="1" x14ac:dyDescent="0.2">
      <c r="A121" s="14"/>
      <c r="B121" s="15"/>
      <c r="C121" s="15"/>
      <c r="D121" s="16"/>
      <c r="E121" s="17"/>
      <c r="F121" s="17"/>
      <c r="G121" s="16"/>
      <c r="H121" s="18"/>
      <c r="I121" s="10" t="str">
        <f t="shared" si="3"/>
        <v/>
      </c>
      <c r="J121" s="15"/>
    </row>
    <row r="122" spans="1:10" ht="30" hidden="1" customHeight="1" thickBot="1" x14ac:dyDescent="0.2">
      <c r="A122" s="14"/>
      <c r="B122" s="15"/>
      <c r="C122" s="15"/>
      <c r="D122" s="16"/>
      <c r="E122" s="17"/>
      <c r="F122" s="17"/>
      <c r="G122" s="16"/>
      <c r="H122" s="18"/>
      <c r="I122" s="10" t="str">
        <f t="shared" si="3"/>
        <v/>
      </c>
      <c r="J122" s="15"/>
    </row>
    <row r="123" spans="1:10" ht="30" hidden="1" customHeight="1" thickBot="1" x14ac:dyDescent="0.2">
      <c r="A123" s="14"/>
      <c r="B123" s="15"/>
      <c r="C123" s="15"/>
      <c r="D123" s="16"/>
      <c r="E123" s="17"/>
      <c r="F123" s="17"/>
      <c r="G123" s="16"/>
      <c r="H123" s="18"/>
      <c r="I123" s="10" t="str">
        <f t="shared" si="3"/>
        <v/>
      </c>
      <c r="J123" s="15"/>
    </row>
    <row r="124" spans="1:10" ht="30" hidden="1" customHeight="1" thickBot="1" x14ac:dyDescent="0.2">
      <c r="A124" s="14"/>
      <c r="B124" s="15"/>
      <c r="C124" s="15"/>
      <c r="D124" s="16"/>
      <c r="E124" s="17"/>
      <c r="F124" s="17"/>
      <c r="G124" s="16"/>
      <c r="H124" s="18"/>
      <c r="I124" s="10" t="str">
        <f t="shared" si="3"/>
        <v/>
      </c>
      <c r="J124" s="15"/>
    </row>
    <row r="125" spans="1:10" ht="30" hidden="1" customHeight="1" thickBot="1" x14ac:dyDescent="0.2">
      <c r="A125" s="14"/>
      <c r="B125" s="15"/>
      <c r="C125" s="15"/>
      <c r="D125" s="16"/>
      <c r="E125" s="17"/>
      <c r="F125" s="17"/>
      <c r="G125" s="16"/>
      <c r="H125" s="18"/>
      <c r="I125" s="10" t="str">
        <f t="shared" si="3"/>
        <v/>
      </c>
      <c r="J125" s="15"/>
    </row>
    <row r="126" spans="1:10" ht="30" hidden="1" customHeight="1" thickBot="1" x14ac:dyDescent="0.2">
      <c r="A126" s="14"/>
      <c r="B126" s="15"/>
      <c r="C126" s="15"/>
      <c r="D126" s="16"/>
      <c r="E126" s="17"/>
      <c r="F126" s="17"/>
      <c r="G126" s="16"/>
      <c r="H126" s="18"/>
      <c r="I126" s="10" t="str">
        <f t="shared" si="3"/>
        <v/>
      </c>
      <c r="J126" s="15"/>
    </row>
    <row r="127" spans="1:10" ht="30" hidden="1" customHeight="1" thickBot="1" x14ac:dyDescent="0.2">
      <c r="A127" s="14"/>
      <c r="B127" s="15"/>
      <c r="C127" s="15"/>
      <c r="D127" s="16"/>
      <c r="E127" s="17"/>
      <c r="F127" s="17"/>
      <c r="G127" s="16"/>
      <c r="H127" s="18"/>
      <c r="I127" s="10" t="str">
        <f t="shared" si="3"/>
        <v/>
      </c>
      <c r="J127" s="15"/>
    </row>
    <row r="128" spans="1:10" ht="30" hidden="1" customHeight="1" thickBot="1" x14ac:dyDescent="0.2">
      <c r="A128" s="14"/>
      <c r="B128" s="15"/>
      <c r="C128" s="15"/>
      <c r="D128" s="16"/>
      <c r="E128" s="17"/>
      <c r="F128" s="17"/>
      <c r="G128" s="16"/>
      <c r="H128" s="18"/>
      <c r="I128" s="10" t="str">
        <f t="shared" si="3"/>
        <v/>
      </c>
      <c r="J128" s="15"/>
    </row>
    <row r="129" spans="1:10" ht="30" hidden="1" customHeight="1" thickBot="1" x14ac:dyDescent="0.2">
      <c r="A129" s="14"/>
      <c r="B129" s="15"/>
      <c r="C129" s="15"/>
      <c r="D129" s="16"/>
      <c r="E129" s="17"/>
      <c r="F129" s="17"/>
      <c r="G129" s="16"/>
      <c r="H129" s="18"/>
      <c r="I129" s="10" t="str">
        <f t="shared" si="3"/>
        <v/>
      </c>
      <c r="J129" s="15"/>
    </row>
    <row r="130" spans="1:10" ht="30" hidden="1" customHeight="1" thickBot="1" x14ac:dyDescent="0.2">
      <c r="A130" s="14"/>
      <c r="B130" s="15"/>
      <c r="C130" s="15"/>
      <c r="D130" s="16"/>
      <c r="E130" s="17"/>
      <c r="F130" s="17"/>
      <c r="G130" s="16"/>
      <c r="H130" s="18"/>
      <c r="I130" s="10" t="str">
        <f t="shared" si="3"/>
        <v/>
      </c>
      <c r="J130" s="15"/>
    </row>
    <row r="131" spans="1:10" ht="30" hidden="1" customHeight="1" thickBot="1" x14ac:dyDescent="0.2">
      <c r="A131" s="14"/>
      <c r="B131" s="15"/>
      <c r="C131" s="15"/>
      <c r="D131" s="16"/>
      <c r="E131" s="17"/>
      <c r="F131" s="17"/>
      <c r="G131" s="16"/>
      <c r="H131" s="18"/>
      <c r="I131" s="10" t="str">
        <f t="shared" si="3"/>
        <v/>
      </c>
      <c r="J131" s="15"/>
    </row>
    <row r="132" spans="1:10" ht="30" hidden="1" customHeight="1" thickBot="1" x14ac:dyDescent="0.2">
      <c r="A132" s="14"/>
      <c r="B132" s="15"/>
      <c r="C132" s="15"/>
      <c r="D132" s="16"/>
      <c r="E132" s="17"/>
      <c r="F132" s="17"/>
      <c r="G132" s="16"/>
      <c r="H132" s="18"/>
      <c r="I132" s="10" t="str">
        <f t="shared" si="3"/>
        <v/>
      </c>
      <c r="J132" s="15"/>
    </row>
    <row r="133" spans="1:10" ht="30" hidden="1" customHeight="1" thickBot="1" x14ac:dyDescent="0.2">
      <c r="A133" s="14"/>
      <c r="B133" s="15"/>
      <c r="C133" s="15"/>
      <c r="D133" s="16"/>
      <c r="E133" s="17"/>
      <c r="F133" s="17"/>
      <c r="G133" s="16"/>
      <c r="H133" s="18"/>
      <c r="I133" s="10" t="str">
        <f t="shared" si="3"/>
        <v/>
      </c>
      <c r="J133" s="15"/>
    </row>
    <row r="134" spans="1:10" ht="30" hidden="1" customHeight="1" thickBot="1" x14ac:dyDescent="0.2">
      <c r="A134" s="14"/>
      <c r="B134" s="15"/>
      <c r="C134" s="15"/>
      <c r="D134" s="16"/>
      <c r="E134" s="17"/>
      <c r="F134" s="17"/>
      <c r="G134" s="16"/>
      <c r="H134" s="18"/>
      <c r="I134" s="10" t="str">
        <f t="shared" si="3"/>
        <v/>
      </c>
      <c r="J134" s="15"/>
    </row>
    <row r="135" spans="1:10" ht="30" hidden="1" customHeight="1" thickBot="1" x14ac:dyDescent="0.2">
      <c r="A135" s="14"/>
      <c r="B135" s="15"/>
      <c r="C135" s="15"/>
      <c r="D135" s="16"/>
      <c r="E135" s="17"/>
      <c r="F135" s="17"/>
      <c r="G135" s="16"/>
      <c r="H135" s="18"/>
      <c r="I135" s="10" t="str">
        <f t="shared" si="3"/>
        <v/>
      </c>
      <c r="J135" s="15"/>
    </row>
    <row r="136" spans="1:10" ht="30" hidden="1" customHeight="1" thickBot="1" x14ac:dyDescent="0.2">
      <c r="A136" s="14"/>
      <c r="B136" s="15"/>
      <c r="C136" s="15"/>
      <c r="D136" s="16"/>
      <c r="E136" s="17"/>
      <c r="F136" s="17"/>
      <c r="G136" s="16"/>
      <c r="H136" s="18"/>
      <c r="I136" s="10" t="str">
        <f t="shared" ref="I136:I167" si="4">IF(H136="","",DATEDIF(H136,$H$6,"y"))</f>
        <v/>
      </c>
      <c r="J136" s="15"/>
    </row>
    <row r="137" spans="1:10" ht="30" hidden="1" customHeight="1" thickBot="1" x14ac:dyDescent="0.2">
      <c r="A137" s="14"/>
      <c r="B137" s="15"/>
      <c r="C137" s="15"/>
      <c r="D137" s="16"/>
      <c r="E137" s="17"/>
      <c r="F137" s="17"/>
      <c r="G137" s="16"/>
      <c r="H137" s="18"/>
      <c r="I137" s="10" t="str">
        <f t="shared" si="4"/>
        <v/>
      </c>
      <c r="J137" s="15"/>
    </row>
    <row r="138" spans="1:10" ht="30" hidden="1" customHeight="1" thickBot="1" x14ac:dyDescent="0.2">
      <c r="A138" s="14"/>
      <c r="B138" s="15"/>
      <c r="C138" s="15"/>
      <c r="D138" s="16"/>
      <c r="E138" s="17"/>
      <c r="F138" s="17"/>
      <c r="G138" s="16"/>
      <c r="H138" s="18"/>
      <c r="I138" s="10" t="str">
        <f t="shared" si="4"/>
        <v/>
      </c>
      <c r="J138" s="15"/>
    </row>
    <row r="139" spans="1:10" ht="30" hidden="1" customHeight="1" thickBot="1" x14ac:dyDescent="0.2">
      <c r="A139" s="14"/>
      <c r="B139" s="15"/>
      <c r="C139" s="15"/>
      <c r="D139" s="16"/>
      <c r="E139" s="17"/>
      <c r="F139" s="17"/>
      <c r="G139" s="16"/>
      <c r="H139" s="18"/>
      <c r="I139" s="10" t="str">
        <f t="shared" si="4"/>
        <v/>
      </c>
      <c r="J139" s="15"/>
    </row>
    <row r="140" spans="1:10" ht="30" hidden="1" customHeight="1" thickBot="1" x14ac:dyDescent="0.2">
      <c r="A140" s="14"/>
      <c r="B140" s="15"/>
      <c r="C140" s="15"/>
      <c r="D140" s="16"/>
      <c r="E140" s="17"/>
      <c r="F140" s="17"/>
      <c r="G140" s="16"/>
      <c r="H140" s="18"/>
      <c r="I140" s="10" t="str">
        <f t="shared" si="4"/>
        <v/>
      </c>
      <c r="J140" s="15"/>
    </row>
    <row r="141" spans="1:10" ht="30" hidden="1" customHeight="1" thickBot="1" x14ac:dyDescent="0.2">
      <c r="A141" s="14"/>
      <c r="B141" s="15"/>
      <c r="C141" s="15"/>
      <c r="D141" s="16"/>
      <c r="E141" s="17"/>
      <c r="F141" s="17"/>
      <c r="G141" s="16"/>
      <c r="H141" s="18"/>
      <c r="I141" s="10" t="str">
        <f t="shared" si="4"/>
        <v/>
      </c>
      <c r="J141" s="15"/>
    </row>
    <row r="142" spans="1:10" ht="30" hidden="1" customHeight="1" thickBot="1" x14ac:dyDescent="0.2">
      <c r="A142" s="14"/>
      <c r="B142" s="15"/>
      <c r="C142" s="15"/>
      <c r="D142" s="16"/>
      <c r="E142" s="17"/>
      <c r="F142" s="17"/>
      <c r="G142" s="16"/>
      <c r="H142" s="18"/>
      <c r="I142" s="10" t="str">
        <f t="shared" si="4"/>
        <v/>
      </c>
      <c r="J142" s="15"/>
    </row>
    <row r="143" spans="1:10" ht="30" hidden="1" customHeight="1" thickBot="1" x14ac:dyDescent="0.2">
      <c r="A143" s="14"/>
      <c r="B143" s="15"/>
      <c r="C143" s="15"/>
      <c r="D143" s="16"/>
      <c r="E143" s="17"/>
      <c r="F143" s="17"/>
      <c r="G143" s="16"/>
      <c r="H143" s="18"/>
      <c r="I143" s="10" t="str">
        <f t="shared" si="4"/>
        <v/>
      </c>
      <c r="J143" s="15"/>
    </row>
    <row r="144" spans="1:10" ht="30" hidden="1" customHeight="1" thickBot="1" x14ac:dyDescent="0.2">
      <c r="A144" s="14"/>
      <c r="B144" s="15"/>
      <c r="C144" s="15"/>
      <c r="D144" s="16"/>
      <c r="E144" s="17"/>
      <c r="F144" s="17"/>
      <c r="G144" s="16"/>
      <c r="H144" s="18"/>
      <c r="I144" s="10" t="str">
        <f t="shared" si="4"/>
        <v/>
      </c>
      <c r="J144" s="15"/>
    </row>
    <row r="145" spans="1:10" ht="30" hidden="1" customHeight="1" thickBot="1" x14ac:dyDescent="0.2">
      <c r="A145" s="14"/>
      <c r="B145" s="15"/>
      <c r="C145" s="15"/>
      <c r="D145" s="16"/>
      <c r="E145" s="17"/>
      <c r="F145" s="17"/>
      <c r="G145" s="16"/>
      <c r="H145" s="18"/>
      <c r="I145" s="10" t="str">
        <f t="shared" si="4"/>
        <v/>
      </c>
      <c r="J145" s="15"/>
    </row>
    <row r="146" spans="1:10" ht="30" hidden="1" customHeight="1" thickBot="1" x14ac:dyDescent="0.2">
      <c r="A146" s="14"/>
      <c r="B146" s="15"/>
      <c r="C146" s="15"/>
      <c r="D146" s="16"/>
      <c r="E146" s="17"/>
      <c r="F146" s="17"/>
      <c r="G146" s="16"/>
      <c r="H146" s="18"/>
      <c r="I146" s="10" t="str">
        <f t="shared" si="4"/>
        <v/>
      </c>
      <c r="J146" s="15"/>
    </row>
    <row r="147" spans="1:10" ht="30" hidden="1" customHeight="1" thickBot="1" x14ac:dyDescent="0.2">
      <c r="A147" s="14"/>
      <c r="B147" s="15"/>
      <c r="C147" s="15"/>
      <c r="D147" s="16"/>
      <c r="E147" s="17"/>
      <c r="F147" s="17"/>
      <c r="G147" s="16"/>
      <c r="H147" s="18"/>
      <c r="I147" s="10" t="str">
        <f t="shared" si="4"/>
        <v/>
      </c>
      <c r="J147" s="15"/>
    </row>
    <row r="148" spans="1:10" ht="30" hidden="1" customHeight="1" thickBot="1" x14ac:dyDescent="0.2">
      <c r="A148" s="14"/>
      <c r="B148" s="15"/>
      <c r="C148" s="15"/>
      <c r="D148" s="16"/>
      <c r="E148" s="17"/>
      <c r="F148" s="17"/>
      <c r="G148" s="16"/>
      <c r="H148" s="18"/>
      <c r="I148" s="10" t="str">
        <f t="shared" si="4"/>
        <v/>
      </c>
      <c r="J148" s="15"/>
    </row>
    <row r="149" spans="1:10" ht="30" hidden="1" customHeight="1" thickBot="1" x14ac:dyDescent="0.2">
      <c r="A149" s="14"/>
      <c r="B149" s="15"/>
      <c r="C149" s="15"/>
      <c r="D149" s="16"/>
      <c r="E149" s="17"/>
      <c r="F149" s="17"/>
      <c r="G149" s="16"/>
      <c r="H149" s="18"/>
      <c r="I149" s="10" t="str">
        <f t="shared" si="4"/>
        <v/>
      </c>
      <c r="J149" s="15"/>
    </row>
    <row r="150" spans="1:10" ht="30" hidden="1" customHeight="1" thickBot="1" x14ac:dyDescent="0.2">
      <c r="A150" s="14"/>
      <c r="B150" s="15"/>
      <c r="C150" s="15"/>
      <c r="D150" s="16"/>
      <c r="E150" s="17"/>
      <c r="F150" s="17"/>
      <c r="G150" s="16"/>
      <c r="H150" s="18"/>
      <c r="I150" s="10" t="str">
        <f t="shared" si="4"/>
        <v/>
      </c>
      <c r="J150" s="15"/>
    </row>
    <row r="151" spans="1:10" ht="30" hidden="1" customHeight="1" thickBot="1" x14ac:dyDescent="0.2">
      <c r="A151" s="14"/>
      <c r="B151" s="15"/>
      <c r="C151" s="15"/>
      <c r="D151" s="16"/>
      <c r="E151" s="17"/>
      <c r="F151" s="17"/>
      <c r="G151" s="16"/>
      <c r="H151" s="18"/>
      <c r="I151" s="10" t="str">
        <f t="shared" si="4"/>
        <v/>
      </c>
      <c r="J151" s="15"/>
    </row>
    <row r="152" spans="1:10" ht="30" hidden="1" customHeight="1" thickBot="1" x14ac:dyDescent="0.2">
      <c r="A152" s="14"/>
      <c r="B152" s="15"/>
      <c r="C152" s="15"/>
      <c r="D152" s="16"/>
      <c r="E152" s="17"/>
      <c r="F152" s="17"/>
      <c r="G152" s="16"/>
      <c r="H152" s="18"/>
      <c r="I152" s="10" t="str">
        <f t="shared" si="4"/>
        <v/>
      </c>
      <c r="J152" s="15"/>
    </row>
    <row r="153" spans="1:10" ht="30" hidden="1" customHeight="1" thickBot="1" x14ac:dyDescent="0.2">
      <c r="A153" s="14"/>
      <c r="B153" s="15"/>
      <c r="C153" s="15"/>
      <c r="D153" s="16"/>
      <c r="E153" s="17"/>
      <c r="F153" s="17"/>
      <c r="G153" s="16"/>
      <c r="H153" s="18"/>
      <c r="I153" s="10" t="str">
        <f t="shared" si="4"/>
        <v/>
      </c>
      <c r="J153" s="15"/>
    </row>
    <row r="154" spans="1:10" ht="30" hidden="1" customHeight="1" thickBot="1" x14ac:dyDescent="0.2">
      <c r="A154" s="14"/>
      <c r="B154" s="15"/>
      <c r="C154" s="15"/>
      <c r="D154" s="16"/>
      <c r="E154" s="17"/>
      <c r="F154" s="17"/>
      <c r="G154" s="16"/>
      <c r="H154" s="18"/>
      <c r="I154" s="10" t="str">
        <f t="shared" si="4"/>
        <v/>
      </c>
      <c r="J154" s="15"/>
    </row>
    <row r="155" spans="1:10" ht="30" hidden="1" customHeight="1" thickBot="1" x14ac:dyDescent="0.2">
      <c r="A155" s="14"/>
      <c r="B155" s="15"/>
      <c r="C155" s="15"/>
      <c r="D155" s="16"/>
      <c r="E155" s="17"/>
      <c r="F155" s="17"/>
      <c r="G155" s="16"/>
      <c r="H155" s="18"/>
      <c r="I155" s="10" t="str">
        <f t="shared" si="4"/>
        <v/>
      </c>
      <c r="J155" s="15"/>
    </row>
    <row r="156" spans="1:10" ht="30" hidden="1" customHeight="1" thickBot="1" x14ac:dyDescent="0.2">
      <c r="A156" s="14"/>
      <c r="B156" s="15"/>
      <c r="C156" s="15"/>
      <c r="D156" s="16"/>
      <c r="E156" s="17"/>
      <c r="F156" s="17"/>
      <c r="G156" s="16"/>
      <c r="H156" s="18"/>
      <c r="I156" s="10" t="str">
        <f t="shared" si="4"/>
        <v/>
      </c>
      <c r="J156" s="15"/>
    </row>
    <row r="157" spans="1:10" ht="30" hidden="1" customHeight="1" thickBot="1" x14ac:dyDescent="0.2">
      <c r="A157" s="14"/>
      <c r="B157" s="15"/>
      <c r="C157" s="15"/>
      <c r="D157" s="16"/>
      <c r="E157" s="17"/>
      <c r="F157" s="17"/>
      <c r="G157" s="16"/>
      <c r="H157" s="18"/>
      <c r="I157" s="10" t="str">
        <f t="shared" si="4"/>
        <v/>
      </c>
      <c r="J157" s="15"/>
    </row>
    <row r="158" spans="1:10" ht="30" hidden="1" customHeight="1" thickBot="1" x14ac:dyDescent="0.2">
      <c r="A158" s="14"/>
      <c r="B158" s="15"/>
      <c r="C158" s="15"/>
      <c r="D158" s="16"/>
      <c r="E158" s="17"/>
      <c r="F158" s="17"/>
      <c r="G158" s="16"/>
      <c r="H158" s="18"/>
      <c r="I158" s="10" t="str">
        <f t="shared" si="4"/>
        <v/>
      </c>
      <c r="J158" s="15"/>
    </row>
    <row r="159" spans="1:10" ht="30" hidden="1" customHeight="1" thickBot="1" x14ac:dyDescent="0.2">
      <c r="A159" s="14"/>
      <c r="B159" s="15"/>
      <c r="C159" s="15"/>
      <c r="D159" s="16"/>
      <c r="E159" s="17"/>
      <c r="F159" s="17"/>
      <c r="G159" s="16"/>
      <c r="H159" s="18"/>
      <c r="I159" s="10" t="str">
        <f t="shared" si="4"/>
        <v/>
      </c>
      <c r="J159" s="15"/>
    </row>
    <row r="160" spans="1:10" ht="30" hidden="1" customHeight="1" thickBot="1" x14ac:dyDescent="0.2">
      <c r="A160" s="14"/>
      <c r="B160" s="15"/>
      <c r="C160" s="15"/>
      <c r="D160" s="16"/>
      <c r="E160" s="17"/>
      <c r="F160" s="17"/>
      <c r="G160" s="16"/>
      <c r="H160" s="18"/>
      <c r="I160" s="10" t="str">
        <f t="shared" si="4"/>
        <v/>
      </c>
      <c r="J160" s="15"/>
    </row>
    <row r="161" spans="1:10" ht="30" hidden="1" customHeight="1" thickBot="1" x14ac:dyDescent="0.2">
      <c r="A161" s="14"/>
      <c r="B161" s="15"/>
      <c r="C161" s="15"/>
      <c r="D161" s="16"/>
      <c r="E161" s="17"/>
      <c r="F161" s="17"/>
      <c r="G161" s="16"/>
      <c r="H161" s="18"/>
      <c r="I161" s="10" t="str">
        <f t="shared" si="4"/>
        <v/>
      </c>
      <c r="J161" s="15"/>
    </row>
    <row r="162" spans="1:10" ht="30" hidden="1" customHeight="1" thickBot="1" x14ac:dyDescent="0.2">
      <c r="A162" s="14"/>
      <c r="B162" s="15"/>
      <c r="C162" s="15"/>
      <c r="D162" s="16"/>
      <c r="E162" s="17"/>
      <c r="F162" s="17"/>
      <c r="G162" s="16"/>
      <c r="H162" s="18"/>
      <c r="I162" s="10" t="str">
        <f t="shared" si="4"/>
        <v/>
      </c>
      <c r="J162" s="15"/>
    </row>
    <row r="163" spans="1:10" ht="30" hidden="1" customHeight="1" thickBot="1" x14ac:dyDescent="0.2">
      <c r="A163" s="14"/>
      <c r="B163" s="15"/>
      <c r="C163" s="15"/>
      <c r="D163" s="16"/>
      <c r="E163" s="17"/>
      <c r="F163" s="17"/>
      <c r="G163" s="16"/>
      <c r="H163" s="18"/>
      <c r="I163" s="10" t="str">
        <f t="shared" si="4"/>
        <v/>
      </c>
      <c r="J163" s="15"/>
    </row>
    <row r="164" spans="1:10" ht="30" hidden="1" customHeight="1" thickBot="1" x14ac:dyDescent="0.2">
      <c r="A164" s="14"/>
      <c r="B164" s="15"/>
      <c r="C164" s="15"/>
      <c r="D164" s="16"/>
      <c r="E164" s="17"/>
      <c r="F164" s="17"/>
      <c r="G164" s="16"/>
      <c r="H164" s="18"/>
      <c r="I164" s="10" t="str">
        <f t="shared" si="4"/>
        <v/>
      </c>
      <c r="J164" s="15"/>
    </row>
    <row r="165" spans="1:10" ht="30" hidden="1" customHeight="1" thickBot="1" x14ac:dyDescent="0.2">
      <c r="A165" s="14"/>
      <c r="B165" s="15"/>
      <c r="C165" s="15"/>
      <c r="D165" s="16"/>
      <c r="E165" s="17"/>
      <c r="F165" s="17"/>
      <c r="G165" s="16"/>
      <c r="H165" s="18"/>
      <c r="I165" s="10" t="str">
        <f t="shared" si="4"/>
        <v/>
      </c>
      <c r="J165" s="15"/>
    </row>
    <row r="166" spans="1:10" ht="30" hidden="1" customHeight="1" thickBot="1" x14ac:dyDescent="0.2">
      <c r="A166" s="14"/>
      <c r="B166" s="15"/>
      <c r="C166" s="15"/>
      <c r="D166" s="16"/>
      <c r="E166" s="17"/>
      <c r="F166" s="17"/>
      <c r="G166" s="16"/>
      <c r="H166" s="18"/>
      <c r="I166" s="10" t="str">
        <f t="shared" si="4"/>
        <v/>
      </c>
      <c r="J166" s="15"/>
    </row>
    <row r="167" spans="1:10" ht="30" hidden="1" customHeight="1" thickBot="1" x14ac:dyDescent="0.2">
      <c r="A167" s="14"/>
      <c r="B167" s="15"/>
      <c r="C167" s="15"/>
      <c r="D167" s="16"/>
      <c r="E167" s="17"/>
      <c r="F167" s="17"/>
      <c r="G167" s="16"/>
      <c r="H167" s="18"/>
      <c r="I167" s="10" t="str">
        <f t="shared" si="4"/>
        <v/>
      </c>
      <c r="J167" s="15"/>
    </row>
    <row r="168" spans="1:10" ht="30" hidden="1" customHeight="1" thickBot="1" x14ac:dyDescent="0.2">
      <c r="A168" s="14"/>
      <c r="B168" s="15"/>
      <c r="C168" s="15"/>
      <c r="D168" s="16"/>
      <c r="E168" s="17"/>
      <c r="F168" s="17"/>
      <c r="G168" s="16"/>
      <c r="H168" s="18"/>
      <c r="I168" s="10" t="str">
        <f t="shared" ref="I168:I199" si="5">IF(H168="","",DATEDIF(H168,$H$6,"y"))</f>
        <v/>
      </c>
      <c r="J168" s="15"/>
    </row>
    <row r="169" spans="1:10" ht="30" hidden="1" customHeight="1" thickBot="1" x14ac:dyDescent="0.2">
      <c r="A169" s="14"/>
      <c r="B169" s="15"/>
      <c r="C169" s="15"/>
      <c r="D169" s="16"/>
      <c r="E169" s="17"/>
      <c r="F169" s="17"/>
      <c r="G169" s="16"/>
      <c r="H169" s="18"/>
      <c r="I169" s="10" t="str">
        <f t="shared" si="5"/>
        <v/>
      </c>
      <c r="J169" s="15"/>
    </row>
    <row r="170" spans="1:10" ht="30" hidden="1" customHeight="1" thickBot="1" x14ac:dyDescent="0.2">
      <c r="A170" s="14"/>
      <c r="B170" s="15"/>
      <c r="C170" s="15"/>
      <c r="D170" s="16"/>
      <c r="E170" s="17"/>
      <c r="F170" s="17"/>
      <c r="G170" s="16"/>
      <c r="H170" s="18"/>
      <c r="I170" s="10" t="str">
        <f t="shared" si="5"/>
        <v/>
      </c>
      <c r="J170" s="15"/>
    </row>
    <row r="171" spans="1:10" ht="30" hidden="1" customHeight="1" thickBot="1" x14ac:dyDescent="0.2">
      <c r="A171" s="14"/>
      <c r="B171" s="15"/>
      <c r="C171" s="15"/>
      <c r="D171" s="16"/>
      <c r="E171" s="17"/>
      <c r="F171" s="17"/>
      <c r="G171" s="16"/>
      <c r="H171" s="18"/>
      <c r="I171" s="10" t="str">
        <f t="shared" si="5"/>
        <v/>
      </c>
      <c r="J171" s="15"/>
    </row>
    <row r="172" spans="1:10" ht="30" hidden="1" customHeight="1" thickBot="1" x14ac:dyDescent="0.2">
      <c r="A172" s="14"/>
      <c r="B172" s="15"/>
      <c r="C172" s="15"/>
      <c r="D172" s="16"/>
      <c r="E172" s="17"/>
      <c r="F172" s="17"/>
      <c r="G172" s="16"/>
      <c r="H172" s="18"/>
      <c r="I172" s="10" t="str">
        <f t="shared" si="5"/>
        <v/>
      </c>
      <c r="J172" s="15"/>
    </row>
    <row r="173" spans="1:10" ht="30" hidden="1" customHeight="1" thickBot="1" x14ac:dyDescent="0.2">
      <c r="A173" s="14"/>
      <c r="B173" s="15"/>
      <c r="C173" s="15"/>
      <c r="D173" s="16"/>
      <c r="E173" s="17"/>
      <c r="F173" s="17"/>
      <c r="G173" s="16"/>
      <c r="H173" s="18"/>
      <c r="I173" s="10" t="str">
        <f t="shared" si="5"/>
        <v/>
      </c>
      <c r="J173" s="15"/>
    </row>
    <row r="174" spans="1:10" ht="30" hidden="1" customHeight="1" thickBot="1" x14ac:dyDescent="0.2">
      <c r="A174" s="14"/>
      <c r="B174" s="15"/>
      <c r="C174" s="15"/>
      <c r="D174" s="16"/>
      <c r="E174" s="17"/>
      <c r="F174" s="17"/>
      <c r="G174" s="16"/>
      <c r="H174" s="18"/>
      <c r="I174" s="10" t="str">
        <f t="shared" si="5"/>
        <v/>
      </c>
      <c r="J174" s="15"/>
    </row>
    <row r="175" spans="1:10" ht="30" hidden="1" customHeight="1" thickBot="1" x14ac:dyDescent="0.2">
      <c r="A175" s="14"/>
      <c r="B175" s="15"/>
      <c r="C175" s="15"/>
      <c r="D175" s="16"/>
      <c r="E175" s="17"/>
      <c r="F175" s="17"/>
      <c r="G175" s="16"/>
      <c r="H175" s="18"/>
      <c r="I175" s="10" t="str">
        <f t="shared" si="5"/>
        <v/>
      </c>
      <c r="J175" s="15"/>
    </row>
    <row r="176" spans="1:10" ht="30" hidden="1" customHeight="1" thickBot="1" x14ac:dyDescent="0.2">
      <c r="A176" s="14"/>
      <c r="B176" s="15"/>
      <c r="C176" s="15"/>
      <c r="D176" s="16"/>
      <c r="E176" s="17"/>
      <c r="F176" s="17"/>
      <c r="G176" s="16"/>
      <c r="H176" s="18"/>
      <c r="I176" s="10" t="str">
        <f t="shared" si="5"/>
        <v/>
      </c>
      <c r="J176" s="15"/>
    </row>
    <row r="177" spans="1:10" ht="30" hidden="1" customHeight="1" thickBot="1" x14ac:dyDescent="0.2">
      <c r="A177" s="14"/>
      <c r="B177" s="15"/>
      <c r="C177" s="15"/>
      <c r="D177" s="16"/>
      <c r="E177" s="17"/>
      <c r="F177" s="17"/>
      <c r="G177" s="16"/>
      <c r="H177" s="18"/>
      <c r="I177" s="10" t="str">
        <f t="shared" si="5"/>
        <v/>
      </c>
      <c r="J177" s="15"/>
    </row>
    <row r="178" spans="1:10" ht="30" hidden="1" customHeight="1" thickBot="1" x14ac:dyDescent="0.2">
      <c r="A178" s="14"/>
      <c r="B178" s="15"/>
      <c r="C178" s="15"/>
      <c r="D178" s="16"/>
      <c r="E178" s="17"/>
      <c r="F178" s="17"/>
      <c r="G178" s="16"/>
      <c r="H178" s="18"/>
      <c r="I178" s="10" t="str">
        <f t="shared" si="5"/>
        <v/>
      </c>
      <c r="J178" s="15"/>
    </row>
    <row r="179" spans="1:10" ht="30" hidden="1" customHeight="1" thickBot="1" x14ac:dyDescent="0.2">
      <c r="A179" s="14"/>
      <c r="B179" s="15"/>
      <c r="C179" s="15"/>
      <c r="D179" s="16"/>
      <c r="E179" s="17"/>
      <c r="F179" s="17"/>
      <c r="G179" s="16"/>
      <c r="H179" s="18"/>
      <c r="I179" s="10" t="str">
        <f t="shared" si="5"/>
        <v/>
      </c>
      <c r="J179" s="15"/>
    </row>
    <row r="180" spans="1:10" ht="30" hidden="1" customHeight="1" thickBot="1" x14ac:dyDescent="0.2">
      <c r="A180" s="14"/>
      <c r="B180" s="15"/>
      <c r="C180" s="15"/>
      <c r="D180" s="16"/>
      <c r="E180" s="17"/>
      <c r="F180" s="17"/>
      <c r="G180" s="16"/>
      <c r="H180" s="18"/>
      <c r="I180" s="10" t="str">
        <f t="shared" si="5"/>
        <v/>
      </c>
      <c r="J180" s="15"/>
    </row>
    <row r="181" spans="1:10" ht="30" hidden="1" customHeight="1" thickBot="1" x14ac:dyDescent="0.2">
      <c r="A181" s="14"/>
      <c r="B181" s="15"/>
      <c r="C181" s="15"/>
      <c r="D181" s="16"/>
      <c r="E181" s="17"/>
      <c r="F181" s="17"/>
      <c r="G181" s="16"/>
      <c r="H181" s="18"/>
      <c r="I181" s="10" t="str">
        <f t="shared" si="5"/>
        <v/>
      </c>
      <c r="J181" s="15"/>
    </row>
    <row r="182" spans="1:10" ht="30" hidden="1" customHeight="1" thickBot="1" x14ac:dyDescent="0.2">
      <c r="A182" s="14"/>
      <c r="B182" s="15"/>
      <c r="C182" s="15"/>
      <c r="D182" s="16"/>
      <c r="E182" s="17"/>
      <c r="F182" s="17"/>
      <c r="G182" s="16"/>
      <c r="H182" s="18"/>
      <c r="I182" s="10" t="str">
        <f t="shared" si="5"/>
        <v/>
      </c>
      <c r="J182" s="15"/>
    </row>
    <row r="183" spans="1:10" ht="30" hidden="1" customHeight="1" thickBot="1" x14ac:dyDescent="0.2">
      <c r="A183" s="14"/>
      <c r="B183" s="15"/>
      <c r="C183" s="15"/>
      <c r="D183" s="16"/>
      <c r="E183" s="17"/>
      <c r="F183" s="17"/>
      <c r="G183" s="16"/>
      <c r="H183" s="18"/>
      <c r="I183" s="10" t="str">
        <f t="shared" si="5"/>
        <v/>
      </c>
      <c r="J183" s="15"/>
    </row>
    <row r="184" spans="1:10" ht="30" hidden="1" customHeight="1" thickBot="1" x14ac:dyDescent="0.2">
      <c r="A184" s="14"/>
      <c r="B184" s="15"/>
      <c r="C184" s="15"/>
      <c r="D184" s="16"/>
      <c r="E184" s="17"/>
      <c r="F184" s="17"/>
      <c r="G184" s="16"/>
      <c r="H184" s="18"/>
      <c r="I184" s="10" t="str">
        <f t="shared" si="5"/>
        <v/>
      </c>
      <c r="J184" s="15"/>
    </row>
    <row r="185" spans="1:10" ht="30" hidden="1" customHeight="1" thickBot="1" x14ac:dyDescent="0.2">
      <c r="A185" s="14"/>
      <c r="B185" s="15"/>
      <c r="C185" s="15"/>
      <c r="D185" s="16"/>
      <c r="E185" s="17"/>
      <c r="F185" s="17"/>
      <c r="G185" s="16"/>
      <c r="H185" s="18"/>
      <c r="I185" s="10" t="str">
        <f t="shared" si="5"/>
        <v/>
      </c>
      <c r="J185" s="15"/>
    </row>
    <row r="186" spans="1:10" ht="30" hidden="1" customHeight="1" thickBot="1" x14ac:dyDescent="0.2">
      <c r="A186" s="14"/>
      <c r="B186" s="15"/>
      <c r="C186" s="15"/>
      <c r="D186" s="16"/>
      <c r="E186" s="17"/>
      <c r="F186" s="17"/>
      <c r="G186" s="16"/>
      <c r="H186" s="18"/>
      <c r="I186" s="10" t="str">
        <f t="shared" si="5"/>
        <v/>
      </c>
      <c r="J186" s="15"/>
    </row>
    <row r="187" spans="1:10" ht="30" hidden="1" customHeight="1" thickBot="1" x14ac:dyDescent="0.2">
      <c r="A187" s="14"/>
      <c r="B187" s="15"/>
      <c r="C187" s="15"/>
      <c r="D187" s="16"/>
      <c r="E187" s="17"/>
      <c r="F187" s="17"/>
      <c r="G187" s="16"/>
      <c r="H187" s="18"/>
      <c r="I187" s="10" t="str">
        <f t="shared" si="5"/>
        <v/>
      </c>
      <c r="J187" s="15"/>
    </row>
    <row r="188" spans="1:10" ht="30" hidden="1" customHeight="1" thickBot="1" x14ac:dyDescent="0.2">
      <c r="A188" s="14"/>
      <c r="B188" s="15"/>
      <c r="C188" s="15"/>
      <c r="D188" s="16"/>
      <c r="E188" s="17"/>
      <c r="F188" s="17"/>
      <c r="G188" s="16"/>
      <c r="H188" s="18"/>
      <c r="I188" s="10" t="str">
        <f t="shared" si="5"/>
        <v/>
      </c>
      <c r="J188" s="15"/>
    </row>
    <row r="189" spans="1:10" ht="30" hidden="1" customHeight="1" thickBot="1" x14ac:dyDescent="0.2">
      <c r="A189" s="14"/>
      <c r="B189" s="15"/>
      <c r="C189" s="15"/>
      <c r="D189" s="16"/>
      <c r="E189" s="17"/>
      <c r="F189" s="17"/>
      <c r="G189" s="16"/>
      <c r="H189" s="18"/>
      <c r="I189" s="10" t="str">
        <f t="shared" si="5"/>
        <v/>
      </c>
      <c r="J189" s="15"/>
    </row>
    <row r="190" spans="1:10" ht="30" hidden="1" customHeight="1" thickBot="1" x14ac:dyDescent="0.2">
      <c r="A190" s="14"/>
      <c r="B190" s="15"/>
      <c r="C190" s="15"/>
      <c r="D190" s="16"/>
      <c r="E190" s="17"/>
      <c r="F190" s="17"/>
      <c r="G190" s="16"/>
      <c r="H190" s="18"/>
      <c r="I190" s="10" t="str">
        <f t="shared" si="5"/>
        <v/>
      </c>
      <c r="J190" s="15"/>
    </row>
    <row r="191" spans="1:10" ht="30" hidden="1" customHeight="1" thickBot="1" x14ac:dyDescent="0.2">
      <c r="A191" s="14"/>
      <c r="B191" s="15"/>
      <c r="C191" s="15"/>
      <c r="D191" s="16"/>
      <c r="E191" s="17"/>
      <c r="F191" s="17"/>
      <c r="G191" s="16"/>
      <c r="H191" s="18"/>
      <c r="I191" s="10" t="str">
        <f t="shared" si="5"/>
        <v/>
      </c>
      <c r="J191" s="15"/>
    </row>
    <row r="192" spans="1:10" ht="30" hidden="1" customHeight="1" thickBot="1" x14ac:dyDescent="0.2">
      <c r="A192" s="14"/>
      <c r="B192" s="15"/>
      <c r="C192" s="15"/>
      <c r="D192" s="16"/>
      <c r="E192" s="17"/>
      <c r="F192" s="17"/>
      <c r="G192" s="16"/>
      <c r="H192" s="18"/>
      <c r="I192" s="10" t="str">
        <f t="shared" si="5"/>
        <v/>
      </c>
      <c r="J192" s="15"/>
    </row>
    <row r="193" spans="1:10" ht="30" hidden="1" customHeight="1" thickBot="1" x14ac:dyDescent="0.2">
      <c r="A193" s="14"/>
      <c r="B193" s="15"/>
      <c r="C193" s="15"/>
      <c r="D193" s="16"/>
      <c r="E193" s="17"/>
      <c r="F193" s="17"/>
      <c r="G193" s="16"/>
      <c r="H193" s="18"/>
      <c r="I193" s="10" t="str">
        <f t="shared" si="5"/>
        <v/>
      </c>
      <c r="J193" s="15"/>
    </row>
    <row r="194" spans="1:10" ht="30" hidden="1" customHeight="1" thickBot="1" x14ac:dyDescent="0.2">
      <c r="A194" s="14"/>
      <c r="B194" s="15"/>
      <c r="C194" s="15"/>
      <c r="D194" s="16"/>
      <c r="E194" s="17"/>
      <c r="F194" s="17"/>
      <c r="G194" s="16"/>
      <c r="H194" s="18"/>
      <c r="I194" s="10" t="str">
        <f t="shared" si="5"/>
        <v/>
      </c>
      <c r="J194" s="15"/>
    </row>
    <row r="195" spans="1:10" ht="30" hidden="1" customHeight="1" thickBot="1" x14ac:dyDescent="0.2">
      <c r="A195" s="14"/>
      <c r="B195" s="15"/>
      <c r="C195" s="15"/>
      <c r="D195" s="16"/>
      <c r="E195" s="17"/>
      <c r="F195" s="17"/>
      <c r="G195" s="16"/>
      <c r="H195" s="18"/>
      <c r="I195" s="10" t="str">
        <f t="shared" si="5"/>
        <v/>
      </c>
      <c r="J195" s="15"/>
    </row>
    <row r="196" spans="1:10" ht="30" hidden="1" customHeight="1" thickBot="1" x14ac:dyDescent="0.2">
      <c r="A196" s="14"/>
      <c r="B196" s="15"/>
      <c r="C196" s="15"/>
      <c r="D196" s="16"/>
      <c r="E196" s="17"/>
      <c r="F196" s="17"/>
      <c r="G196" s="16"/>
      <c r="H196" s="18"/>
      <c r="I196" s="10" t="str">
        <f t="shared" si="5"/>
        <v/>
      </c>
      <c r="J196" s="15"/>
    </row>
    <row r="197" spans="1:10" ht="30" hidden="1" customHeight="1" thickBot="1" x14ac:dyDescent="0.2">
      <c r="A197" s="14"/>
      <c r="B197" s="15"/>
      <c r="C197" s="15"/>
      <c r="D197" s="16"/>
      <c r="E197" s="17"/>
      <c r="F197" s="17"/>
      <c r="G197" s="16"/>
      <c r="H197" s="18"/>
      <c r="I197" s="10" t="str">
        <f t="shared" si="5"/>
        <v/>
      </c>
      <c r="J197" s="15"/>
    </row>
    <row r="198" spans="1:10" ht="30" hidden="1" customHeight="1" thickBot="1" x14ac:dyDescent="0.2">
      <c r="A198" s="14"/>
      <c r="B198" s="15"/>
      <c r="C198" s="15"/>
      <c r="D198" s="16"/>
      <c r="E198" s="17"/>
      <c r="F198" s="17"/>
      <c r="G198" s="16"/>
      <c r="H198" s="18"/>
      <c r="I198" s="10" t="str">
        <f t="shared" si="5"/>
        <v/>
      </c>
      <c r="J198" s="15"/>
    </row>
    <row r="199" spans="1:10" ht="30" hidden="1" customHeight="1" thickBot="1" x14ac:dyDescent="0.2">
      <c r="A199" s="14"/>
      <c r="B199" s="15"/>
      <c r="C199" s="15"/>
      <c r="D199" s="16"/>
      <c r="E199" s="17"/>
      <c r="F199" s="17"/>
      <c r="G199" s="16"/>
      <c r="H199" s="18"/>
      <c r="I199" s="10" t="str">
        <f t="shared" si="5"/>
        <v/>
      </c>
      <c r="J199" s="15"/>
    </row>
    <row r="200" spans="1:10" ht="30" hidden="1" customHeight="1" thickBot="1" x14ac:dyDescent="0.2">
      <c r="A200" s="14"/>
      <c r="B200" s="15"/>
      <c r="C200" s="15"/>
      <c r="D200" s="16"/>
      <c r="E200" s="17"/>
      <c r="F200" s="17"/>
      <c r="G200" s="16"/>
      <c r="H200" s="18"/>
      <c r="I200" s="10" t="str">
        <f t="shared" ref="I200:I207" si="6">IF(H200="","",DATEDIF(H200,$H$6,"y"))</f>
        <v/>
      </c>
      <c r="J200" s="15"/>
    </row>
    <row r="201" spans="1:10" ht="30" hidden="1" customHeight="1" thickBot="1" x14ac:dyDescent="0.2">
      <c r="A201" s="14"/>
      <c r="B201" s="15"/>
      <c r="C201" s="15"/>
      <c r="D201" s="16"/>
      <c r="E201" s="17"/>
      <c r="F201" s="17"/>
      <c r="G201" s="16"/>
      <c r="H201" s="18"/>
      <c r="I201" s="10" t="str">
        <f t="shared" si="6"/>
        <v/>
      </c>
      <c r="J201" s="15"/>
    </row>
    <row r="202" spans="1:10" ht="30" hidden="1" customHeight="1" thickBot="1" x14ac:dyDescent="0.2">
      <c r="A202" s="14"/>
      <c r="B202" s="15"/>
      <c r="C202" s="15"/>
      <c r="D202" s="16"/>
      <c r="E202" s="17"/>
      <c r="F202" s="17"/>
      <c r="G202" s="16"/>
      <c r="H202" s="18"/>
      <c r="I202" s="10" t="str">
        <f t="shared" si="6"/>
        <v/>
      </c>
      <c r="J202" s="15"/>
    </row>
    <row r="203" spans="1:10" ht="30" hidden="1" customHeight="1" thickBot="1" x14ac:dyDescent="0.2">
      <c r="A203" s="14"/>
      <c r="B203" s="15"/>
      <c r="C203" s="15"/>
      <c r="D203" s="16"/>
      <c r="E203" s="17"/>
      <c r="F203" s="17"/>
      <c r="G203" s="16"/>
      <c r="H203" s="18"/>
      <c r="I203" s="10" t="str">
        <f t="shared" si="6"/>
        <v/>
      </c>
      <c r="J203" s="15"/>
    </row>
    <row r="204" spans="1:10" ht="30" hidden="1" customHeight="1" thickBot="1" x14ac:dyDescent="0.2">
      <c r="A204" s="14"/>
      <c r="B204" s="15"/>
      <c r="C204" s="15"/>
      <c r="D204" s="16"/>
      <c r="E204" s="17"/>
      <c r="F204" s="17"/>
      <c r="G204" s="16"/>
      <c r="H204" s="18"/>
      <c r="I204" s="10" t="str">
        <f t="shared" si="6"/>
        <v/>
      </c>
      <c r="J204" s="15"/>
    </row>
    <row r="205" spans="1:10" ht="30" hidden="1" customHeight="1" thickBot="1" x14ac:dyDescent="0.2">
      <c r="A205" s="14"/>
      <c r="B205" s="15"/>
      <c r="C205" s="15"/>
      <c r="D205" s="16"/>
      <c r="E205" s="17"/>
      <c r="F205" s="17"/>
      <c r="G205" s="16"/>
      <c r="H205" s="18"/>
      <c r="I205" s="10" t="str">
        <f t="shared" si="6"/>
        <v/>
      </c>
      <c r="J205" s="15"/>
    </row>
    <row r="206" spans="1:10" ht="30" hidden="1" customHeight="1" thickBot="1" x14ac:dyDescent="0.2">
      <c r="A206" s="14"/>
      <c r="B206" s="15"/>
      <c r="C206" s="15"/>
      <c r="D206" s="16"/>
      <c r="E206" s="17"/>
      <c r="F206" s="17"/>
      <c r="G206" s="16"/>
      <c r="H206" s="18"/>
      <c r="I206" s="10" t="str">
        <f t="shared" si="6"/>
        <v/>
      </c>
      <c r="J206" s="15"/>
    </row>
    <row r="207" spans="1:10" ht="30" hidden="1" customHeight="1" thickBot="1" x14ac:dyDescent="0.2">
      <c r="A207" s="14"/>
      <c r="B207" s="15"/>
      <c r="C207" s="15"/>
      <c r="D207" s="16"/>
      <c r="E207" s="17"/>
      <c r="F207" s="17"/>
      <c r="G207" s="16"/>
      <c r="H207" s="18"/>
      <c r="I207" s="10" t="str">
        <f t="shared" si="6"/>
        <v/>
      </c>
      <c r="J207" s="15"/>
    </row>
    <row r="208" spans="1:10" ht="15" customHeight="1" x14ac:dyDescent="0.15">
      <c r="A208" s="2" t="s">
        <v>45</v>
      </c>
    </row>
    <row r="209" spans="1:11" ht="15" customHeight="1" x14ac:dyDescent="0.15">
      <c r="A209" s="2" t="s">
        <v>114</v>
      </c>
    </row>
    <row r="210" spans="1:11" ht="15" customHeight="1" x14ac:dyDescent="0.15">
      <c r="A210" s="2" t="s">
        <v>148</v>
      </c>
    </row>
    <row r="211" spans="1:11" ht="15" customHeight="1" x14ac:dyDescent="0.15">
      <c r="A211" s="2" t="s">
        <v>64</v>
      </c>
    </row>
    <row r="212" spans="1:11" ht="15" customHeight="1" x14ac:dyDescent="0.15">
      <c r="A212" s="2" t="s">
        <v>65</v>
      </c>
    </row>
    <row r="213" spans="1:11" ht="15" customHeight="1" x14ac:dyDescent="0.15">
      <c r="A213" s="2" t="s">
        <v>66</v>
      </c>
    </row>
    <row r="214" spans="1:11" ht="15" customHeight="1" x14ac:dyDescent="0.15">
      <c r="A214" s="2" t="s">
        <v>67</v>
      </c>
      <c r="B214" s="11"/>
      <c r="C214" s="11"/>
      <c r="D214" s="11"/>
      <c r="E214" s="11"/>
      <c r="F214" s="11"/>
      <c r="G214" s="11"/>
      <c r="I214" s="11"/>
      <c r="J214" s="11"/>
      <c r="K214" s="11"/>
    </row>
    <row r="215" spans="1:11" ht="15" customHeight="1" x14ac:dyDescent="0.15">
      <c r="A215" s="2" t="s">
        <v>68</v>
      </c>
    </row>
    <row r="217" spans="1:11" ht="30" hidden="1" customHeight="1" x14ac:dyDescent="0.15">
      <c r="A217" s="2" t="s">
        <v>69</v>
      </c>
      <c r="D217" s="2" t="s">
        <v>70</v>
      </c>
      <c r="E217" s="2" t="s">
        <v>71</v>
      </c>
      <c r="F217" s="2" t="s">
        <v>56</v>
      </c>
      <c r="G217" s="2" t="s">
        <v>72</v>
      </c>
    </row>
    <row r="218" spans="1:11" ht="30" hidden="1" customHeight="1" x14ac:dyDescent="0.15">
      <c r="A218" s="12" t="s">
        <v>27</v>
      </c>
      <c r="D218" s="12" t="s">
        <v>73</v>
      </c>
      <c r="E218" s="13" t="s">
        <v>17</v>
      </c>
      <c r="F218" s="13" t="s">
        <v>19</v>
      </c>
      <c r="G218" s="13" t="s">
        <v>74</v>
      </c>
    </row>
    <row r="219" spans="1:11" ht="30" hidden="1" customHeight="1" x14ac:dyDescent="0.15">
      <c r="A219" s="12" t="s">
        <v>152</v>
      </c>
      <c r="D219" s="12" t="s">
        <v>75</v>
      </c>
      <c r="E219" s="13" t="s">
        <v>63</v>
      </c>
      <c r="F219" s="13" t="s">
        <v>62</v>
      </c>
      <c r="G219" s="12" t="s">
        <v>76</v>
      </c>
    </row>
    <row r="220" spans="1:11" ht="30" hidden="1" customHeight="1" x14ac:dyDescent="0.15">
      <c r="A220" s="12" t="s">
        <v>78</v>
      </c>
      <c r="D220" s="12" t="s">
        <v>61</v>
      </c>
      <c r="G220" s="12" t="s">
        <v>79</v>
      </c>
    </row>
    <row r="221" spans="1:11" ht="30" hidden="1" customHeight="1" x14ac:dyDescent="0.15">
      <c r="A221" s="12" t="s">
        <v>34</v>
      </c>
      <c r="D221" s="12" t="s">
        <v>78</v>
      </c>
      <c r="G221" s="12" t="s">
        <v>81</v>
      </c>
    </row>
    <row r="222" spans="1:11" ht="30" hidden="1" customHeight="1" x14ac:dyDescent="0.15">
      <c r="A222" s="12" t="s">
        <v>35</v>
      </c>
      <c r="D222" s="12" t="s">
        <v>80</v>
      </c>
      <c r="G222" s="13" t="s">
        <v>83</v>
      </c>
    </row>
    <row r="223" spans="1:11" ht="30" hidden="1" customHeight="1" x14ac:dyDescent="0.15">
      <c r="A223" s="12" t="s">
        <v>36</v>
      </c>
      <c r="D223" s="12" t="s">
        <v>82</v>
      </c>
      <c r="G223" s="12" t="s">
        <v>165</v>
      </c>
    </row>
    <row r="224" spans="1:11" ht="30" hidden="1" customHeight="1" x14ac:dyDescent="0.15">
      <c r="A224" s="12" t="s">
        <v>37</v>
      </c>
      <c r="D224" s="12" t="s">
        <v>84</v>
      </c>
      <c r="G224" s="12" t="s">
        <v>87</v>
      </c>
    </row>
    <row r="225" spans="1:7" ht="30" hidden="1" customHeight="1" x14ac:dyDescent="0.15">
      <c r="A225" s="12" t="s">
        <v>38</v>
      </c>
      <c r="D225" s="12" t="s">
        <v>113</v>
      </c>
      <c r="G225" s="12" t="s">
        <v>49</v>
      </c>
    </row>
    <row r="226" spans="1:7" ht="30" hidden="1" customHeight="1" x14ac:dyDescent="0.15">
      <c r="A226" s="12" t="s">
        <v>173</v>
      </c>
      <c r="D226" s="12" t="s">
        <v>86</v>
      </c>
      <c r="G226" s="12" t="s">
        <v>164</v>
      </c>
    </row>
    <row r="227" spans="1:7" ht="30" hidden="1" customHeight="1" x14ac:dyDescent="0.15">
      <c r="A227" s="12" t="s">
        <v>39</v>
      </c>
      <c r="D227" s="12" t="s">
        <v>88</v>
      </c>
      <c r="G227" s="12" t="s">
        <v>92</v>
      </c>
    </row>
    <row r="228" spans="1:7" ht="30" hidden="1" customHeight="1" x14ac:dyDescent="0.15">
      <c r="A228" s="12" t="s">
        <v>41</v>
      </c>
      <c r="D228" s="12" t="s">
        <v>89</v>
      </c>
      <c r="G228" s="12" t="s">
        <v>94</v>
      </c>
    </row>
    <row r="229" spans="1:7" ht="30" hidden="1" customHeight="1" x14ac:dyDescent="0.15">
      <c r="A229" s="12" t="s">
        <v>40</v>
      </c>
      <c r="D229" s="12" t="s">
        <v>91</v>
      </c>
    </row>
    <row r="230" spans="1:7" ht="30" hidden="1" customHeight="1" x14ac:dyDescent="0.15">
      <c r="A230" s="12" t="s">
        <v>175</v>
      </c>
      <c r="D230" s="12" t="s">
        <v>93</v>
      </c>
    </row>
    <row r="231" spans="1:7" ht="30" hidden="1" customHeight="1" x14ac:dyDescent="0.15">
      <c r="A231" s="12" t="s">
        <v>42</v>
      </c>
      <c r="D231" s="12" t="s">
        <v>95</v>
      </c>
    </row>
    <row r="232" spans="1:7" ht="30" hidden="1" customHeight="1" x14ac:dyDescent="0.15">
      <c r="A232" s="12" t="s">
        <v>149</v>
      </c>
      <c r="D232" s="12" t="s">
        <v>98</v>
      </c>
    </row>
    <row r="233" spans="1:7" ht="30" hidden="1" customHeight="1" x14ac:dyDescent="0.15">
      <c r="A233" s="2" t="s">
        <v>43</v>
      </c>
      <c r="D233" s="12" t="s">
        <v>100</v>
      </c>
    </row>
    <row r="234" spans="1:7" ht="30" hidden="1" customHeight="1" x14ac:dyDescent="0.15">
      <c r="A234" s="2" t="s">
        <v>112</v>
      </c>
      <c r="D234" s="12" t="s">
        <v>102</v>
      </c>
    </row>
    <row r="235" spans="1:7" ht="30" hidden="1" customHeight="1" x14ac:dyDescent="0.15">
      <c r="A235" s="2" t="s">
        <v>115</v>
      </c>
      <c r="D235" s="12" t="s">
        <v>104</v>
      </c>
    </row>
    <row r="236" spans="1:7" ht="30" hidden="1" customHeight="1" x14ac:dyDescent="0.15">
      <c r="A236" s="2" t="s">
        <v>44</v>
      </c>
      <c r="D236" s="12" t="s">
        <v>106</v>
      </c>
    </row>
    <row r="237" spans="1:7" ht="30" hidden="1" customHeight="1" x14ac:dyDescent="0.15">
      <c r="D237" s="12" t="s">
        <v>108</v>
      </c>
    </row>
    <row r="238" spans="1:7" ht="30" hidden="1" customHeight="1" x14ac:dyDescent="0.15">
      <c r="D238" s="12" t="s">
        <v>110</v>
      </c>
    </row>
    <row r="239" spans="1:7" ht="30" hidden="1" customHeight="1" x14ac:dyDescent="0.15">
      <c r="D239" s="13" t="s">
        <v>97</v>
      </c>
    </row>
  </sheetData>
  <mergeCells count="3">
    <mergeCell ref="B6:C6"/>
    <mergeCell ref="E6:G6"/>
    <mergeCell ref="E1:G1"/>
  </mergeCells>
  <phoneticPr fontId="3"/>
  <dataValidations count="6">
    <dataValidation type="list" allowBlank="1" showInputMessage="1" showErrorMessage="1" sqref="E6:G6" xr:uid="{00000000-0002-0000-0000-000000000000}">
      <formula1>$G$218:$G$230</formula1>
    </dataValidation>
    <dataValidation type="list" allowBlank="1" showInputMessage="1" showErrorMessage="1" sqref="F8:F207" xr:uid="{00000000-0002-0000-0000-000001000000}">
      <formula1>$F$218:$F$219</formula1>
    </dataValidation>
    <dataValidation type="list" allowBlank="1" showInputMessage="1" showErrorMessage="1" sqref="E8:E207" xr:uid="{00000000-0002-0000-0000-000002000000}">
      <formula1>$E$218:$E$219</formula1>
    </dataValidation>
    <dataValidation type="list" showInputMessage="1" showErrorMessage="1" sqref="D8:D207" xr:uid="{00000000-0002-0000-0000-000003000000}">
      <formula1>$D$218:$D$239</formula1>
    </dataValidation>
    <dataValidation type="list" allowBlank="1" showInputMessage="1" showErrorMessage="1" sqref="A22:A207" xr:uid="{00000000-0002-0000-0000-000004000000}">
      <formula1>$A$218:$A$232</formula1>
    </dataValidation>
    <dataValidation type="list" allowBlank="1" showInputMessage="1" showErrorMessage="1" sqref="A8:A21" xr:uid="{00000000-0002-0000-0000-000005000000}">
      <formula1>$A$218:$A$236</formula1>
    </dataValidation>
  </dataValidations>
  <pageMargins left="0.31" right="0.26" top="0.66" bottom="0.22" header="0.36" footer="0.24"/>
  <pageSetup paperSize="9" orientation="landscape" r:id="rId1"/>
  <headerFooter alignWithMargins="0">
    <oddHeader>&amp;R&amp;F&amp;A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42"/>
  <sheetViews>
    <sheetView showZeros="0" view="pageBreakPreview" zoomScale="60" zoomScaleNormal="85" workbookViewId="0">
      <selection activeCell="AJ2" sqref="AJ2"/>
    </sheetView>
  </sheetViews>
  <sheetFormatPr defaultRowHeight="24.95" customHeight="1" x14ac:dyDescent="0.15"/>
  <cols>
    <col min="1" max="2" width="20.83203125" style="2" customWidth="1"/>
    <col min="3" max="8" width="6.83203125" style="2" customWidth="1"/>
    <col min="9" max="9" width="7" style="2" customWidth="1"/>
    <col min="10" max="34" width="6.83203125" style="2" customWidth="1"/>
    <col min="35" max="37" width="11.5" style="2" customWidth="1"/>
    <col min="38" max="16384" width="9.33203125" style="2"/>
  </cols>
  <sheetData>
    <row r="1" spans="1:37" ht="26.25" thickBot="1" x14ac:dyDescent="0.2">
      <c r="A1" s="1" t="s">
        <v>0</v>
      </c>
      <c r="AJ1" s="95" t="s">
        <v>183</v>
      </c>
      <c r="AK1" s="95"/>
    </row>
    <row r="2" spans="1:37" ht="30" customHeight="1" thickBot="1" x14ac:dyDescent="0.2">
      <c r="A2" s="3" t="s">
        <v>1</v>
      </c>
      <c r="B2" s="96">
        <f>職員配置!B6</f>
        <v>0</v>
      </c>
      <c r="C2" s="97"/>
      <c r="D2" s="97"/>
      <c r="E2" s="97"/>
      <c r="F2" s="97"/>
      <c r="G2" s="97"/>
      <c r="H2" s="97"/>
      <c r="I2" s="97"/>
      <c r="J2" s="97"/>
      <c r="K2" s="97"/>
      <c r="L2" s="97"/>
      <c r="M2" s="97"/>
      <c r="N2" s="97"/>
      <c r="O2" s="98"/>
      <c r="P2" s="99" t="s">
        <v>2</v>
      </c>
      <c r="Q2" s="100"/>
      <c r="R2" s="100"/>
      <c r="S2" s="100"/>
      <c r="T2" s="100"/>
      <c r="U2" s="101"/>
      <c r="V2" s="96">
        <f>職員配置!E6</f>
        <v>0</v>
      </c>
      <c r="W2" s="97"/>
      <c r="X2" s="97"/>
      <c r="Y2" s="97"/>
      <c r="Z2" s="97"/>
      <c r="AA2" s="97"/>
      <c r="AB2" s="98"/>
      <c r="AC2" s="84" t="s">
        <v>3</v>
      </c>
      <c r="AD2" s="85"/>
      <c r="AE2" s="85"/>
      <c r="AF2" s="85"/>
      <c r="AG2" s="86"/>
      <c r="AH2" s="102" t="e">
        <f>B4/W213</f>
        <v>#DIV/0!</v>
      </c>
      <c r="AI2" s="103"/>
      <c r="AJ2" s="4" t="s">
        <v>4</v>
      </c>
      <c r="AK2" s="6">
        <v>1</v>
      </c>
    </row>
    <row r="3" spans="1:37" ht="30" customHeight="1" thickBot="1" x14ac:dyDescent="0.2">
      <c r="A3" s="3" t="s">
        <v>5</v>
      </c>
      <c r="B3" s="28"/>
      <c r="C3" s="84" t="s">
        <v>166</v>
      </c>
      <c r="D3" s="85"/>
      <c r="E3" s="85"/>
      <c r="F3" s="85"/>
      <c r="G3" s="85"/>
      <c r="H3" s="86"/>
      <c r="I3" s="36"/>
      <c r="J3" s="4" t="s">
        <v>6</v>
      </c>
      <c r="K3" s="6">
        <v>1</v>
      </c>
      <c r="L3" s="99" t="s">
        <v>7</v>
      </c>
      <c r="M3" s="100"/>
      <c r="N3" s="100"/>
      <c r="O3" s="100"/>
      <c r="P3" s="100"/>
      <c r="Q3" s="100"/>
      <c r="R3" s="100"/>
      <c r="S3" s="101"/>
      <c r="T3" s="88"/>
      <c r="U3" s="89"/>
      <c r="V3" s="90"/>
      <c r="W3" s="104" t="s">
        <v>8</v>
      </c>
      <c r="X3" s="105"/>
      <c r="Y3" s="105"/>
      <c r="Z3" s="105"/>
      <c r="AA3" s="105"/>
      <c r="AB3" s="106"/>
      <c r="AC3" s="84" t="s">
        <v>9</v>
      </c>
      <c r="AD3" s="85"/>
      <c r="AE3" s="85"/>
      <c r="AF3" s="85"/>
      <c r="AG3" s="86"/>
      <c r="AH3" s="102" t="e">
        <f>B4/(W213+F221)</f>
        <v>#DIV/0!</v>
      </c>
      <c r="AI3" s="103"/>
      <c r="AJ3" s="4" t="s">
        <v>4</v>
      </c>
      <c r="AK3" s="6">
        <v>1</v>
      </c>
    </row>
    <row r="4" spans="1:37" ht="30" customHeight="1" thickBot="1" x14ac:dyDescent="0.2">
      <c r="A4" s="5" t="s">
        <v>10</v>
      </c>
      <c r="B4" s="27" t="e">
        <f>利用者状況!O10</f>
        <v>#DIV/0!</v>
      </c>
      <c r="C4" s="99" t="s">
        <v>11</v>
      </c>
      <c r="D4" s="100"/>
      <c r="E4" s="100"/>
      <c r="F4" s="100"/>
      <c r="G4" s="100"/>
      <c r="H4" s="101"/>
      <c r="I4" s="107" t="e">
        <f>B4/I3</f>
        <v>#DIV/0!</v>
      </c>
      <c r="J4" s="108"/>
      <c r="K4" s="109"/>
      <c r="L4" s="99" t="s">
        <v>150</v>
      </c>
      <c r="M4" s="100"/>
      <c r="N4" s="100"/>
      <c r="O4" s="100"/>
      <c r="P4" s="100"/>
      <c r="Q4" s="100"/>
      <c r="R4" s="100"/>
      <c r="S4" s="101"/>
      <c r="T4" s="88"/>
      <c r="U4" s="89"/>
      <c r="V4" s="90"/>
      <c r="W4" s="107" t="e">
        <f>I4+T3+T4</f>
        <v>#DIV/0!</v>
      </c>
      <c r="X4" s="108"/>
      <c r="Y4" s="108"/>
      <c r="Z4" s="108"/>
      <c r="AA4" s="108"/>
      <c r="AB4" s="109"/>
      <c r="AC4" s="84" t="s">
        <v>12</v>
      </c>
      <c r="AD4" s="85"/>
      <c r="AE4" s="85"/>
      <c r="AF4" s="85"/>
      <c r="AG4" s="86"/>
      <c r="AH4" s="102" t="e">
        <f>B4/F220</f>
        <v>#DIV/0!</v>
      </c>
      <c r="AI4" s="103"/>
      <c r="AJ4" s="4" t="s">
        <v>13</v>
      </c>
      <c r="AK4" s="6">
        <v>1</v>
      </c>
    </row>
    <row r="5" spans="1:37" ht="24.95" customHeight="1" thickBot="1" x14ac:dyDescent="0.2">
      <c r="A5" s="110" t="s">
        <v>14</v>
      </c>
      <c r="B5" s="110" t="s">
        <v>15</v>
      </c>
      <c r="C5" s="113" t="s">
        <v>16</v>
      </c>
      <c r="D5" s="116" t="s">
        <v>17</v>
      </c>
      <c r="E5" s="113" t="s">
        <v>18</v>
      </c>
      <c r="F5" s="116" t="s">
        <v>19</v>
      </c>
      <c r="G5" s="122" t="s">
        <v>20</v>
      </c>
      <c r="H5" s="123"/>
      <c r="I5" s="123"/>
      <c r="J5" s="123"/>
      <c r="K5" s="123"/>
      <c r="L5" s="123"/>
      <c r="M5" s="124"/>
      <c r="N5" s="122" t="s">
        <v>21</v>
      </c>
      <c r="O5" s="123"/>
      <c r="P5" s="123"/>
      <c r="Q5" s="123"/>
      <c r="R5" s="123"/>
      <c r="S5" s="123"/>
      <c r="T5" s="124"/>
      <c r="U5" s="122" t="s">
        <v>22</v>
      </c>
      <c r="V5" s="123"/>
      <c r="W5" s="123"/>
      <c r="X5" s="123"/>
      <c r="Y5" s="123"/>
      <c r="Z5" s="123"/>
      <c r="AA5" s="124"/>
      <c r="AB5" s="122" t="s">
        <v>23</v>
      </c>
      <c r="AC5" s="123"/>
      <c r="AD5" s="123"/>
      <c r="AE5" s="123"/>
      <c r="AF5" s="123"/>
      <c r="AG5" s="123"/>
      <c r="AH5" s="124"/>
      <c r="AI5" s="119" t="s">
        <v>24</v>
      </c>
      <c r="AJ5" s="119" t="s">
        <v>25</v>
      </c>
      <c r="AK5" s="119" t="s">
        <v>26</v>
      </c>
    </row>
    <row r="6" spans="1:37" ht="24.95" customHeight="1" thickBot="1" x14ac:dyDescent="0.2">
      <c r="A6" s="111"/>
      <c r="B6" s="111"/>
      <c r="C6" s="114"/>
      <c r="D6" s="117"/>
      <c r="E6" s="114"/>
      <c r="F6" s="117"/>
      <c r="G6" s="40">
        <v>1</v>
      </c>
      <c r="H6" s="40">
        <v>2</v>
      </c>
      <c r="I6" s="40">
        <v>3</v>
      </c>
      <c r="J6" s="40">
        <v>4</v>
      </c>
      <c r="K6" s="40">
        <v>5</v>
      </c>
      <c r="L6" s="40">
        <v>6</v>
      </c>
      <c r="M6" s="40">
        <v>7</v>
      </c>
      <c r="N6" s="40">
        <v>8</v>
      </c>
      <c r="O6" s="40">
        <v>9</v>
      </c>
      <c r="P6" s="40">
        <v>10</v>
      </c>
      <c r="Q6" s="40">
        <v>11</v>
      </c>
      <c r="R6" s="40">
        <v>12</v>
      </c>
      <c r="S6" s="40">
        <v>13</v>
      </c>
      <c r="T6" s="40">
        <v>14</v>
      </c>
      <c r="U6" s="40">
        <v>15</v>
      </c>
      <c r="V6" s="40">
        <v>16</v>
      </c>
      <c r="W6" s="40">
        <v>17</v>
      </c>
      <c r="X6" s="40">
        <v>18</v>
      </c>
      <c r="Y6" s="40">
        <v>19</v>
      </c>
      <c r="Z6" s="40">
        <v>20</v>
      </c>
      <c r="AA6" s="40">
        <v>21</v>
      </c>
      <c r="AB6" s="40">
        <v>22</v>
      </c>
      <c r="AC6" s="40">
        <v>23</v>
      </c>
      <c r="AD6" s="40">
        <v>24</v>
      </c>
      <c r="AE6" s="40">
        <v>25</v>
      </c>
      <c r="AF6" s="40">
        <v>26</v>
      </c>
      <c r="AG6" s="40">
        <v>27</v>
      </c>
      <c r="AH6" s="40">
        <v>28</v>
      </c>
      <c r="AI6" s="120"/>
      <c r="AJ6" s="120"/>
      <c r="AK6" s="120"/>
    </row>
    <row r="7" spans="1:37" ht="24.95" customHeight="1" thickBot="1" x14ac:dyDescent="0.2">
      <c r="A7" s="112"/>
      <c r="B7" s="112"/>
      <c r="C7" s="115"/>
      <c r="D7" s="118"/>
      <c r="E7" s="115"/>
      <c r="F7" s="118"/>
      <c r="G7" s="41" t="s">
        <v>118</v>
      </c>
      <c r="H7" s="41" t="s">
        <v>119</v>
      </c>
      <c r="I7" s="41" t="s">
        <v>120</v>
      </c>
      <c r="J7" s="41" t="s">
        <v>121</v>
      </c>
      <c r="K7" s="41" t="s">
        <v>122</v>
      </c>
      <c r="L7" s="41" t="s">
        <v>116</v>
      </c>
      <c r="M7" s="41" t="s">
        <v>117</v>
      </c>
      <c r="N7" s="41" t="s">
        <v>118</v>
      </c>
      <c r="O7" s="41" t="s">
        <v>119</v>
      </c>
      <c r="P7" s="41" t="s">
        <v>120</v>
      </c>
      <c r="Q7" s="41" t="s">
        <v>121</v>
      </c>
      <c r="R7" s="41" t="s">
        <v>122</v>
      </c>
      <c r="S7" s="41" t="s">
        <v>116</v>
      </c>
      <c r="T7" s="41" t="s">
        <v>117</v>
      </c>
      <c r="U7" s="41" t="s">
        <v>118</v>
      </c>
      <c r="V7" s="41" t="s">
        <v>119</v>
      </c>
      <c r="W7" s="41" t="s">
        <v>120</v>
      </c>
      <c r="X7" s="41" t="s">
        <v>121</v>
      </c>
      <c r="Y7" s="41" t="s">
        <v>122</v>
      </c>
      <c r="Z7" s="41" t="s">
        <v>116</v>
      </c>
      <c r="AA7" s="41" t="s">
        <v>117</v>
      </c>
      <c r="AB7" s="41" t="s">
        <v>118</v>
      </c>
      <c r="AC7" s="41" t="s">
        <v>119</v>
      </c>
      <c r="AD7" s="41" t="s">
        <v>120</v>
      </c>
      <c r="AE7" s="41" t="s">
        <v>121</v>
      </c>
      <c r="AF7" s="41" t="s">
        <v>179</v>
      </c>
      <c r="AG7" s="41" t="s">
        <v>180</v>
      </c>
      <c r="AH7" s="41" t="s">
        <v>181</v>
      </c>
      <c r="AI7" s="121"/>
      <c r="AJ7" s="121"/>
      <c r="AK7" s="121"/>
    </row>
    <row r="8" spans="1:37" ht="30" customHeight="1" thickBot="1" x14ac:dyDescent="0.2">
      <c r="A8" s="76">
        <f>職員配置!A8</f>
        <v>0</v>
      </c>
      <c r="B8" s="76">
        <f>職員配置!B8</f>
        <v>0</v>
      </c>
      <c r="C8" s="77" t="str">
        <f>IF(OR(職員配置!$D8="社会福祉士",職員配置!$D8="介護福祉士",職員配置!$D8="精神保健福祉士")=TRUE,"○","")</f>
        <v/>
      </c>
      <c r="D8" s="77" t="str">
        <f>IF(職員配置!$E8="常勤","○","")</f>
        <v/>
      </c>
      <c r="E8" s="77" t="str">
        <f>IF(職員配置!I8="","",IF(職員配置!$I8&gt;=3,"○",""))</f>
        <v/>
      </c>
      <c r="F8" s="77" t="str">
        <f>IF(職員配置!$F8="専従","○","")</f>
        <v/>
      </c>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3">
        <f t="shared" ref="AI8:AI207" si="0">SUM(G8:AH8)</f>
        <v>0</v>
      </c>
      <c r="AJ8" s="44"/>
      <c r="AK8" s="45" t="e">
        <f>ROUNDDOWN(AJ8/AG209,2)</f>
        <v>#DIV/0!</v>
      </c>
    </row>
    <row r="9" spans="1:37" ht="30" customHeight="1" thickBot="1" x14ac:dyDescent="0.2">
      <c r="A9" s="76">
        <f>職員配置!A9</f>
        <v>0</v>
      </c>
      <c r="B9" s="76">
        <f>職員配置!B9</f>
        <v>0</v>
      </c>
      <c r="C9" s="77" t="str">
        <f>IF(OR(職員配置!$D9="社会福祉士",職員配置!$D9="介護福祉士",職員配置!$D9="精神保健福祉士")=TRUE,"○","")</f>
        <v/>
      </c>
      <c r="D9" s="77" t="str">
        <f>IF(職員配置!$E9="常勤","○","")</f>
        <v/>
      </c>
      <c r="E9" s="77" t="str">
        <f>IF(職員配置!I9="","",IF(職員配置!$I9&gt;=3,"○",""))</f>
        <v/>
      </c>
      <c r="F9" s="77" t="str">
        <f>IF(職員配置!$F9="専従","○","")</f>
        <v/>
      </c>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3">
        <f t="shared" si="0"/>
        <v>0</v>
      </c>
      <c r="AJ9" s="44"/>
      <c r="AK9" s="45" t="e">
        <f>ROUNDDOWN(AJ9/AG209,2)</f>
        <v>#DIV/0!</v>
      </c>
    </row>
    <row r="10" spans="1:37" ht="30" customHeight="1" thickBot="1" x14ac:dyDescent="0.2">
      <c r="A10" s="76">
        <f>職員配置!A10</f>
        <v>0</v>
      </c>
      <c r="B10" s="76">
        <f>職員配置!B10</f>
        <v>0</v>
      </c>
      <c r="C10" s="77" t="str">
        <f>IF(OR(職員配置!$D10="社会福祉士",職員配置!$D10="介護福祉士",職員配置!$D10="精神保健福祉士")=TRUE,"○","")</f>
        <v/>
      </c>
      <c r="D10" s="77" t="str">
        <f>IF(職員配置!$E10="常勤","○","")</f>
        <v/>
      </c>
      <c r="E10" s="77" t="str">
        <f>IF(職員配置!I10="","",IF(職員配置!$I10&gt;=3,"○",""))</f>
        <v/>
      </c>
      <c r="F10" s="77" t="str">
        <f>IF(職員配置!$F10="専従","○","")</f>
        <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3">
        <f t="shared" si="0"/>
        <v>0</v>
      </c>
      <c r="AJ10" s="44"/>
      <c r="AK10" s="45" t="e">
        <f>ROUNDDOWN(AJ10/AG209,2)</f>
        <v>#DIV/0!</v>
      </c>
    </row>
    <row r="11" spans="1:37" ht="30" customHeight="1" thickBot="1" x14ac:dyDescent="0.2">
      <c r="A11" s="76">
        <f>職員配置!A11</f>
        <v>0</v>
      </c>
      <c r="B11" s="76">
        <f>職員配置!B11</f>
        <v>0</v>
      </c>
      <c r="C11" s="77" t="str">
        <f>IF(OR(職員配置!$D11="社会福祉士",職員配置!$D11="介護福祉士",職員配置!$D11="精神保健福祉士")=TRUE,"○","")</f>
        <v/>
      </c>
      <c r="D11" s="77" t="str">
        <f>IF(職員配置!$E11="常勤","○","")</f>
        <v/>
      </c>
      <c r="E11" s="77" t="str">
        <f>IF(職員配置!I11="","",IF(職員配置!$I11&gt;=3,"○",""))</f>
        <v/>
      </c>
      <c r="F11" s="77" t="str">
        <f>IF(職員配置!$F11="専従","○","")</f>
        <v/>
      </c>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3">
        <f t="shared" si="0"/>
        <v>0</v>
      </c>
      <c r="AJ11" s="44"/>
      <c r="AK11" s="45" t="e">
        <f>ROUNDDOWN(AJ11/AG209,2)</f>
        <v>#DIV/0!</v>
      </c>
    </row>
    <row r="12" spans="1:37" ht="30" customHeight="1" thickBot="1" x14ac:dyDescent="0.2">
      <c r="A12" s="76">
        <f>職員配置!A12</f>
        <v>0</v>
      </c>
      <c r="B12" s="76">
        <f>職員配置!B12</f>
        <v>0</v>
      </c>
      <c r="C12" s="77" t="str">
        <f>IF(OR(職員配置!$D12="社会福祉士",職員配置!$D12="介護福祉士",職員配置!$D12="精神保健福祉士")=TRUE,"○","")</f>
        <v/>
      </c>
      <c r="D12" s="77" t="str">
        <f>IF(職員配置!$E12="常勤","○","")</f>
        <v/>
      </c>
      <c r="E12" s="77" t="str">
        <f>IF(職員配置!I12="","",IF(職員配置!$I12&gt;=3,"○",""))</f>
        <v/>
      </c>
      <c r="F12" s="77" t="str">
        <f>IF(職員配置!$F12="専従","○","")</f>
        <v/>
      </c>
      <c r="G12" s="42"/>
      <c r="H12" s="42"/>
      <c r="I12" s="42"/>
      <c r="J12" s="42"/>
      <c r="K12" s="42"/>
      <c r="L12" s="42"/>
      <c r="M12" s="42">
        <v>0</v>
      </c>
      <c r="N12" s="42"/>
      <c r="O12" s="42"/>
      <c r="P12" s="42"/>
      <c r="Q12" s="42"/>
      <c r="R12" s="42"/>
      <c r="S12" s="42"/>
      <c r="T12" s="42"/>
      <c r="U12" s="42"/>
      <c r="V12" s="42"/>
      <c r="W12" s="42"/>
      <c r="X12" s="42"/>
      <c r="Y12" s="42"/>
      <c r="Z12" s="42"/>
      <c r="AA12" s="42"/>
      <c r="AB12" s="42"/>
      <c r="AC12" s="42"/>
      <c r="AD12" s="42"/>
      <c r="AE12" s="42"/>
      <c r="AF12" s="42"/>
      <c r="AG12" s="42"/>
      <c r="AH12" s="42"/>
      <c r="AI12" s="43">
        <f t="shared" si="0"/>
        <v>0</v>
      </c>
      <c r="AJ12" s="44"/>
      <c r="AK12" s="45" t="e">
        <f>ROUNDDOWN(AJ12/AG209,2)</f>
        <v>#DIV/0!</v>
      </c>
    </row>
    <row r="13" spans="1:37" ht="30" customHeight="1" thickBot="1" x14ac:dyDescent="0.2">
      <c r="A13" s="76">
        <f>職員配置!A13</f>
        <v>0</v>
      </c>
      <c r="B13" s="76">
        <f>職員配置!B13</f>
        <v>0</v>
      </c>
      <c r="C13" s="77" t="str">
        <f>IF(OR(職員配置!$D13="社会福祉士",職員配置!$D13="介護福祉士",職員配置!$D13="精神保健福祉士")=TRUE,"○","")</f>
        <v/>
      </c>
      <c r="D13" s="77" t="str">
        <f>IF(職員配置!$E13="常勤","○","")</f>
        <v/>
      </c>
      <c r="E13" s="77" t="str">
        <f>IF(職員配置!I13="","",IF(職員配置!$I13&gt;=3,"○",""))</f>
        <v/>
      </c>
      <c r="F13" s="77" t="str">
        <f>IF(職員配置!$F13="専従","○","")</f>
        <v/>
      </c>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3">
        <f t="shared" si="0"/>
        <v>0</v>
      </c>
      <c r="AJ13" s="44"/>
      <c r="AK13" s="45" t="e">
        <f>ROUNDDOWN(AJ13/AG209,2)</f>
        <v>#DIV/0!</v>
      </c>
    </row>
    <row r="14" spans="1:37" ht="30" customHeight="1" thickBot="1" x14ac:dyDescent="0.2">
      <c r="A14" s="76">
        <f>職員配置!A14</f>
        <v>0</v>
      </c>
      <c r="B14" s="76">
        <f>職員配置!B14</f>
        <v>0</v>
      </c>
      <c r="C14" s="77" t="str">
        <f>IF(OR(職員配置!$D14="社会福祉士",職員配置!$D14="介護福祉士",職員配置!$D14="精神保健福祉士")=TRUE,"○","")</f>
        <v/>
      </c>
      <c r="D14" s="77" t="str">
        <f>IF(職員配置!$E14="常勤","○","")</f>
        <v/>
      </c>
      <c r="E14" s="77" t="str">
        <f>IF(職員配置!I14="","",IF(職員配置!$I14&gt;=3,"○",""))</f>
        <v/>
      </c>
      <c r="F14" s="77" t="str">
        <f>IF(職員配置!$F14="専従","○","")</f>
        <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3">
        <f t="shared" si="0"/>
        <v>0</v>
      </c>
      <c r="AJ14" s="44"/>
      <c r="AK14" s="45" t="e">
        <f>ROUNDDOWN(AJ14/AG209,2)</f>
        <v>#DIV/0!</v>
      </c>
    </row>
    <row r="15" spans="1:37" ht="30" customHeight="1" thickBot="1" x14ac:dyDescent="0.2">
      <c r="A15" s="76">
        <f>職員配置!A15</f>
        <v>0</v>
      </c>
      <c r="B15" s="76">
        <f>職員配置!B15</f>
        <v>0</v>
      </c>
      <c r="C15" s="77" t="str">
        <f>IF(OR(職員配置!$D15="社会福祉士",職員配置!$D15="介護福祉士",職員配置!$D15="精神保健福祉士")=TRUE,"○","")</f>
        <v/>
      </c>
      <c r="D15" s="77" t="str">
        <f>IF(職員配置!$E15="常勤","○","")</f>
        <v/>
      </c>
      <c r="E15" s="77" t="str">
        <f>IF(職員配置!I15="","",IF(職員配置!$I15&gt;=3,"○",""))</f>
        <v/>
      </c>
      <c r="F15" s="77" t="str">
        <f>IF(職員配置!$F15="専従","○","")</f>
        <v/>
      </c>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3">
        <f t="shared" si="0"/>
        <v>0</v>
      </c>
      <c r="AJ15" s="44"/>
      <c r="AK15" s="45" t="e">
        <f>ROUNDDOWN(AJ15/AG209,2)</f>
        <v>#DIV/0!</v>
      </c>
    </row>
    <row r="16" spans="1:37" ht="30" customHeight="1" thickBot="1" x14ac:dyDescent="0.2">
      <c r="A16" s="76">
        <f>職員配置!A16</f>
        <v>0</v>
      </c>
      <c r="B16" s="76">
        <f>職員配置!B16</f>
        <v>0</v>
      </c>
      <c r="C16" s="77" t="str">
        <f>IF(OR(職員配置!$D16="社会福祉士",職員配置!$D16="介護福祉士",職員配置!$D16="精神保健福祉士")=TRUE,"○","")</f>
        <v/>
      </c>
      <c r="D16" s="77" t="str">
        <f>IF(職員配置!$E16="常勤","○","")</f>
        <v/>
      </c>
      <c r="E16" s="77" t="str">
        <f>IF(職員配置!I16="","",IF(職員配置!$I16&gt;=3,"○",""))</f>
        <v/>
      </c>
      <c r="F16" s="77" t="str">
        <f>IF(職員配置!$F16="専従","○","")</f>
        <v/>
      </c>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3">
        <f t="shared" si="0"/>
        <v>0</v>
      </c>
      <c r="AJ16" s="44"/>
      <c r="AK16" s="45" t="e">
        <f>ROUNDDOWN(AJ16/AG209,2)</f>
        <v>#DIV/0!</v>
      </c>
    </row>
    <row r="17" spans="1:37" ht="30" customHeight="1" thickBot="1" x14ac:dyDescent="0.2">
      <c r="A17" s="76">
        <f>職員配置!A17</f>
        <v>0</v>
      </c>
      <c r="B17" s="76">
        <f>職員配置!B17</f>
        <v>0</v>
      </c>
      <c r="C17" s="77" t="str">
        <f>IF(OR(職員配置!$D17="社会福祉士",職員配置!$D17="介護福祉士",職員配置!$D17="精神保健福祉士")=TRUE,"○","")</f>
        <v/>
      </c>
      <c r="D17" s="77" t="str">
        <f>IF(職員配置!$E17="常勤","○","")</f>
        <v/>
      </c>
      <c r="E17" s="77" t="str">
        <f>IF(職員配置!I17="","",IF(職員配置!$I17&gt;=3,"○",""))</f>
        <v/>
      </c>
      <c r="F17" s="77" t="str">
        <f>IF(職員配置!$F17="専従","○","")</f>
        <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f t="shared" si="0"/>
        <v>0</v>
      </c>
      <c r="AJ17" s="44"/>
      <c r="AK17" s="45" t="e">
        <f>ROUNDDOWN(AJ17/AG209,2)</f>
        <v>#DIV/0!</v>
      </c>
    </row>
    <row r="18" spans="1:37" ht="30" customHeight="1" thickBot="1" x14ac:dyDescent="0.2">
      <c r="A18" s="76">
        <f>職員配置!A18</f>
        <v>0</v>
      </c>
      <c r="B18" s="76">
        <f>職員配置!B18</f>
        <v>0</v>
      </c>
      <c r="C18" s="77" t="str">
        <f>IF(OR(職員配置!$D18="社会福祉士",職員配置!$D18="介護福祉士",職員配置!$D18="精神保健福祉士")=TRUE,"○","")</f>
        <v/>
      </c>
      <c r="D18" s="77" t="str">
        <f>IF(職員配置!$E18="常勤","○","")</f>
        <v/>
      </c>
      <c r="E18" s="77" t="str">
        <f>IF(職員配置!I18="","",IF(職員配置!$I18&gt;=3,"○",""))</f>
        <v/>
      </c>
      <c r="F18" s="77" t="str">
        <f>IF(職員配置!$F18="専従","○","")</f>
        <v/>
      </c>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3">
        <f t="shared" si="0"/>
        <v>0</v>
      </c>
      <c r="AJ18" s="44"/>
      <c r="AK18" s="45" t="e">
        <f>ROUNDDOWN(AJ18/AG209,2)</f>
        <v>#DIV/0!</v>
      </c>
    </row>
    <row r="19" spans="1:37" ht="30" customHeight="1" thickBot="1" x14ac:dyDescent="0.2">
      <c r="A19" s="76">
        <f>職員配置!A19</f>
        <v>0</v>
      </c>
      <c r="B19" s="76">
        <f>職員配置!B19</f>
        <v>0</v>
      </c>
      <c r="C19" s="77" t="str">
        <f>IF(OR(職員配置!$D19="社会福祉士",職員配置!$D19="介護福祉士",職員配置!$D19="精神保健福祉士")=TRUE,"○","")</f>
        <v/>
      </c>
      <c r="D19" s="77" t="str">
        <f>IF(職員配置!$E19="常勤","○","")</f>
        <v/>
      </c>
      <c r="E19" s="77" t="str">
        <f>IF(職員配置!I19="","",IF(職員配置!$I19&gt;=3,"○",""))</f>
        <v/>
      </c>
      <c r="F19" s="77" t="str">
        <f>IF(職員配置!$F19="専従","○","")</f>
        <v/>
      </c>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3">
        <f t="shared" si="0"/>
        <v>0</v>
      </c>
      <c r="AJ19" s="44"/>
      <c r="AK19" s="45" t="e">
        <f>ROUNDDOWN(AJ19/AG209,2)</f>
        <v>#DIV/0!</v>
      </c>
    </row>
    <row r="20" spans="1:37" ht="30" customHeight="1" thickBot="1" x14ac:dyDescent="0.2">
      <c r="A20" s="76">
        <f>職員配置!A20</f>
        <v>0</v>
      </c>
      <c r="B20" s="76">
        <f>職員配置!B20</f>
        <v>0</v>
      </c>
      <c r="C20" s="77" t="str">
        <f>IF(OR(職員配置!$D20="社会福祉士",職員配置!$D20="介護福祉士",職員配置!$D20="精神保健福祉士")=TRUE,"○","")</f>
        <v/>
      </c>
      <c r="D20" s="77" t="str">
        <f>IF(職員配置!$E20="常勤","○","")</f>
        <v/>
      </c>
      <c r="E20" s="77" t="str">
        <f>IF(職員配置!I20="","",IF(職員配置!$I20&gt;=3,"○",""))</f>
        <v/>
      </c>
      <c r="F20" s="77" t="str">
        <f>IF(職員配置!$F20="専従","○","")</f>
        <v/>
      </c>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3">
        <f t="shared" si="0"/>
        <v>0</v>
      </c>
      <c r="AJ20" s="44"/>
      <c r="AK20" s="45" t="e">
        <f>ROUNDDOWN(AJ20/AG209,2)</f>
        <v>#DIV/0!</v>
      </c>
    </row>
    <row r="21" spans="1:37" ht="30" customHeight="1" thickBot="1" x14ac:dyDescent="0.2">
      <c r="A21" s="76">
        <f>職員配置!A21</f>
        <v>0</v>
      </c>
      <c r="B21" s="76">
        <f>職員配置!B21</f>
        <v>0</v>
      </c>
      <c r="C21" s="77" t="str">
        <f>IF(OR(職員配置!$D21="社会福祉士",職員配置!$D21="介護福祉士",職員配置!$D21="精神保健福祉士")=TRUE,"○","")</f>
        <v/>
      </c>
      <c r="D21" s="77" t="str">
        <f>IF(職員配置!$E21="常勤","○","")</f>
        <v/>
      </c>
      <c r="E21" s="77" t="str">
        <f>IF(職員配置!I21="","",IF(職員配置!$I21&gt;=3,"○",""))</f>
        <v/>
      </c>
      <c r="F21" s="77" t="str">
        <f>IF(職員配置!$F21="専従","○","")</f>
        <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3">
        <f t="shared" si="0"/>
        <v>0</v>
      </c>
      <c r="AJ21" s="44"/>
      <c r="AK21" s="45" t="e">
        <f>ROUNDDOWN(AJ21/AG209,2)</f>
        <v>#DIV/0!</v>
      </c>
    </row>
    <row r="22" spans="1:37" ht="30" hidden="1" customHeight="1" thickBot="1" x14ac:dyDescent="0.2">
      <c r="A22" s="46">
        <v>0</v>
      </c>
      <c r="B22" s="46">
        <v>0</v>
      </c>
      <c r="C22" s="47" t="s">
        <v>172</v>
      </c>
      <c r="D22" s="47" t="s">
        <v>172</v>
      </c>
      <c r="E22" s="47" t="s">
        <v>172</v>
      </c>
      <c r="F22" s="47" t="s">
        <v>172</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3">
        <f t="shared" si="0"/>
        <v>0</v>
      </c>
      <c r="AJ22" s="48"/>
      <c r="AK22" s="45" t="e">
        <f>ROUNDDOWN(AJ22/AG209,2)</f>
        <v>#DIV/0!</v>
      </c>
    </row>
    <row r="23" spans="1:37" ht="30" hidden="1" customHeight="1" thickBot="1" x14ac:dyDescent="0.2">
      <c r="A23" s="46">
        <v>0</v>
      </c>
      <c r="B23" s="46">
        <v>0</v>
      </c>
      <c r="C23" s="47" t="s">
        <v>172</v>
      </c>
      <c r="D23" s="47" t="s">
        <v>172</v>
      </c>
      <c r="E23" s="47" t="s">
        <v>172</v>
      </c>
      <c r="F23" s="47" t="s">
        <v>172</v>
      </c>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3">
        <f t="shared" si="0"/>
        <v>0</v>
      </c>
      <c r="AJ23" s="48"/>
      <c r="AK23" s="45" t="e">
        <f>ROUNDDOWN(AJ23/AG209,2)</f>
        <v>#DIV/0!</v>
      </c>
    </row>
    <row r="24" spans="1:37" ht="30" hidden="1" customHeight="1" thickBot="1" x14ac:dyDescent="0.2">
      <c r="A24" s="46">
        <v>0</v>
      </c>
      <c r="B24" s="46">
        <v>0</v>
      </c>
      <c r="C24" s="47" t="s">
        <v>172</v>
      </c>
      <c r="D24" s="47" t="s">
        <v>172</v>
      </c>
      <c r="E24" s="47" t="s">
        <v>172</v>
      </c>
      <c r="F24" s="47" t="s">
        <v>172</v>
      </c>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3">
        <f t="shared" si="0"/>
        <v>0</v>
      </c>
      <c r="AJ24" s="48"/>
      <c r="AK24" s="45" t="e">
        <f>ROUNDDOWN(AJ24/AG209,2)</f>
        <v>#DIV/0!</v>
      </c>
    </row>
    <row r="25" spans="1:37" ht="30" hidden="1" customHeight="1" thickBot="1" x14ac:dyDescent="0.2">
      <c r="A25" s="46">
        <v>0</v>
      </c>
      <c r="B25" s="46">
        <v>0</v>
      </c>
      <c r="C25" s="47" t="s">
        <v>172</v>
      </c>
      <c r="D25" s="47" t="s">
        <v>172</v>
      </c>
      <c r="E25" s="47" t="s">
        <v>172</v>
      </c>
      <c r="F25" s="47" t="s">
        <v>172</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3">
        <f t="shared" si="0"/>
        <v>0</v>
      </c>
      <c r="AJ25" s="48"/>
      <c r="AK25" s="45" t="e">
        <f>ROUNDDOWN(AJ25/AG209,2)</f>
        <v>#DIV/0!</v>
      </c>
    </row>
    <row r="26" spans="1:37" ht="30" hidden="1" customHeight="1" thickBot="1" x14ac:dyDescent="0.2">
      <c r="A26" s="46">
        <v>0</v>
      </c>
      <c r="B26" s="46">
        <v>0</v>
      </c>
      <c r="C26" s="47" t="s">
        <v>172</v>
      </c>
      <c r="D26" s="47" t="s">
        <v>172</v>
      </c>
      <c r="E26" s="47" t="s">
        <v>172</v>
      </c>
      <c r="F26" s="47" t="s">
        <v>172</v>
      </c>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3">
        <f t="shared" si="0"/>
        <v>0</v>
      </c>
      <c r="AJ26" s="48"/>
      <c r="AK26" s="45" t="e">
        <f>ROUNDDOWN(AJ26/AG209,2)</f>
        <v>#DIV/0!</v>
      </c>
    </row>
    <row r="27" spans="1:37" ht="30" hidden="1" customHeight="1" thickBot="1" x14ac:dyDescent="0.2">
      <c r="A27" s="46">
        <v>0</v>
      </c>
      <c r="B27" s="46">
        <v>0</v>
      </c>
      <c r="C27" s="47" t="s">
        <v>172</v>
      </c>
      <c r="D27" s="47" t="s">
        <v>172</v>
      </c>
      <c r="E27" s="47" t="s">
        <v>172</v>
      </c>
      <c r="F27" s="47" t="s">
        <v>172</v>
      </c>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3">
        <f t="shared" si="0"/>
        <v>0</v>
      </c>
      <c r="AJ27" s="48"/>
      <c r="AK27" s="45" t="e">
        <f>ROUNDDOWN(AJ27/AG209,2)</f>
        <v>#DIV/0!</v>
      </c>
    </row>
    <row r="28" spans="1:37" ht="30" hidden="1" customHeight="1" thickBot="1" x14ac:dyDescent="0.2">
      <c r="A28" s="46">
        <v>0</v>
      </c>
      <c r="B28" s="46">
        <v>0</v>
      </c>
      <c r="C28" s="47" t="s">
        <v>172</v>
      </c>
      <c r="D28" s="47" t="s">
        <v>172</v>
      </c>
      <c r="E28" s="47" t="s">
        <v>172</v>
      </c>
      <c r="F28" s="47" t="s">
        <v>172</v>
      </c>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3">
        <f t="shared" si="0"/>
        <v>0</v>
      </c>
      <c r="AJ28" s="48"/>
      <c r="AK28" s="45" t="e">
        <f>ROUNDDOWN(AJ28/AG209,2)</f>
        <v>#DIV/0!</v>
      </c>
    </row>
    <row r="29" spans="1:37" ht="30" hidden="1" customHeight="1" thickBot="1" x14ac:dyDescent="0.2">
      <c r="A29" s="46">
        <v>0</v>
      </c>
      <c r="B29" s="46">
        <v>0</v>
      </c>
      <c r="C29" s="47" t="s">
        <v>172</v>
      </c>
      <c r="D29" s="47" t="s">
        <v>172</v>
      </c>
      <c r="E29" s="47" t="s">
        <v>172</v>
      </c>
      <c r="F29" s="47" t="s">
        <v>172</v>
      </c>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3">
        <f t="shared" si="0"/>
        <v>0</v>
      </c>
      <c r="AJ29" s="48"/>
      <c r="AK29" s="45" t="e">
        <f>ROUNDDOWN(AJ29/AG209,2)</f>
        <v>#DIV/0!</v>
      </c>
    </row>
    <row r="30" spans="1:37" ht="30" hidden="1" customHeight="1" thickBot="1" x14ac:dyDescent="0.2">
      <c r="A30" s="46">
        <v>0</v>
      </c>
      <c r="B30" s="46">
        <v>0</v>
      </c>
      <c r="C30" s="47" t="s">
        <v>172</v>
      </c>
      <c r="D30" s="47" t="s">
        <v>172</v>
      </c>
      <c r="E30" s="47" t="s">
        <v>172</v>
      </c>
      <c r="F30" s="47" t="s">
        <v>172</v>
      </c>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3">
        <f t="shared" si="0"/>
        <v>0</v>
      </c>
      <c r="AJ30" s="48"/>
      <c r="AK30" s="45" t="e">
        <f>ROUNDDOWN(AJ30/AG209,2)</f>
        <v>#DIV/0!</v>
      </c>
    </row>
    <row r="31" spans="1:37" ht="30" hidden="1" customHeight="1" thickBot="1" x14ac:dyDescent="0.2">
      <c r="A31" s="46">
        <v>0</v>
      </c>
      <c r="B31" s="46">
        <v>0</v>
      </c>
      <c r="C31" s="47" t="s">
        <v>172</v>
      </c>
      <c r="D31" s="47" t="s">
        <v>172</v>
      </c>
      <c r="E31" s="47" t="s">
        <v>172</v>
      </c>
      <c r="F31" s="47" t="s">
        <v>172</v>
      </c>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3">
        <f t="shared" si="0"/>
        <v>0</v>
      </c>
      <c r="AJ31" s="48"/>
      <c r="AK31" s="45" t="e">
        <f>ROUNDDOWN(AJ31/AG209,2)</f>
        <v>#DIV/0!</v>
      </c>
    </row>
    <row r="32" spans="1:37" ht="30" hidden="1" customHeight="1" thickBot="1" x14ac:dyDescent="0.2">
      <c r="A32" s="46">
        <v>0</v>
      </c>
      <c r="B32" s="46">
        <v>0</v>
      </c>
      <c r="C32" s="47" t="s">
        <v>172</v>
      </c>
      <c r="D32" s="47" t="s">
        <v>172</v>
      </c>
      <c r="E32" s="47" t="s">
        <v>172</v>
      </c>
      <c r="F32" s="47" t="s">
        <v>172</v>
      </c>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3">
        <f t="shared" si="0"/>
        <v>0</v>
      </c>
      <c r="AJ32" s="48"/>
      <c r="AK32" s="45" t="e">
        <f>ROUNDDOWN(AJ32/AG209,2)</f>
        <v>#DIV/0!</v>
      </c>
    </row>
    <row r="33" spans="1:37" ht="30" hidden="1" customHeight="1" thickBot="1" x14ac:dyDescent="0.2">
      <c r="A33" s="46">
        <v>0</v>
      </c>
      <c r="B33" s="46">
        <v>0</v>
      </c>
      <c r="C33" s="47" t="s">
        <v>172</v>
      </c>
      <c r="D33" s="47" t="s">
        <v>172</v>
      </c>
      <c r="E33" s="47" t="s">
        <v>172</v>
      </c>
      <c r="F33" s="47" t="s">
        <v>172</v>
      </c>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3">
        <f t="shared" si="0"/>
        <v>0</v>
      </c>
      <c r="AJ33" s="48"/>
      <c r="AK33" s="45" t="e">
        <f>ROUNDDOWN(AJ33/AG209,2)</f>
        <v>#DIV/0!</v>
      </c>
    </row>
    <row r="34" spans="1:37" ht="30" hidden="1" customHeight="1" thickBot="1" x14ac:dyDescent="0.2">
      <c r="A34" s="46">
        <v>0</v>
      </c>
      <c r="B34" s="46">
        <v>0</v>
      </c>
      <c r="C34" s="47" t="s">
        <v>172</v>
      </c>
      <c r="D34" s="47" t="s">
        <v>172</v>
      </c>
      <c r="E34" s="47" t="s">
        <v>172</v>
      </c>
      <c r="F34" s="47" t="s">
        <v>172</v>
      </c>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3">
        <f t="shared" si="0"/>
        <v>0</v>
      </c>
      <c r="AJ34" s="48"/>
      <c r="AK34" s="45" t="e">
        <f>ROUNDDOWN(AJ34/AG209,2)</f>
        <v>#DIV/0!</v>
      </c>
    </row>
    <row r="35" spans="1:37" ht="30" hidden="1" customHeight="1" thickBot="1" x14ac:dyDescent="0.2">
      <c r="A35" s="46">
        <v>0</v>
      </c>
      <c r="B35" s="46">
        <v>0</v>
      </c>
      <c r="C35" s="47" t="s">
        <v>172</v>
      </c>
      <c r="D35" s="47" t="s">
        <v>172</v>
      </c>
      <c r="E35" s="47" t="s">
        <v>172</v>
      </c>
      <c r="F35" s="47" t="s">
        <v>172</v>
      </c>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3">
        <f t="shared" si="0"/>
        <v>0</v>
      </c>
      <c r="AJ35" s="48"/>
      <c r="AK35" s="45" t="e">
        <f>ROUNDDOWN(AJ35/AG209,2)</f>
        <v>#DIV/0!</v>
      </c>
    </row>
    <row r="36" spans="1:37" ht="30" hidden="1" customHeight="1" thickBot="1" x14ac:dyDescent="0.2">
      <c r="A36" s="46">
        <v>0</v>
      </c>
      <c r="B36" s="46">
        <v>0</v>
      </c>
      <c r="C36" s="47" t="s">
        <v>172</v>
      </c>
      <c r="D36" s="47" t="s">
        <v>172</v>
      </c>
      <c r="E36" s="47" t="s">
        <v>172</v>
      </c>
      <c r="F36" s="47" t="s">
        <v>172</v>
      </c>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3">
        <f t="shared" si="0"/>
        <v>0</v>
      </c>
      <c r="AJ36" s="48"/>
      <c r="AK36" s="45" t="e">
        <f>ROUNDDOWN(AJ36/AG209,2)</f>
        <v>#DIV/0!</v>
      </c>
    </row>
    <row r="37" spans="1:37" ht="30" hidden="1" customHeight="1" thickBot="1" x14ac:dyDescent="0.2">
      <c r="A37" s="46">
        <v>0</v>
      </c>
      <c r="B37" s="46">
        <v>0</v>
      </c>
      <c r="C37" s="47" t="s">
        <v>172</v>
      </c>
      <c r="D37" s="47" t="s">
        <v>172</v>
      </c>
      <c r="E37" s="47" t="s">
        <v>172</v>
      </c>
      <c r="F37" s="47" t="s">
        <v>172</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3">
        <f t="shared" si="0"/>
        <v>0</v>
      </c>
      <c r="AJ37" s="48"/>
      <c r="AK37" s="45" t="e">
        <f>ROUNDDOWN(AJ37/AG209,2)</f>
        <v>#DIV/0!</v>
      </c>
    </row>
    <row r="38" spans="1:37" ht="30" hidden="1" customHeight="1" thickBot="1" x14ac:dyDescent="0.2">
      <c r="A38" s="46">
        <v>0</v>
      </c>
      <c r="B38" s="46">
        <v>0</v>
      </c>
      <c r="C38" s="47" t="s">
        <v>172</v>
      </c>
      <c r="D38" s="47" t="s">
        <v>172</v>
      </c>
      <c r="E38" s="47" t="s">
        <v>172</v>
      </c>
      <c r="F38" s="47" t="s">
        <v>172</v>
      </c>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3">
        <f t="shared" si="0"/>
        <v>0</v>
      </c>
      <c r="AJ38" s="48"/>
      <c r="AK38" s="45" t="e">
        <f>ROUNDDOWN(AJ38/AG209,2)</f>
        <v>#DIV/0!</v>
      </c>
    </row>
    <row r="39" spans="1:37" ht="30" hidden="1" customHeight="1" thickBot="1" x14ac:dyDescent="0.2">
      <c r="A39" s="46">
        <v>0</v>
      </c>
      <c r="B39" s="46">
        <v>0</v>
      </c>
      <c r="C39" s="47" t="s">
        <v>172</v>
      </c>
      <c r="D39" s="47" t="s">
        <v>172</v>
      </c>
      <c r="E39" s="47" t="s">
        <v>172</v>
      </c>
      <c r="F39" s="47" t="s">
        <v>172</v>
      </c>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3">
        <f t="shared" si="0"/>
        <v>0</v>
      </c>
      <c r="AJ39" s="48"/>
      <c r="AK39" s="45" t="e">
        <f>ROUNDDOWN(AJ39/AG209,2)</f>
        <v>#DIV/0!</v>
      </c>
    </row>
    <row r="40" spans="1:37" ht="30" hidden="1" customHeight="1" thickBot="1" x14ac:dyDescent="0.2">
      <c r="A40" s="46">
        <v>0</v>
      </c>
      <c r="B40" s="46">
        <v>0</v>
      </c>
      <c r="C40" s="47" t="s">
        <v>172</v>
      </c>
      <c r="D40" s="47" t="s">
        <v>172</v>
      </c>
      <c r="E40" s="47" t="s">
        <v>172</v>
      </c>
      <c r="F40" s="47" t="s">
        <v>172</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3">
        <f t="shared" si="0"/>
        <v>0</v>
      </c>
      <c r="AJ40" s="48"/>
      <c r="AK40" s="45" t="e">
        <f>ROUNDDOWN(AJ40/AG209,2)</f>
        <v>#DIV/0!</v>
      </c>
    </row>
    <row r="41" spans="1:37" ht="30" hidden="1" customHeight="1" thickBot="1" x14ac:dyDescent="0.2">
      <c r="A41" s="46">
        <v>0</v>
      </c>
      <c r="B41" s="46">
        <v>0</v>
      </c>
      <c r="C41" s="47" t="s">
        <v>172</v>
      </c>
      <c r="D41" s="47" t="s">
        <v>172</v>
      </c>
      <c r="E41" s="47" t="s">
        <v>172</v>
      </c>
      <c r="F41" s="47" t="s">
        <v>172</v>
      </c>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3">
        <f t="shared" si="0"/>
        <v>0</v>
      </c>
      <c r="AJ41" s="48"/>
      <c r="AK41" s="45" t="e">
        <f>ROUNDDOWN(AJ41/AG209,2)</f>
        <v>#DIV/0!</v>
      </c>
    </row>
    <row r="42" spans="1:37" ht="30" hidden="1" customHeight="1" thickBot="1" x14ac:dyDescent="0.2">
      <c r="A42" s="46">
        <v>0</v>
      </c>
      <c r="B42" s="46">
        <v>0</v>
      </c>
      <c r="C42" s="47" t="s">
        <v>172</v>
      </c>
      <c r="D42" s="47" t="s">
        <v>172</v>
      </c>
      <c r="E42" s="47" t="s">
        <v>172</v>
      </c>
      <c r="F42" s="47" t="s">
        <v>172</v>
      </c>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3">
        <f t="shared" si="0"/>
        <v>0</v>
      </c>
      <c r="AJ42" s="48"/>
      <c r="AK42" s="45" t="e">
        <f>ROUNDDOWN(AJ42/AG209,2)</f>
        <v>#DIV/0!</v>
      </c>
    </row>
    <row r="43" spans="1:37" ht="30" hidden="1" customHeight="1" thickBot="1" x14ac:dyDescent="0.2">
      <c r="A43" s="46">
        <v>0</v>
      </c>
      <c r="B43" s="46">
        <v>0</v>
      </c>
      <c r="C43" s="47" t="s">
        <v>172</v>
      </c>
      <c r="D43" s="47" t="s">
        <v>172</v>
      </c>
      <c r="E43" s="47" t="s">
        <v>172</v>
      </c>
      <c r="F43" s="47" t="s">
        <v>172</v>
      </c>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3">
        <f t="shared" si="0"/>
        <v>0</v>
      </c>
      <c r="AJ43" s="48"/>
      <c r="AK43" s="45" t="e">
        <f>ROUNDDOWN(AJ43/AG209,2)</f>
        <v>#DIV/0!</v>
      </c>
    </row>
    <row r="44" spans="1:37" ht="30" hidden="1" customHeight="1" thickBot="1" x14ac:dyDescent="0.2">
      <c r="A44" s="46">
        <v>0</v>
      </c>
      <c r="B44" s="46">
        <v>0</v>
      </c>
      <c r="C44" s="47" t="s">
        <v>172</v>
      </c>
      <c r="D44" s="47" t="s">
        <v>172</v>
      </c>
      <c r="E44" s="47" t="s">
        <v>172</v>
      </c>
      <c r="F44" s="47" t="s">
        <v>172</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3">
        <f t="shared" si="0"/>
        <v>0</v>
      </c>
      <c r="AJ44" s="48"/>
      <c r="AK44" s="45" t="e">
        <f>ROUNDDOWN(AJ44/AG209,2)</f>
        <v>#DIV/0!</v>
      </c>
    </row>
    <row r="45" spans="1:37" ht="30" hidden="1" customHeight="1" thickBot="1" x14ac:dyDescent="0.2">
      <c r="A45" s="46">
        <v>0</v>
      </c>
      <c r="B45" s="46">
        <v>0</v>
      </c>
      <c r="C45" s="47" t="s">
        <v>172</v>
      </c>
      <c r="D45" s="47" t="s">
        <v>172</v>
      </c>
      <c r="E45" s="47" t="s">
        <v>172</v>
      </c>
      <c r="F45" s="47" t="s">
        <v>172</v>
      </c>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3">
        <f t="shared" si="0"/>
        <v>0</v>
      </c>
      <c r="AJ45" s="48"/>
      <c r="AK45" s="45" t="e">
        <f>ROUNDDOWN(AJ45/AG209,2)</f>
        <v>#DIV/0!</v>
      </c>
    </row>
    <row r="46" spans="1:37" ht="30" hidden="1" customHeight="1" thickBot="1" x14ac:dyDescent="0.2">
      <c r="A46" s="46">
        <v>0</v>
      </c>
      <c r="B46" s="46">
        <v>0</v>
      </c>
      <c r="C46" s="47" t="s">
        <v>172</v>
      </c>
      <c r="D46" s="47" t="s">
        <v>172</v>
      </c>
      <c r="E46" s="47" t="s">
        <v>172</v>
      </c>
      <c r="F46" s="47" t="s">
        <v>172</v>
      </c>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3">
        <f t="shared" si="0"/>
        <v>0</v>
      </c>
      <c r="AJ46" s="48"/>
      <c r="AK46" s="45" t="e">
        <f>ROUNDDOWN(AJ46/AG209,2)</f>
        <v>#DIV/0!</v>
      </c>
    </row>
    <row r="47" spans="1:37" ht="30" hidden="1" customHeight="1" thickBot="1" x14ac:dyDescent="0.2">
      <c r="A47" s="46">
        <v>0</v>
      </c>
      <c r="B47" s="46">
        <v>0</v>
      </c>
      <c r="C47" s="47" t="s">
        <v>172</v>
      </c>
      <c r="D47" s="47" t="s">
        <v>172</v>
      </c>
      <c r="E47" s="47" t="s">
        <v>172</v>
      </c>
      <c r="F47" s="47" t="s">
        <v>172</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3">
        <f t="shared" si="0"/>
        <v>0</v>
      </c>
      <c r="AJ47" s="48"/>
      <c r="AK47" s="45" t="e">
        <f>ROUNDDOWN(AJ47/AG209,2)</f>
        <v>#DIV/0!</v>
      </c>
    </row>
    <row r="48" spans="1:37" ht="30" hidden="1" customHeight="1" thickBot="1" x14ac:dyDescent="0.2">
      <c r="A48" s="46">
        <v>0</v>
      </c>
      <c r="B48" s="46">
        <v>0</v>
      </c>
      <c r="C48" s="47" t="s">
        <v>172</v>
      </c>
      <c r="D48" s="47" t="s">
        <v>172</v>
      </c>
      <c r="E48" s="47" t="s">
        <v>172</v>
      </c>
      <c r="F48" s="47" t="s">
        <v>172</v>
      </c>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3">
        <f t="shared" si="0"/>
        <v>0</v>
      </c>
      <c r="AJ48" s="48"/>
      <c r="AK48" s="45" t="e">
        <f>ROUNDDOWN(AJ48/AG209,2)</f>
        <v>#DIV/0!</v>
      </c>
    </row>
    <row r="49" spans="1:37" ht="30" hidden="1" customHeight="1" thickBot="1" x14ac:dyDescent="0.2">
      <c r="A49" s="46">
        <v>0</v>
      </c>
      <c r="B49" s="46">
        <v>0</v>
      </c>
      <c r="C49" s="47" t="s">
        <v>172</v>
      </c>
      <c r="D49" s="47" t="s">
        <v>172</v>
      </c>
      <c r="E49" s="47" t="s">
        <v>172</v>
      </c>
      <c r="F49" s="47" t="s">
        <v>172</v>
      </c>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3">
        <f t="shared" si="0"/>
        <v>0</v>
      </c>
      <c r="AJ49" s="48"/>
      <c r="AK49" s="45" t="e">
        <f>ROUNDDOWN(AJ49/AG209,2)</f>
        <v>#DIV/0!</v>
      </c>
    </row>
    <row r="50" spans="1:37" ht="30" hidden="1" customHeight="1" thickBot="1" x14ac:dyDescent="0.2">
      <c r="A50" s="46">
        <v>0</v>
      </c>
      <c r="B50" s="46">
        <v>0</v>
      </c>
      <c r="C50" s="47" t="s">
        <v>172</v>
      </c>
      <c r="D50" s="47" t="s">
        <v>172</v>
      </c>
      <c r="E50" s="47" t="s">
        <v>172</v>
      </c>
      <c r="F50" s="47" t="s">
        <v>172</v>
      </c>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3">
        <f t="shared" si="0"/>
        <v>0</v>
      </c>
      <c r="AJ50" s="48"/>
      <c r="AK50" s="45" t="e">
        <f>ROUNDDOWN(AJ50/AG209,2)</f>
        <v>#DIV/0!</v>
      </c>
    </row>
    <row r="51" spans="1:37" ht="30" hidden="1" customHeight="1" thickBot="1" x14ac:dyDescent="0.2">
      <c r="A51" s="46">
        <v>0</v>
      </c>
      <c r="B51" s="46">
        <v>0</v>
      </c>
      <c r="C51" s="47" t="s">
        <v>172</v>
      </c>
      <c r="D51" s="47" t="s">
        <v>172</v>
      </c>
      <c r="E51" s="47" t="s">
        <v>172</v>
      </c>
      <c r="F51" s="47" t="s">
        <v>172</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3">
        <f t="shared" si="0"/>
        <v>0</v>
      </c>
      <c r="AJ51" s="48"/>
      <c r="AK51" s="45" t="e">
        <f>ROUNDDOWN(AJ51/AG209,2)</f>
        <v>#DIV/0!</v>
      </c>
    </row>
    <row r="52" spans="1:37" ht="30" hidden="1" customHeight="1" thickBot="1" x14ac:dyDescent="0.2">
      <c r="A52" s="46">
        <v>0</v>
      </c>
      <c r="B52" s="46">
        <v>0</v>
      </c>
      <c r="C52" s="47" t="s">
        <v>172</v>
      </c>
      <c r="D52" s="47" t="s">
        <v>172</v>
      </c>
      <c r="E52" s="47" t="s">
        <v>172</v>
      </c>
      <c r="F52" s="47" t="s">
        <v>172</v>
      </c>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3">
        <f t="shared" si="0"/>
        <v>0</v>
      </c>
      <c r="AJ52" s="48"/>
      <c r="AK52" s="45" t="e">
        <f>ROUNDDOWN(AJ52/AG209,2)</f>
        <v>#DIV/0!</v>
      </c>
    </row>
    <row r="53" spans="1:37" ht="30" hidden="1" customHeight="1" thickBot="1" x14ac:dyDescent="0.2">
      <c r="A53" s="46">
        <v>0</v>
      </c>
      <c r="B53" s="46">
        <v>0</v>
      </c>
      <c r="C53" s="47" t="s">
        <v>172</v>
      </c>
      <c r="D53" s="47" t="s">
        <v>172</v>
      </c>
      <c r="E53" s="47" t="s">
        <v>172</v>
      </c>
      <c r="F53" s="47" t="s">
        <v>172</v>
      </c>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3">
        <f t="shared" si="0"/>
        <v>0</v>
      </c>
      <c r="AJ53" s="48"/>
      <c r="AK53" s="45" t="e">
        <f>ROUNDDOWN(AJ53/AG209,2)</f>
        <v>#DIV/0!</v>
      </c>
    </row>
    <row r="54" spans="1:37" ht="30" hidden="1" customHeight="1" thickBot="1" x14ac:dyDescent="0.2">
      <c r="A54" s="46">
        <v>0</v>
      </c>
      <c r="B54" s="46">
        <v>0</v>
      </c>
      <c r="C54" s="47" t="s">
        <v>172</v>
      </c>
      <c r="D54" s="47" t="s">
        <v>172</v>
      </c>
      <c r="E54" s="47" t="s">
        <v>172</v>
      </c>
      <c r="F54" s="47" t="s">
        <v>172</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3">
        <f t="shared" si="0"/>
        <v>0</v>
      </c>
      <c r="AJ54" s="48"/>
      <c r="AK54" s="45" t="e">
        <f>ROUNDDOWN(AJ54/AG209,2)</f>
        <v>#DIV/0!</v>
      </c>
    </row>
    <row r="55" spans="1:37" ht="30" hidden="1" customHeight="1" thickBot="1" x14ac:dyDescent="0.2">
      <c r="A55" s="46">
        <v>0</v>
      </c>
      <c r="B55" s="46">
        <v>0</v>
      </c>
      <c r="C55" s="47" t="s">
        <v>172</v>
      </c>
      <c r="D55" s="47" t="s">
        <v>172</v>
      </c>
      <c r="E55" s="47" t="s">
        <v>172</v>
      </c>
      <c r="F55" s="47" t="s">
        <v>172</v>
      </c>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3">
        <f t="shared" si="0"/>
        <v>0</v>
      </c>
      <c r="AJ55" s="48"/>
      <c r="AK55" s="45" t="e">
        <f>ROUNDDOWN(AJ55/AG209,2)</f>
        <v>#DIV/0!</v>
      </c>
    </row>
    <row r="56" spans="1:37" ht="30" hidden="1" customHeight="1" thickBot="1" x14ac:dyDescent="0.2">
      <c r="A56" s="46">
        <v>0</v>
      </c>
      <c r="B56" s="46">
        <v>0</v>
      </c>
      <c r="C56" s="47" t="s">
        <v>172</v>
      </c>
      <c r="D56" s="47" t="s">
        <v>172</v>
      </c>
      <c r="E56" s="47" t="s">
        <v>172</v>
      </c>
      <c r="F56" s="47" t="s">
        <v>172</v>
      </c>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3">
        <f t="shared" si="0"/>
        <v>0</v>
      </c>
      <c r="AJ56" s="48"/>
      <c r="AK56" s="45" t="e">
        <f>ROUNDDOWN(AJ56/AG209,2)</f>
        <v>#DIV/0!</v>
      </c>
    </row>
    <row r="57" spans="1:37" ht="30" hidden="1" customHeight="1" thickBot="1" x14ac:dyDescent="0.2">
      <c r="A57" s="46">
        <v>0</v>
      </c>
      <c r="B57" s="46">
        <v>0</v>
      </c>
      <c r="C57" s="47" t="s">
        <v>172</v>
      </c>
      <c r="D57" s="47" t="s">
        <v>172</v>
      </c>
      <c r="E57" s="47" t="s">
        <v>172</v>
      </c>
      <c r="F57" s="47" t="s">
        <v>172</v>
      </c>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3">
        <f t="shared" si="0"/>
        <v>0</v>
      </c>
      <c r="AJ57" s="48"/>
      <c r="AK57" s="45" t="e">
        <f>ROUNDDOWN(AJ57/AG209,2)</f>
        <v>#DIV/0!</v>
      </c>
    </row>
    <row r="58" spans="1:37" ht="30" hidden="1" customHeight="1" thickBot="1" x14ac:dyDescent="0.2">
      <c r="A58" s="46">
        <v>0</v>
      </c>
      <c r="B58" s="46">
        <v>0</v>
      </c>
      <c r="C58" s="47" t="s">
        <v>172</v>
      </c>
      <c r="D58" s="47" t="s">
        <v>172</v>
      </c>
      <c r="E58" s="47" t="s">
        <v>172</v>
      </c>
      <c r="F58" s="47" t="s">
        <v>172</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3">
        <f t="shared" si="0"/>
        <v>0</v>
      </c>
      <c r="AJ58" s="48"/>
      <c r="AK58" s="45" t="e">
        <f>ROUNDDOWN(AJ58/AG209,2)</f>
        <v>#DIV/0!</v>
      </c>
    </row>
    <row r="59" spans="1:37" ht="30" hidden="1" customHeight="1" thickBot="1" x14ac:dyDescent="0.2">
      <c r="A59" s="46">
        <v>0</v>
      </c>
      <c r="B59" s="46">
        <v>0</v>
      </c>
      <c r="C59" s="47" t="s">
        <v>172</v>
      </c>
      <c r="D59" s="47" t="s">
        <v>172</v>
      </c>
      <c r="E59" s="47" t="s">
        <v>172</v>
      </c>
      <c r="F59" s="47" t="s">
        <v>172</v>
      </c>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3">
        <f t="shared" si="0"/>
        <v>0</v>
      </c>
      <c r="AJ59" s="48"/>
      <c r="AK59" s="45" t="e">
        <f>ROUNDDOWN(AJ59/AG209,2)</f>
        <v>#DIV/0!</v>
      </c>
    </row>
    <row r="60" spans="1:37" ht="30" hidden="1" customHeight="1" thickBot="1" x14ac:dyDescent="0.2">
      <c r="A60" s="46">
        <v>0</v>
      </c>
      <c r="B60" s="46">
        <v>0</v>
      </c>
      <c r="C60" s="47" t="s">
        <v>172</v>
      </c>
      <c r="D60" s="47" t="s">
        <v>172</v>
      </c>
      <c r="E60" s="47" t="s">
        <v>172</v>
      </c>
      <c r="F60" s="47" t="s">
        <v>172</v>
      </c>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3">
        <f t="shared" si="0"/>
        <v>0</v>
      </c>
      <c r="AJ60" s="48"/>
      <c r="AK60" s="45" t="e">
        <f>ROUNDDOWN(AJ60/AG209,2)</f>
        <v>#DIV/0!</v>
      </c>
    </row>
    <row r="61" spans="1:37" ht="30" hidden="1" customHeight="1" thickBot="1" x14ac:dyDescent="0.2">
      <c r="A61" s="46">
        <v>0</v>
      </c>
      <c r="B61" s="46">
        <v>0</v>
      </c>
      <c r="C61" s="47" t="s">
        <v>172</v>
      </c>
      <c r="D61" s="47" t="s">
        <v>172</v>
      </c>
      <c r="E61" s="47" t="s">
        <v>172</v>
      </c>
      <c r="F61" s="47" t="s">
        <v>172</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3">
        <f t="shared" si="0"/>
        <v>0</v>
      </c>
      <c r="AJ61" s="48"/>
      <c r="AK61" s="45" t="e">
        <f>ROUNDDOWN(AJ61/AG209,2)</f>
        <v>#DIV/0!</v>
      </c>
    </row>
    <row r="62" spans="1:37" ht="30" hidden="1" customHeight="1" thickBot="1" x14ac:dyDescent="0.2">
      <c r="A62" s="46">
        <v>0</v>
      </c>
      <c r="B62" s="46">
        <v>0</v>
      </c>
      <c r="C62" s="47" t="s">
        <v>172</v>
      </c>
      <c r="D62" s="47" t="s">
        <v>172</v>
      </c>
      <c r="E62" s="47" t="s">
        <v>172</v>
      </c>
      <c r="F62" s="47" t="s">
        <v>172</v>
      </c>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3">
        <f t="shared" si="0"/>
        <v>0</v>
      </c>
      <c r="AJ62" s="48"/>
      <c r="AK62" s="45" t="e">
        <f>ROUNDDOWN(AJ62/AG209,2)</f>
        <v>#DIV/0!</v>
      </c>
    </row>
    <row r="63" spans="1:37" ht="30" hidden="1" customHeight="1" thickBot="1" x14ac:dyDescent="0.2">
      <c r="A63" s="46">
        <v>0</v>
      </c>
      <c r="B63" s="46">
        <v>0</v>
      </c>
      <c r="C63" s="47" t="s">
        <v>172</v>
      </c>
      <c r="D63" s="47" t="s">
        <v>172</v>
      </c>
      <c r="E63" s="47" t="s">
        <v>172</v>
      </c>
      <c r="F63" s="47" t="s">
        <v>172</v>
      </c>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3">
        <f t="shared" si="0"/>
        <v>0</v>
      </c>
      <c r="AJ63" s="48"/>
      <c r="AK63" s="45" t="e">
        <f>ROUNDDOWN(AJ63/AG209,2)</f>
        <v>#DIV/0!</v>
      </c>
    </row>
    <row r="64" spans="1:37" ht="30" hidden="1" customHeight="1" thickBot="1" x14ac:dyDescent="0.2">
      <c r="A64" s="46">
        <v>0</v>
      </c>
      <c r="B64" s="46">
        <v>0</v>
      </c>
      <c r="C64" s="47" t="s">
        <v>172</v>
      </c>
      <c r="D64" s="47" t="s">
        <v>172</v>
      </c>
      <c r="E64" s="47" t="s">
        <v>172</v>
      </c>
      <c r="F64" s="47" t="s">
        <v>172</v>
      </c>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3">
        <f t="shared" si="0"/>
        <v>0</v>
      </c>
      <c r="AJ64" s="48"/>
      <c r="AK64" s="45" t="e">
        <f>ROUNDDOWN(AJ64/AG209,2)</f>
        <v>#DIV/0!</v>
      </c>
    </row>
    <row r="65" spans="1:37" ht="30" hidden="1" customHeight="1" thickBot="1" x14ac:dyDescent="0.2">
      <c r="A65" s="46">
        <v>0</v>
      </c>
      <c r="B65" s="46">
        <v>0</v>
      </c>
      <c r="C65" s="47" t="s">
        <v>172</v>
      </c>
      <c r="D65" s="47" t="s">
        <v>172</v>
      </c>
      <c r="E65" s="47" t="s">
        <v>172</v>
      </c>
      <c r="F65" s="47" t="s">
        <v>172</v>
      </c>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3">
        <f t="shared" si="0"/>
        <v>0</v>
      </c>
      <c r="AJ65" s="48"/>
      <c r="AK65" s="45" t="e">
        <f>ROUNDDOWN(AJ65/AG209,2)</f>
        <v>#DIV/0!</v>
      </c>
    </row>
    <row r="66" spans="1:37" ht="30" hidden="1" customHeight="1" thickBot="1" x14ac:dyDescent="0.2">
      <c r="A66" s="46">
        <v>0</v>
      </c>
      <c r="B66" s="46">
        <v>0</v>
      </c>
      <c r="C66" s="47" t="s">
        <v>172</v>
      </c>
      <c r="D66" s="47" t="s">
        <v>172</v>
      </c>
      <c r="E66" s="47" t="s">
        <v>172</v>
      </c>
      <c r="F66" s="47" t="s">
        <v>172</v>
      </c>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3">
        <f t="shared" si="0"/>
        <v>0</v>
      </c>
      <c r="AJ66" s="48"/>
      <c r="AK66" s="45" t="e">
        <f>ROUNDDOWN(AJ66/AG209,2)</f>
        <v>#DIV/0!</v>
      </c>
    </row>
    <row r="67" spans="1:37" ht="30" hidden="1" customHeight="1" thickBot="1" x14ac:dyDescent="0.2">
      <c r="A67" s="46">
        <v>0</v>
      </c>
      <c r="B67" s="46">
        <v>0</v>
      </c>
      <c r="C67" s="47" t="s">
        <v>172</v>
      </c>
      <c r="D67" s="47" t="s">
        <v>172</v>
      </c>
      <c r="E67" s="47" t="s">
        <v>172</v>
      </c>
      <c r="F67" s="47" t="s">
        <v>172</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3">
        <f t="shared" si="0"/>
        <v>0</v>
      </c>
      <c r="AJ67" s="48"/>
      <c r="AK67" s="45" t="e">
        <f>ROUNDDOWN(AJ67/AG209,2)</f>
        <v>#DIV/0!</v>
      </c>
    </row>
    <row r="68" spans="1:37" ht="30" hidden="1" customHeight="1" thickBot="1" x14ac:dyDescent="0.2">
      <c r="A68" s="46">
        <v>0</v>
      </c>
      <c r="B68" s="46">
        <v>0</v>
      </c>
      <c r="C68" s="47" t="s">
        <v>172</v>
      </c>
      <c r="D68" s="47" t="s">
        <v>172</v>
      </c>
      <c r="E68" s="47" t="s">
        <v>172</v>
      </c>
      <c r="F68" s="47" t="s">
        <v>172</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3">
        <f t="shared" si="0"/>
        <v>0</v>
      </c>
      <c r="AJ68" s="48"/>
      <c r="AK68" s="45" t="e">
        <f>ROUNDDOWN(AJ68/AG209,2)</f>
        <v>#DIV/0!</v>
      </c>
    </row>
    <row r="69" spans="1:37" ht="30" hidden="1" customHeight="1" thickBot="1" x14ac:dyDescent="0.2">
      <c r="A69" s="46">
        <v>0</v>
      </c>
      <c r="B69" s="46">
        <v>0</v>
      </c>
      <c r="C69" s="47" t="s">
        <v>172</v>
      </c>
      <c r="D69" s="47" t="s">
        <v>172</v>
      </c>
      <c r="E69" s="47" t="s">
        <v>172</v>
      </c>
      <c r="F69" s="47" t="s">
        <v>172</v>
      </c>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3">
        <f t="shared" si="0"/>
        <v>0</v>
      </c>
      <c r="AJ69" s="48"/>
      <c r="AK69" s="45" t="e">
        <f>ROUNDDOWN(AJ69/AG209,2)</f>
        <v>#DIV/0!</v>
      </c>
    </row>
    <row r="70" spans="1:37" ht="30" hidden="1" customHeight="1" thickBot="1" x14ac:dyDescent="0.2">
      <c r="A70" s="46">
        <v>0</v>
      </c>
      <c r="B70" s="46">
        <v>0</v>
      </c>
      <c r="C70" s="47" t="s">
        <v>172</v>
      </c>
      <c r="D70" s="47" t="s">
        <v>172</v>
      </c>
      <c r="E70" s="47" t="s">
        <v>172</v>
      </c>
      <c r="F70" s="47" t="s">
        <v>172</v>
      </c>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3">
        <f t="shared" si="0"/>
        <v>0</v>
      </c>
      <c r="AJ70" s="48"/>
      <c r="AK70" s="45" t="e">
        <f>ROUNDDOWN(AJ70/AG209,2)</f>
        <v>#DIV/0!</v>
      </c>
    </row>
    <row r="71" spans="1:37" ht="30" hidden="1" customHeight="1" thickBot="1" x14ac:dyDescent="0.2">
      <c r="A71" s="46">
        <v>0</v>
      </c>
      <c r="B71" s="46">
        <v>0</v>
      </c>
      <c r="C71" s="47" t="s">
        <v>172</v>
      </c>
      <c r="D71" s="47" t="s">
        <v>172</v>
      </c>
      <c r="E71" s="47" t="s">
        <v>172</v>
      </c>
      <c r="F71" s="47" t="s">
        <v>172</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3">
        <f t="shared" si="0"/>
        <v>0</v>
      </c>
      <c r="AJ71" s="48"/>
      <c r="AK71" s="45" t="e">
        <f>ROUNDDOWN(AJ71/AG209,2)</f>
        <v>#DIV/0!</v>
      </c>
    </row>
    <row r="72" spans="1:37" ht="30" hidden="1" customHeight="1" thickBot="1" x14ac:dyDescent="0.2">
      <c r="A72" s="46">
        <v>0</v>
      </c>
      <c r="B72" s="46">
        <v>0</v>
      </c>
      <c r="C72" s="47" t="s">
        <v>172</v>
      </c>
      <c r="D72" s="47" t="s">
        <v>172</v>
      </c>
      <c r="E72" s="47" t="s">
        <v>172</v>
      </c>
      <c r="F72" s="47" t="s">
        <v>172</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3">
        <f t="shared" si="0"/>
        <v>0</v>
      </c>
      <c r="AJ72" s="48"/>
      <c r="AK72" s="45" t="e">
        <f>ROUNDDOWN(AJ72/AG209,2)</f>
        <v>#DIV/0!</v>
      </c>
    </row>
    <row r="73" spans="1:37" ht="30" hidden="1" customHeight="1" thickBot="1" x14ac:dyDescent="0.2">
      <c r="A73" s="46">
        <v>0</v>
      </c>
      <c r="B73" s="46">
        <v>0</v>
      </c>
      <c r="C73" s="47" t="s">
        <v>172</v>
      </c>
      <c r="D73" s="47" t="s">
        <v>172</v>
      </c>
      <c r="E73" s="47" t="s">
        <v>172</v>
      </c>
      <c r="F73" s="47" t="s">
        <v>172</v>
      </c>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3">
        <f t="shared" si="0"/>
        <v>0</v>
      </c>
      <c r="AJ73" s="48"/>
      <c r="AK73" s="45" t="e">
        <f>ROUNDDOWN(AJ73/AG209,2)</f>
        <v>#DIV/0!</v>
      </c>
    </row>
    <row r="74" spans="1:37" ht="30" hidden="1" customHeight="1" thickBot="1" x14ac:dyDescent="0.2">
      <c r="A74" s="46">
        <v>0</v>
      </c>
      <c r="B74" s="46">
        <v>0</v>
      </c>
      <c r="C74" s="47" t="s">
        <v>172</v>
      </c>
      <c r="D74" s="47" t="s">
        <v>172</v>
      </c>
      <c r="E74" s="47" t="s">
        <v>172</v>
      </c>
      <c r="F74" s="47" t="s">
        <v>172</v>
      </c>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3">
        <f t="shared" si="0"/>
        <v>0</v>
      </c>
      <c r="AJ74" s="48"/>
      <c r="AK74" s="45" t="e">
        <f>ROUNDDOWN(AJ74/AG209,2)</f>
        <v>#DIV/0!</v>
      </c>
    </row>
    <row r="75" spans="1:37" ht="30" hidden="1" customHeight="1" thickBot="1" x14ac:dyDescent="0.2">
      <c r="A75" s="46">
        <v>0</v>
      </c>
      <c r="B75" s="46">
        <v>0</v>
      </c>
      <c r="C75" s="47" t="s">
        <v>172</v>
      </c>
      <c r="D75" s="47" t="s">
        <v>172</v>
      </c>
      <c r="E75" s="47" t="s">
        <v>172</v>
      </c>
      <c r="F75" s="47" t="s">
        <v>172</v>
      </c>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3">
        <f t="shared" si="0"/>
        <v>0</v>
      </c>
      <c r="AJ75" s="48"/>
      <c r="AK75" s="45" t="e">
        <f>ROUNDDOWN(AJ75/AG209,2)</f>
        <v>#DIV/0!</v>
      </c>
    </row>
    <row r="76" spans="1:37" ht="30" hidden="1" customHeight="1" thickBot="1" x14ac:dyDescent="0.2">
      <c r="A76" s="46">
        <v>0</v>
      </c>
      <c r="B76" s="46">
        <v>0</v>
      </c>
      <c r="C76" s="47" t="s">
        <v>172</v>
      </c>
      <c r="D76" s="47" t="s">
        <v>172</v>
      </c>
      <c r="E76" s="47" t="s">
        <v>172</v>
      </c>
      <c r="F76" s="47" t="s">
        <v>172</v>
      </c>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3">
        <f t="shared" si="0"/>
        <v>0</v>
      </c>
      <c r="AJ76" s="48"/>
      <c r="AK76" s="45" t="e">
        <f>ROUNDDOWN(AJ76/AG209,2)</f>
        <v>#DIV/0!</v>
      </c>
    </row>
    <row r="77" spans="1:37" ht="30" hidden="1" customHeight="1" thickBot="1" x14ac:dyDescent="0.2">
      <c r="A77" s="46">
        <v>0</v>
      </c>
      <c r="B77" s="46">
        <v>0</v>
      </c>
      <c r="C77" s="47" t="s">
        <v>172</v>
      </c>
      <c r="D77" s="47" t="s">
        <v>172</v>
      </c>
      <c r="E77" s="47" t="s">
        <v>172</v>
      </c>
      <c r="F77" s="47" t="s">
        <v>172</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3">
        <f t="shared" si="0"/>
        <v>0</v>
      </c>
      <c r="AJ77" s="48"/>
      <c r="AK77" s="45" t="e">
        <f>ROUNDDOWN(AJ77/AG209,2)</f>
        <v>#DIV/0!</v>
      </c>
    </row>
    <row r="78" spans="1:37" ht="30" hidden="1" customHeight="1" thickBot="1" x14ac:dyDescent="0.2">
      <c r="A78" s="46">
        <v>0</v>
      </c>
      <c r="B78" s="46">
        <v>0</v>
      </c>
      <c r="C78" s="47" t="s">
        <v>172</v>
      </c>
      <c r="D78" s="47" t="s">
        <v>172</v>
      </c>
      <c r="E78" s="47" t="s">
        <v>172</v>
      </c>
      <c r="F78" s="47" t="s">
        <v>172</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3">
        <f t="shared" si="0"/>
        <v>0</v>
      </c>
      <c r="AJ78" s="48"/>
      <c r="AK78" s="45" t="e">
        <f>ROUNDDOWN(AJ78/AG209,2)</f>
        <v>#DIV/0!</v>
      </c>
    </row>
    <row r="79" spans="1:37" ht="30" hidden="1" customHeight="1" thickBot="1" x14ac:dyDescent="0.2">
      <c r="A79" s="46">
        <v>0</v>
      </c>
      <c r="B79" s="46">
        <v>0</v>
      </c>
      <c r="C79" s="47" t="s">
        <v>172</v>
      </c>
      <c r="D79" s="47" t="s">
        <v>172</v>
      </c>
      <c r="E79" s="47" t="s">
        <v>172</v>
      </c>
      <c r="F79" s="47" t="s">
        <v>172</v>
      </c>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3">
        <f t="shared" si="0"/>
        <v>0</v>
      </c>
      <c r="AJ79" s="48"/>
      <c r="AK79" s="45" t="e">
        <f>ROUNDDOWN(AJ79/AG209,2)</f>
        <v>#DIV/0!</v>
      </c>
    </row>
    <row r="80" spans="1:37" ht="30" hidden="1" customHeight="1" thickBot="1" x14ac:dyDescent="0.2">
      <c r="A80" s="46">
        <v>0</v>
      </c>
      <c r="B80" s="46">
        <v>0</v>
      </c>
      <c r="C80" s="47" t="s">
        <v>172</v>
      </c>
      <c r="D80" s="47" t="s">
        <v>172</v>
      </c>
      <c r="E80" s="47" t="s">
        <v>172</v>
      </c>
      <c r="F80" s="47" t="s">
        <v>172</v>
      </c>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3">
        <f t="shared" si="0"/>
        <v>0</v>
      </c>
      <c r="AJ80" s="48"/>
      <c r="AK80" s="45" t="e">
        <f>ROUNDDOWN(AJ80/AG209,2)</f>
        <v>#DIV/0!</v>
      </c>
    </row>
    <row r="81" spans="1:37" ht="30" hidden="1" customHeight="1" thickBot="1" x14ac:dyDescent="0.2">
      <c r="A81" s="46">
        <v>0</v>
      </c>
      <c r="B81" s="46">
        <v>0</v>
      </c>
      <c r="C81" s="47" t="s">
        <v>172</v>
      </c>
      <c r="D81" s="47" t="s">
        <v>172</v>
      </c>
      <c r="E81" s="47" t="s">
        <v>172</v>
      </c>
      <c r="F81" s="47" t="s">
        <v>172</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3">
        <f t="shared" si="0"/>
        <v>0</v>
      </c>
      <c r="AJ81" s="48"/>
      <c r="AK81" s="45" t="e">
        <f>ROUNDDOWN(AJ81/AG209,2)</f>
        <v>#DIV/0!</v>
      </c>
    </row>
    <row r="82" spans="1:37" ht="30" hidden="1" customHeight="1" thickBot="1" x14ac:dyDescent="0.2">
      <c r="A82" s="46">
        <v>0</v>
      </c>
      <c r="B82" s="46">
        <v>0</v>
      </c>
      <c r="C82" s="47" t="s">
        <v>172</v>
      </c>
      <c r="D82" s="47" t="s">
        <v>172</v>
      </c>
      <c r="E82" s="47" t="s">
        <v>172</v>
      </c>
      <c r="F82" s="47" t="s">
        <v>172</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3">
        <f t="shared" si="0"/>
        <v>0</v>
      </c>
      <c r="AJ82" s="48"/>
      <c r="AK82" s="45" t="e">
        <f>ROUNDDOWN(AJ82/AG209,2)</f>
        <v>#DIV/0!</v>
      </c>
    </row>
    <row r="83" spans="1:37" ht="30" hidden="1" customHeight="1" thickBot="1" x14ac:dyDescent="0.2">
      <c r="A83" s="46">
        <v>0</v>
      </c>
      <c r="B83" s="46">
        <v>0</v>
      </c>
      <c r="C83" s="47" t="s">
        <v>172</v>
      </c>
      <c r="D83" s="47" t="s">
        <v>172</v>
      </c>
      <c r="E83" s="47" t="s">
        <v>172</v>
      </c>
      <c r="F83" s="47" t="s">
        <v>172</v>
      </c>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3">
        <f t="shared" si="0"/>
        <v>0</v>
      </c>
      <c r="AJ83" s="48"/>
      <c r="AK83" s="45" t="e">
        <f>ROUNDDOWN(AJ83/AG209,2)</f>
        <v>#DIV/0!</v>
      </c>
    </row>
    <row r="84" spans="1:37" ht="30" hidden="1" customHeight="1" thickBot="1" x14ac:dyDescent="0.2">
      <c r="A84" s="46">
        <v>0</v>
      </c>
      <c r="B84" s="46">
        <v>0</v>
      </c>
      <c r="C84" s="47" t="s">
        <v>172</v>
      </c>
      <c r="D84" s="47" t="s">
        <v>172</v>
      </c>
      <c r="E84" s="47" t="s">
        <v>172</v>
      </c>
      <c r="F84" s="47" t="s">
        <v>172</v>
      </c>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3">
        <f t="shared" si="0"/>
        <v>0</v>
      </c>
      <c r="AJ84" s="48"/>
      <c r="AK84" s="45" t="e">
        <f>ROUNDDOWN(AJ84/AG209,2)</f>
        <v>#DIV/0!</v>
      </c>
    </row>
    <row r="85" spans="1:37" ht="30" hidden="1" customHeight="1" thickBot="1" x14ac:dyDescent="0.2">
      <c r="A85" s="46">
        <v>0</v>
      </c>
      <c r="B85" s="46">
        <v>0</v>
      </c>
      <c r="C85" s="47" t="s">
        <v>172</v>
      </c>
      <c r="D85" s="47" t="s">
        <v>172</v>
      </c>
      <c r="E85" s="47" t="s">
        <v>172</v>
      </c>
      <c r="F85" s="47" t="s">
        <v>172</v>
      </c>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3">
        <f t="shared" si="0"/>
        <v>0</v>
      </c>
      <c r="AJ85" s="48"/>
      <c r="AK85" s="45" t="e">
        <f>ROUNDDOWN(AJ85/AG209,2)</f>
        <v>#DIV/0!</v>
      </c>
    </row>
    <row r="86" spans="1:37" ht="30" hidden="1" customHeight="1" thickBot="1" x14ac:dyDescent="0.2">
      <c r="A86" s="46">
        <v>0</v>
      </c>
      <c r="B86" s="46">
        <v>0</v>
      </c>
      <c r="C86" s="47" t="s">
        <v>172</v>
      </c>
      <c r="D86" s="47" t="s">
        <v>172</v>
      </c>
      <c r="E86" s="47" t="s">
        <v>172</v>
      </c>
      <c r="F86" s="47" t="s">
        <v>172</v>
      </c>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3">
        <f t="shared" si="0"/>
        <v>0</v>
      </c>
      <c r="AJ86" s="48"/>
      <c r="AK86" s="45" t="e">
        <f>ROUNDDOWN(AJ86/AG209,2)</f>
        <v>#DIV/0!</v>
      </c>
    </row>
    <row r="87" spans="1:37" ht="30" hidden="1" customHeight="1" thickBot="1" x14ac:dyDescent="0.2">
      <c r="A87" s="46">
        <v>0</v>
      </c>
      <c r="B87" s="46">
        <v>0</v>
      </c>
      <c r="C87" s="47" t="s">
        <v>172</v>
      </c>
      <c r="D87" s="47" t="s">
        <v>172</v>
      </c>
      <c r="E87" s="47" t="s">
        <v>172</v>
      </c>
      <c r="F87" s="47" t="s">
        <v>172</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3">
        <f t="shared" si="0"/>
        <v>0</v>
      </c>
      <c r="AJ87" s="48"/>
      <c r="AK87" s="45" t="e">
        <f>ROUNDDOWN(AJ87/AG209,2)</f>
        <v>#DIV/0!</v>
      </c>
    </row>
    <row r="88" spans="1:37" ht="30" hidden="1" customHeight="1" thickBot="1" x14ac:dyDescent="0.2">
      <c r="A88" s="46">
        <v>0</v>
      </c>
      <c r="B88" s="46">
        <v>0</v>
      </c>
      <c r="C88" s="47" t="s">
        <v>172</v>
      </c>
      <c r="D88" s="47" t="s">
        <v>172</v>
      </c>
      <c r="E88" s="47" t="s">
        <v>172</v>
      </c>
      <c r="F88" s="47" t="s">
        <v>172</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3">
        <f t="shared" si="0"/>
        <v>0</v>
      </c>
      <c r="AJ88" s="48"/>
      <c r="AK88" s="45" t="e">
        <f>ROUNDDOWN(AJ88/AG209,2)</f>
        <v>#DIV/0!</v>
      </c>
    </row>
    <row r="89" spans="1:37" ht="30" hidden="1" customHeight="1" thickBot="1" x14ac:dyDescent="0.2">
      <c r="A89" s="46">
        <v>0</v>
      </c>
      <c r="B89" s="46">
        <v>0</v>
      </c>
      <c r="C89" s="47" t="s">
        <v>172</v>
      </c>
      <c r="D89" s="47" t="s">
        <v>172</v>
      </c>
      <c r="E89" s="47" t="s">
        <v>172</v>
      </c>
      <c r="F89" s="47" t="s">
        <v>172</v>
      </c>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3">
        <f t="shared" si="0"/>
        <v>0</v>
      </c>
      <c r="AJ89" s="48"/>
      <c r="AK89" s="45" t="e">
        <f>ROUNDDOWN(AJ89/AG209,2)</f>
        <v>#DIV/0!</v>
      </c>
    </row>
    <row r="90" spans="1:37" ht="30" hidden="1" customHeight="1" thickBot="1" x14ac:dyDescent="0.2">
      <c r="A90" s="46">
        <v>0</v>
      </c>
      <c r="B90" s="46">
        <v>0</v>
      </c>
      <c r="C90" s="47" t="s">
        <v>172</v>
      </c>
      <c r="D90" s="47" t="s">
        <v>172</v>
      </c>
      <c r="E90" s="47" t="s">
        <v>172</v>
      </c>
      <c r="F90" s="47" t="s">
        <v>172</v>
      </c>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3">
        <f t="shared" si="0"/>
        <v>0</v>
      </c>
      <c r="AJ90" s="48"/>
      <c r="AK90" s="45" t="e">
        <f>ROUNDDOWN(AJ90/AG209,2)</f>
        <v>#DIV/0!</v>
      </c>
    </row>
    <row r="91" spans="1:37" ht="30" hidden="1" customHeight="1" thickBot="1" x14ac:dyDescent="0.2">
      <c r="A91" s="46">
        <v>0</v>
      </c>
      <c r="B91" s="46">
        <v>0</v>
      </c>
      <c r="C91" s="47" t="s">
        <v>172</v>
      </c>
      <c r="D91" s="47" t="s">
        <v>172</v>
      </c>
      <c r="E91" s="47" t="s">
        <v>172</v>
      </c>
      <c r="F91" s="47" t="s">
        <v>172</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3">
        <f t="shared" si="0"/>
        <v>0</v>
      </c>
      <c r="AJ91" s="48"/>
      <c r="AK91" s="45" t="e">
        <f>ROUNDDOWN(AJ91/AG209,2)</f>
        <v>#DIV/0!</v>
      </c>
    </row>
    <row r="92" spans="1:37" ht="30" hidden="1" customHeight="1" thickBot="1" x14ac:dyDescent="0.2">
      <c r="A92" s="46">
        <v>0</v>
      </c>
      <c r="B92" s="46">
        <v>0</v>
      </c>
      <c r="C92" s="47" t="s">
        <v>172</v>
      </c>
      <c r="D92" s="47" t="s">
        <v>172</v>
      </c>
      <c r="E92" s="47" t="s">
        <v>172</v>
      </c>
      <c r="F92" s="47" t="s">
        <v>172</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3">
        <f t="shared" si="0"/>
        <v>0</v>
      </c>
      <c r="AJ92" s="48"/>
      <c r="AK92" s="45" t="e">
        <f>ROUNDDOWN(AJ92/AG209,2)</f>
        <v>#DIV/0!</v>
      </c>
    </row>
    <row r="93" spans="1:37" ht="30" hidden="1" customHeight="1" thickBot="1" x14ac:dyDescent="0.2">
      <c r="A93" s="46">
        <v>0</v>
      </c>
      <c r="B93" s="46">
        <v>0</v>
      </c>
      <c r="C93" s="47" t="s">
        <v>172</v>
      </c>
      <c r="D93" s="47" t="s">
        <v>172</v>
      </c>
      <c r="E93" s="47" t="s">
        <v>172</v>
      </c>
      <c r="F93" s="47" t="s">
        <v>172</v>
      </c>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3">
        <f t="shared" si="0"/>
        <v>0</v>
      </c>
      <c r="AJ93" s="48"/>
      <c r="AK93" s="45" t="e">
        <f>ROUNDDOWN(AJ93/AG209,2)</f>
        <v>#DIV/0!</v>
      </c>
    </row>
    <row r="94" spans="1:37" ht="30" hidden="1" customHeight="1" thickBot="1" x14ac:dyDescent="0.2">
      <c r="A94" s="46">
        <v>0</v>
      </c>
      <c r="B94" s="46">
        <v>0</v>
      </c>
      <c r="C94" s="47" t="s">
        <v>172</v>
      </c>
      <c r="D94" s="47" t="s">
        <v>172</v>
      </c>
      <c r="E94" s="47" t="s">
        <v>172</v>
      </c>
      <c r="F94" s="47" t="s">
        <v>172</v>
      </c>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3">
        <f t="shared" si="0"/>
        <v>0</v>
      </c>
      <c r="AJ94" s="48"/>
      <c r="AK94" s="45" t="e">
        <f>ROUNDDOWN(AJ94/AG209,2)</f>
        <v>#DIV/0!</v>
      </c>
    </row>
    <row r="95" spans="1:37" ht="30" hidden="1" customHeight="1" thickBot="1" x14ac:dyDescent="0.2">
      <c r="A95" s="46">
        <v>0</v>
      </c>
      <c r="B95" s="46">
        <v>0</v>
      </c>
      <c r="C95" s="47" t="s">
        <v>172</v>
      </c>
      <c r="D95" s="47" t="s">
        <v>172</v>
      </c>
      <c r="E95" s="47" t="s">
        <v>172</v>
      </c>
      <c r="F95" s="47" t="s">
        <v>172</v>
      </c>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3">
        <f t="shared" si="0"/>
        <v>0</v>
      </c>
      <c r="AJ95" s="48"/>
      <c r="AK95" s="45" t="e">
        <f>ROUNDDOWN(AJ95/AG209,2)</f>
        <v>#DIV/0!</v>
      </c>
    </row>
    <row r="96" spans="1:37" ht="30" hidden="1" customHeight="1" thickBot="1" x14ac:dyDescent="0.2">
      <c r="A96" s="46">
        <v>0</v>
      </c>
      <c r="B96" s="46">
        <v>0</v>
      </c>
      <c r="C96" s="47" t="s">
        <v>172</v>
      </c>
      <c r="D96" s="47" t="s">
        <v>172</v>
      </c>
      <c r="E96" s="47" t="s">
        <v>172</v>
      </c>
      <c r="F96" s="47" t="s">
        <v>172</v>
      </c>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3">
        <f t="shared" si="0"/>
        <v>0</v>
      </c>
      <c r="AJ96" s="48"/>
      <c r="AK96" s="45" t="e">
        <f>ROUNDDOWN(AJ96/AG209,2)</f>
        <v>#DIV/0!</v>
      </c>
    </row>
    <row r="97" spans="1:37" ht="30" hidden="1" customHeight="1" thickBot="1" x14ac:dyDescent="0.2">
      <c r="A97" s="46">
        <v>0</v>
      </c>
      <c r="B97" s="46">
        <v>0</v>
      </c>
      <c r="C97" s="47" t="s">
        <v>172</v>
      </c>
      <c r="D97" s="47" t="s">
        <v>172</v>
      </c>
      <c r="E97" s="47" t="s">
        <v>172</v>
      </c>
      <c r="F97" s="47" t="s">
        <v>172</v>
      </c>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3">
        <f t="shared" si="0"/>
        <v>0</v>
      </c>
      <c r="AJ97" s="48"/>
      <c r="AK97" s="45" t="e">
        <f>ROUNDDOWN(AJ97/AG209,2)</f>
        <v>#DIV/0!</v>
      </c>
    </row>
    <row r="98" spans="1:37" ht="30" hidden="1" customHeight="1" thickBot="1" x14ac:dyDescent="0.2">
      <c r="A98" s="46">
        <v>0</v>
      </c>
      <c r="B98" s="46">
        <v>0</v>
      </c>
      <c r="C98" s="47" t="s">
        <v>172</v>
      </c>
      <c r="D98" s="47" t="s">
        <v>172</v>
      </c>
      <c r="E98" s="47" t="s">
        <v>172</v>
      </c>
      <c r="F98" s="47" t="s">
        <v>172</v>
      </c>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3">
        <f t="shared" si="0"/>
        <v>0</v>
      </c>
      <c r="AJ98" s="48"/>
      <c r="AK98" s="45" t="e">
        <f>ROUNDDOWN(AJ98/AG209,2)</f>
        <v>#DIV/0!</v>
      </c>
    </row>
    <row r="99" spans="1:37" ht="30" hidden="1" customHeight="1" thickBot="1" x14ac:dyDescent="0.2">
      <c r="A99" s="46">
        <v>0</v>
      </c>
      <c r="B99" s="46">
        <v>0</v>
      </c>
      <c r="C99" s="47" t="s">
        <v>172</v>
      </c>
      <c r="D99" s="47" t="s">
        <v>172</v>
      </c>
      <c r="E99" s="47" t="s">
        <v>172</v>
      </c>
      <c r="F99" s="47" t="s">
        <v>172</v>
      </c>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3">
        <f t="shared" si="0"/>
        <v>0</v>
      </c>
      <c r="AJ99" s="48"/>
      <c r="AK99" s="45" t="e">
        <f>ROUNDDOWN(AJ99/AG209,2)</f>
        <v>#DIV/0!</v>
      </c>
    </row>
    <row r="100" spans="1:37" ht="30" hidden="1" customHeight="1" thickBot="1" x14ac:dyDescent="0.2">
      <c r="A100" s="46">
        <v>0</v>
      </c>
      <c r="B100" s="46">
        <v>0</v>
      </c>
      <c r="C100" s="47" t="s">
        <v>172</v>
      </c>
      <c r="D100" s="47" t="s">
        <v>172</v>
      </c>
      <c r="E100" s="47" t="s">
        <v>172</v>
      </c>
      <c r="F100" s="47" t="s">
        <v>172</v>
      </c>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3">
        <f t="shared" si="0"/>
        <v>0</v>
      </c>
      <c r="AJ100" s="48"/>
      <c r="AK100" s="45" t="e">
        <f>ROUNDDOWN(AJ100/AG209,2)</f>
        <v>#DIV/0!</v>
      </c>
    </row>
    <row r="101" spans="1:37" ht="30" hidden="1" customHeight="1" thickBot="1" x14ac:dyDescent="0.2">
      <c r="A101" s="46">
        <v>0</v>
      </c>
      <c r="B101" s="46">
        <v>0</v>
      </c>
      <c r="C101" s="47" t="s">
        <v>172</v>
      </c>
      <c r="D101" s="47" t="s">
        <v>172</v>
      </c>
      <c r="E101" s="47" t="s">
        <v>172</v>
      </c>
      <c r="F101" s="47" t="s">
        <v>172</v>
      </c>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3">
        <f t="shared" si="0"/>
        <v>0</v>
      </c>
      <c r="AJ101" s="48"/>
      <c r="AK101" s="45" t="e">
        <f>ROUNDDOWN(AJ101/AG209,2)</f>
        <v>#DIV/0!</v>
      </c>
    </row>
    <row r="102" spans="1:37" ht="30" hidden="1" customHeight="1" thickBot="1" x14ac:dyDescent="0.2">
      <c r="A102" s="46">
        <v>0</v>
      </c>
      <c r="B102" s="46">
        <v>0</v>
      </c>
      <c r="C102" s="47" t="s">
        <v>172</v>
      </c>
      <c r="D102" s="47" t="s">
        <v>172</v>
      </c>
      <c r="E102" s="47" t="s">
        <v>172</v>
      </c>
      <c r="F102" s="47" t="s">
        <v>172</v>
      </c>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3">
        <f t="shared" si="0"/>
        <v>0</v>
      </c>
      <c r="AJ102" s="48"/>
      <c r="AK102" s="45" t="e">
        <f>ROUNDDOWN(AJ102/AG209,2)</f>
        <v>#DIV/0!</v>
      </c>
    </row>
    <row r="103" spans="1:37" ht="30" hidden="1" customHeight="1" thickBot="1" x14ac:dyDescent="0.2">
      <c r="A103" s="46">
        <v>0</v>
      </c>
      <c r="B103" s="46">
        <v>0</v>
      </c>
      <c r="C103" s="47" t="s">
        <v>172</v>
      </c>
      <c r="D103" s="47" t="s">
        <v>172</v>
      </c>
      <c r="E103" s="47" t="s">
        <v>172</v>
      </c>
      <c r="F103" s="47" t="s">
        <v>172</v>
      </c>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3">
        <f t="shared" si="0"/>
        <v>0</v>
      </c>
      <c r="AJ103" s="48"/>
      <c r="AK103" s="45" t="e">
        <f>ROUNDDOWN(AJ103/AG209,2)</f>
        <v>#DIV/0!</v>
      </c>
    </row>
    <row r="104" spans="1:37" ht="30" hidden="1" customHeight="1" thickBot="1" x14ac:dyDescent="0.2">
      <c r="A104" s="46">
        <v>0</v>
      </c>
      <c r="B104" s="46">
        <v>0</v>
      </c>
      <c r="C104" s="47" t="s">
        <v>172</v>
      </c>
      <c r="D104" s="47" t="s">
        <v>172</v>
      </c>
      <c r="E104" s="47" t="s">
        <v>172</v>
      </c>
      <c r="F104" s="47" t="s">
        <v>172</v>
      </c>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3">
        <f t="shared" si="0"/>
        <v>0</v>
      </c>
      <c r="AJ104" s="48"/>
      <c r="AK104" s="45" t="e">
        <f>ROUNDDOWN(AJ104/AG209,2)</f>
        <v>#DIV/0!</v>
      </c>
    </row>
    <row r="105" spans="1:37" ht="30" hidden="1" customHeight="1" thickBot="1" x14ac:dyDescent="0.2">
      <c r="A105" s="46">
        <v>0</v>
      </c>
      <c r="B105" s="46">
        <v>0</v>
      </c>
      <c r="C105" s="47" t="s">
        <v>172</v>
      </c>
      <c r="D105" s="47" t="s">
        <v>172</v>
      </c>
      <c r="E105" s="47" t="s">
        <v>172</v>
      </c>
      <c r="F105" s="47" t="s">
        <v>172</v>
      </c>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3">
        <f t="shared" si="0"/>
        <v>0</v>
      </c>
      <c r="AJ105" s="48"/>
      <c r="AK105" s="45" t="e">
        <f>ROUNDDOWN(AJ105/AG209,2)</f>
        <v>#DIV/0!</v>
      </c>
    </row>
    <row r="106" spans="1:37" ht="30" hidden="1" customHeight="1" thickBot="1" x14ac:dyDescent="0.2">
      <c r="A106" s="46">
        <v>0</v>
      </c>
      <c r="B106" s="46">
        <v>0</v>
      </c>
      <c r="C106" s="47" t="s">
        <v>172</v>
      </c>
      <c r="D106" s="47" t="s">
        <v>172</v>
      </c>
      <c r="E106" s="47" t="s">
        <v>172</v>
      </c>
      <c r="F106" s="47" t="s">
        <v>172</v>
      </c>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3">
        <f t="shared" si="0"/>
        <v>0</v>
      </c>
      <c r="AJ106" s="48"/>
      <c r="AK106" s="45" t="e">
        <f>ROUNDDOWN(AJ106/AG209,2)</f>
        <v>#DIV/0!</v>
      </c>
    </row>
    <row r="107" spans="1:37" ht="30" hidden="1" customHeight="1" thickBot="1" x14ac:dyDescent="0.2">
      <c r="A107" s="46">
        <v>0</v>
      </c>
      <c r="B107" s="46">
        <v>0</v>
      </c>
      <c r="C107" s="47" t="s">
        <v>172</v>
      </c>
      <c r="D107" s="47" t="s">
        <v>172</v>
      </c>
      <c r="E107" s="47" t="s">
        <v>172</v>
      </c>
      <c r="F107" s="47" t="s">
        <v>172</v>
      </c>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3">
        <f t="shared" si="0"/>
        <v>0</v>
      </c>
      <c r="AJ107" s="48"/>
      <c r="AK107" s="45" t="e">
        <f>ROUNDDOWN(AJ107/AG209,2)</f>
        <v>#DIV/0!</v>
      </c>
    </row>
    <row r="108" spans="1:37" ht="30" hidden="1" customHeight="1" thickBot="1" x14ac:dyDescent="0.2">
      <c r="A108" s="46">
        <v>0</v>
      </c>
      <c r="B108" s="46">
        <v>0</v>
      </c>
      <c r="C108" s="47" t="s">
        <v>172</v>
      </c>
      <c r="D108" s="47" t="s">
        <v>172</v>
      </c>
      <c r="E108" s="47" t="s">
        <v>172</v>
      </c>
      <c r="F108" s="47" t="s">
        <v>172</v>
      </c>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3">
        <f t="shared" si="0"/>
        <v>0</v>
      </c>
      <c r="AJ108" s="48"/>
      <c r="AK108" s="45" t="e">
        <f>ROUNDDOWN(AJ108/AG209,2)</f>
        <v>#DIV/0!</v>
      </c>
    </row>
    <row r="109" spans="1:37" ht="30" hidden="1" customHeight="1" thickBot="1" x14ac:dyDescent="0.2">
      <c r="A109" s="46">
        <v>0</v>
      </c>
      <c r="B109" s="46">
        <v>0</v>
      </c>
      <c r="C109" s="47" t="s">
        <v>172</v>
      </c>
      <c r="D109" s="47" t="s">
        <v>172</v>
      </c>
      <c r="E109" s="47" t="s">
        <v>172</v>
      </c>
      <c r="F109" s="47" t="s">
        <v>172</v>
      </c>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3">
        <f t="shared" si="0"/>
        <v>0</v>
      </c>
      <c r="AJ109" s="48"/>
      <c r="AK109" s="45" t="e">
        <f>ROUNDDOWN(AJ109/AG209,2)</f>
        <v>#DIV/0!</v>
      </c>
    </row>
    <row r="110" spans="1:37" ht="30" hidden="1" customHeight="1" thickBot="1" x14ac:dyDescent="0.2">
      <c r="A110" s="46">
        <v>0</v>
      </c>
      <c r="B110" s="46">
        <v>0</v>
      </c>
      <c r="C110" s="47" t="s">
        <v>172</v>
      </c>
      <c r="D110" s="47" t="s">
        <v>172</v>
      </c>
      <c r="E110" s="47" t="s">
        <v>172</v>
      </c>
      <c r="F110" s="47" t="s">
        <v>172</v>
      </c>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3">
        <f t="shared" si="0"/>
        <v>0</v>
      </c>
      <c r="AJ110" s="48"/>
      <c r="AK110" s="45" t="e">
        <f>ROUNDDOWN(AJ110/AG209,2)</f>
        <v>#DIV/0!</v>
      </c>
    </row>
    <row r="111" spans="1:37" ht="30" hidden="1" customHeight="1" thickBot="1" x14ac:dyDescent="0.2">
      <c r="A111" s="46">
        <v>0</v>
      </c>
      <c r="B111" s="46">
        <v>0</v>
      </c>
      <c r="C111" s="47" t="s">
        <v>172</v>
      </c>
      <c r="D111" s="47" t="s">
        <v>172</v>
      </c>
      <c r="E111" s="47" t="s">
        <v>172</v>
      </c>
      <c r="F111" s="47" t="s">
        <v>172</v>
      </c>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3">
        <f t="shared" si="0"/>
        <v>0</v>
      </c>
      <c r="AJ111" s="48"/>
      <c r="AK111" s="45" t="e">
        <f>ROUNDDOWN(AJ111/AG209,2)</f>
        <v>#DIV/0!</v>
      </c>
    </row>
    <row r="112" spans="1:37" ht="30" hidden="1" customHeight="1" thickBot="1" x14ac:dyDescent="0.2">
      <c r="A112" s="46">
        <v>0</v>
      </c>
      <c r="B112" s="46">
        <v>0</v>
      </c>
      <c r="C112" s="47" t="s">
        <v>172</v>
      </c>
      <c r="D112" s="47" t="s">
        <v>172</v>
      </c>
      <c r="E112" s="47" t="s">
        <v>172</v>
      </c>
      <c r="F112" s="47" t="s">
        <v>172</v>
      </c>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3">
        <f t="shared" si="0"/>
        <v>0</v>
      </c>
      <c r="AJ112" s="48"/>
      <c r="AK112" s="45" t="e">
        <f>ROUNDDOWN(AJ112/AG209,2)</f>
        <v>#DIV/0!</v>
      </c>
    </row>
    <row r="113" spans="1:37" ht="30" hidden="1" customHeight="1" thickBot="1" x14ac:dyDescent="0.2">
      <c r="A113" s="46">
        <v>0</v>
      </c>
      <c r="B113" s="46">
        <v>0</v>
      </c>
      <c r="C113" s="47" t="s">
        <v>172</v>
      </c>
      <c r="D113" s="47" t="s">
        <v>172</v>
      </c>
      <c r="E113" s="47" t="s">
        <v>172</v>
      </c>
      <c r="F113" s="47" t="s">
        <v>172</v>
      </c>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3">
        <f t="shared" si="0"/>
        <v>0</v>
      </c>
      <c r="AJ113" s="48"/>
      <c r="AK113" s="45" t="e">
        <f>ROUNDDOWN(AJ113/AG209,2)</f>
        <v>#DIV/0!</v>
      </c>
    </row>
    <row r="114" spans="1:37" ht="30" hidden="1" customHeight="1" thickBot="1" x14ac:dyDescent="0.2">
      <c r="A114" s="46">
        <v>0</v>
      </c>
      <c r="B114" s="46">
        <v>0</v>
      </c>
      <c r="C114" s="47" t="s">
        <v>172</v>
      </c>
      <c r="D114" s="47" t="s">
        <v>172</v>
      </c>
      <c r="E114" s="47" t="s">
        <v>172</v>
      </c>
      <c r="F114" s="47" t="s">
        <v>172</v>
      </c>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3">
        <f t="shared" si="0"/>
        <v>0</v>
      </c>
      <c r="AJ114" s="48"/>
      <c r="AK114" s="45" t="e">
        <f>ROUNDDOWN(AJ114/AG209,2)</f>
        <v>#DIV/0!</v>
      </c>
    </row>
    <row r="115" spans="1:37" ht="30" hidden="1" customHeight="1" thickBot="1" x14ac:dyDescent="0.2">
      <c r="A115" s="46">
        <v>0</v>
      </c>
      <c r="B115" s="46">
        <v>0</v>
      </c>
      <c r="C115" s="47" t="s">
        <v>172</v>
      </c>
      <c r="D115" s="47" t="s">
        <v>172</v>
      </c>
      <c r="E115" s="47" t="s">
        <v>172</v>
      </c>
      <c r="F115" s="47" t="s">
        <v>172</v>
      </c>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3">
        <f t="shared" si="0"/>
        <v>0</v>
      </c>
      <c r="AJ115" s="48"/>
      <c r="AK115" s="45" t="e">
        <f>ROUNDDOWN(AJ115/AG209,2)</f>
        <v>#DIV/0!</v>
      </c>
    </row>
    <row r="116" spans="1:37" ht="30" hidden="1" customHeight="1" thickBot="1" x14ac:dyDescent="0.2">
      <c r="A116" s="46">
        <v>0</v>
      </c>
      <c r="B116" s="46">
        <v>0</v>
      </c>
      <c r="C116" s="47" t="s">
        <v>172</v>
      </c>
      <c r="D116" s="47" t="s">
        <v>172</v>
      </c>
      <c r="E116" s="47" t="s">
        <v>172</v>
      </c>
      <c r="F116" s="47" t="s">
        <v>172</v>
      </c>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3">
        <f t="shared" si="0"/>
        <v>0</v>
      </c>
      <c r="AJ116" s="48"/>
      <c r="AK116" s="45" t="e">
        <f>ROUNDDOWN(AJ116/AG209,2)</f>
        <v>#DIV/0!</v>
      </c>
    </row>
    <row r="117" spans="1:37" ht="30" hidden="1" customHeight="1" thickBot="1" x14ac:dyDescent="0.2">
      <c r="A117" s="46">
        <v>0</v>
      </c>
      <c r="B117" s="46">
        <v>0</v>
      </c>
      <c r="C117" s="47" t="s">
        <v>172</v>
      </c>
      <c r="D117" s="47" t="s">
        <v>172</v>
      </c>
      <c r="E117" s="47" t="s">
        <v>172</v>
      </c>
      <c r="F117" s="47" t="s">
        <v>172</v>
      </c>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3">
        <f t="shared" si="0"/>
        <v>0</v>
      </c>
      <c r="AJ117" s="48"/>
      <c r="AK117" s="45" t="e">
        <f>ROUNDDOWN(AJ117/AG209,2)</f>
        <v>#DIV/0!</v>
      </c>
    </row>
    <row r="118" spans="1:37" ht="30" hidden="1" customHeight="1" thickBot="1" x14ac:dyDescent="0.2">
      <c r="A118" s="46">
        <v>0</v>
      </c>
      <c r="B118" s="46">
        <v>0</v>
      </c>
      <c r="C118" s="47" t="s">
        <v>172</v>
      </c>
      <c r="D118" s="47" t="s">
        <v>172</v>
      </c>
      <c r="E118" s="47" t="s">
        <v>172</v>
      </c>
      <c r="F118" s="47" t="s">
        <v>172</v>
      </c>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3">
        <f t="shared" si="0"/>
        <v>0</v>
      </c>
      <c r="AJ118" s="48"/>
      <c r="AK118" s="45" t="e">
        <f>ROUNDDOWN(AJ118/AG209,2)</f>
        <v>#DIV/0!</v>
      </c>
    </row>
    <row r="119" spans="1:37" ht="30" hidden="1" customHeight="1" thickBot="1" x14ac:dyDescent="0.2">
      <c r="A119" s="46">
        <v>0</v>
      </c>
      <c r="B119" s="46">
        <v>0</v>
      </c>
      <c r="C119" s="47" t="s">
        <v>172</v>
      </c>
      <c r="D119" s="47" t="s">
        <v>172</v>
      </c>
      <c r="E119" s="47" t="s">
        <v>172</v>
      </c>
      <c r="F119" s="47" t="s">
        <v>172</v>
      </c>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3">
        <f t="shared" si="0"/>
        <v>0</v>
      </c>
      <c r="AJ119" s="48"/>
      <c r="AK119" s="45" t="e">
        <f>ROUNDDOWN(AJ119/AG209,2)</f>
        <v>#DIV/0!</v>
      </c>
    </row>
    <row r="120" spans="1:37" ht="30" hidden="1" customHeight="1" thickBot="1" x14ac:dyDescent="0.2">
      <c r="A120" s="46">
        <v>0</v>
      </c>
      <c r="B120" s="46">
        <v>0</v>
      </c>
      <c r="C120" s="47" t="s">
        <v>172</v>
      </c>
      <c r="D120" s="47" t="s">
        <v>172</v>
      </c>
      <c r="E120" s="47" t="s">
        <v>172</v>
      </c>
      <c r="F120" s="47" t="s">
        <v>172</v>
      </c>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3">
        <f t="shared" si="0"/>
        <v>0</v>
      </c>
      <c r="AJ120" s="48"/>
      <c r="AK120" s="45" t="e">
        <f>ROUNDDOWN(AJ120/AG209,2)</f>
        <v>#DIV/0!</v>
      </c>
    </row>
    <row r="121" spans="1:37" ht="30" hidden="1" customHeight="1" thickBot="1" x14ac:dyDescent="0.2">
      <c r="A121" s="46">
        <v>0</v>
      </c>
      <c r="B121" s="46">
        <v>0</v>
      </c>
      <c r="C121" s="47" t="s">
        <v>172</v>
      </c>
      <c r="D121" s="47" t="s">
        <v>172</v>
      </c>
      <c r="E121" s="47" t="s">
        <v>172</v>
      </c>
      <c r="F121" s="47" t="s">
        <v>172</v>
      </c>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3">
        <f t="shared" si="0"/>
        <v>0</v>
      </c>
      <c r="AJ121" s="48"/>
      <c r="AK121" s="45" t="e">
        <f>ROUNDDOWN(AJ121/AG209,2)</f>
        <v>#DIV/0!</v>
      </c>
    </row>
    <row r="122" spans="1:37" ht="30" hidden="1" customHeight="1" thickBot="1" x14ac:dyDescent="0.2">
      <c r="A122" s="46">
        <v>0</v>
      </c>
      <c r="B122" s="46">
        <v>0</v>
      </c>
      <c r="C122" s="47" t="s">
        <v>172</v>
      </c>
      <c r="D122" s="47" t="s">
        <v>172</v>
      </c>
      <c r="E122" s="47" t="s">
        <v>172</v>
      </c>
      <c r="F122" s="47" t="s">
        <v>172</v>
      </c>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3">
        <f t="shared" si="0"/>
        <v>0</v>
      </c>
      <c r="AJ122" s="48"/>
      <c r="AK122" s="45" t="e">
        <f>ROUNDDOWN(AJ122/AG209,2)</f>
        <v>#DIV/0!</v>
      </c>
    </row>
    <row r="123" spans="1:37" ht="30" hidden="1" customHeight="1" thickBot="1" x14ac:dyDescent="0.2">
      <c r="A123" s="46">
        <v>0</v>
      </c>
      <c r="B123" s="46">
        <v>0</v>
      </c>
      <c r="C123" s="47" t="s">
        <v>172</v>
      </c>
      <c r="D123" s="47" t="s">
        <v>172</v>
      </c>
      <c r="E123" s="47" t="s">
        <v>172</v>
      </c>
      <c r="F123" s="47" t="s">
        <v>172</v>
      </c>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3">
        <f t="shared" si="0"/>
        <v>0</v>
      </c>
      <c r="AJ123" s="48"/>
      <c r="AK123" s="45" t="e">
        <f>ROUNDDOWN(AJ123/AG209,2)</f>
        <v>#DIV/0!</v>
      </c>
    </row>
    <row r="124" spans="1:37" ht="30" hidden="1" customHeight="1" thickBot="1" x14ac:dyDescent="0.2">
      <c r="A124" s="46">
        <v>0</v>
      </c>
      <c r="B124" s="46">
        <v>0</v>
      </c>
      <c r="C124" s="47" t="s">
        <v>172</v>
      </c>
      <c r="D124" s="47" t="s">
        <v>172</v>
      </c>
      <c r="E124" s="47" t="s">
        <v>172</v>
      </c>
      <c r="F124" s="47" t="s">
        <v>172</v>
      </c>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3">
        <f t="shared" si="0"/>
        <v>0</v>
      </c>
      <c r="AJ124" s="48"/>
      <c r="AK124" s="45" t="e">
        <f>ROUNDDOWN(AJ124/AG209,2)</f>
        <v>#DIV/0!</v>
      </c>
    </row>
    <row r="125" spans="1:37" ht="30" hidden="1" customHeight="1" thickBot="1" x14ac:dyDescent="0.2">
      <c r="A125" s="46">
        <v>0</v>
      </c>
      <c r="B125" s="46">
        <v>0</v>
      </c>
      <c r="C125" s="47" t="s">
        <v>172</v>
      </c>
      <c r="D125" s="47" t="s">
        <v>172</v>
      </c>
      <c r="E125" s="47" t="s">
        <v>172</v>
      </c>
      <c r="F125" s="47" t="s">
        <v>172</v>
      </c>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3">
        <f t="shared" si="0"/>
        <v>0</v>
      </c>
      <c r="AJ125" s="48"/>
      <c r="AK125" s="45" t="e">
        <f>ROUNDDOWN(AJ125/AG209,2)</f>
        <v>#DIV/0!</v>
      </c>
    </row>
    <row r="126" spans="1:37" ht="30" hidden="1" customHeight="1" thickBot="1" x14ac:dyDescent="0.2">
      <c r="A126" s="46">
        <v>0</v>
      </c>
      <c r="B126" s="46">
        <v>0</v>
      </c>
      <c r="C126" s="47" t="s">
        <v>172</v>
      </c>
      <c r="D126" s="47" t="s">
        <v>172</v>
      </c>
      <c r="E126" s="47" t="s">
        <v>172</v>
      </c>
      <c r="F126" s="47" t="s">
        <v>172</v>
      </c>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3">
        <f t="shared" si="0"/>
        <v>0</v>
      </c>
      <c r="AJ126" s="48"/>
      <c r="AK126" s="45" t="e">
        <f>ROUNDDOWN(AJ126/AG209,2)</f>
        <v>#DIV/0!</v>
      </c>
    </row>
    <row r="127" spans="1:37" ht="30" hidden="1" customHeight="1" thickBot="1" x14ac:dyDescent="0.2">
      <c r="A127" s="46">
        <v>0</v>
      </c>
      <c r="B127" s="46">
        <v>0</v>
      </c>
      <c r="C127" s="47" t="s">
        <v>172</v>
      </c>
      <c r="D127" s="47" t="s">
        <v>172</v>
      </c>
      <c r="E127" s="47" t="s">
        <v>172</v>
      </c>
      <c r="F127" s="47" t="s">
        <v>172</v>
      </c>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3">
        <f t="shared" si="0"/>
        <v>0</v>
      </c>
      <c r="AJ127" s="48"/>
      <c r="AK127" s="45" t="e">
        <f>ROUNDDOWN(AJ127/AG209,2)</f>
        <v>#DIV/0!</v>
      </c>
    </row>
    <row r="128" spans="1:37" ht="30" hidden="1" customHeight="1" thickBot="1" x14ac:dyDescent="0.2">
      <c r="A128" s="46">
        <v>0</v>
      </c>
      <c r="B128" s="46">
        <v>0</v>
      </c>
      <c r="C128" s="47" t="s">
        <v>172</v>
      </c>
      <c r="D128" s="47" t="s">
        <v>172</v>
      </c>
      <c r="E128" s="47" t="s">
        <v>172</v>
      </c>
      <c r="F128" s="47" t="s">
        <v>172</v>
      </c>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3">
        <f t="shared" si="0"/>
        <v>0</v>
      </c>
      <c r="AJ128" s="48"/>
      <c r="AK128" s="45" t="e">
        <f>ROUNDDOWN(AJ128/AG209,2)</f>
        <v>#DIV/0!</v>
      </c>
    </row>
    <row r="129" spans="1:37" ht="30" hidden="1" customHeight="1" thickBot="1" x14ac:dyDescent="0.2">
      <c r="A129" s="46">
        <v>0</v>
      </c>
      <c r="B129" s="46">
        <v>0</v>
      </c>
      <c r="C129" s="47" t="s">
        <v>172</v>
      </c>
      <c r="D129" s="47" t="s">
        <v>172</v>
      </c>
      <c r="E129" s="47" t="s">
        <v>172</v>
      </c>
      <c r="F129" s="47" t="s">
        <v>172</v>
      </c>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3">
        <f t="shared" si="0"/>
        <v>0</v>
      </c>
      <c r="AJ129" s="48"/>
      <c r="AK129" s="45" t="e">
        <f>ROUNDDOWN(AJ129/AG209,2)</f>
        <v>#DIV/0!</v>
      </c>
    </row>
    <row r="130" spans="1:37" ht="30" hidden="1" customHeight="1" thickBot="1" x14ac:dyDescent="0.2">
      <c r="A130" s="46">
        <v>0</v>
      </c>
      <c r="B130" s="46">
        <v>0</v>
      </c>
      <c r="C130" s="47" t="s">
        <v>172</v>
      </c>
      <c r="D130" s="47" t="s">
        <v>172</v>
      </c>
      <c r="E130" s="47" t="s">
        <v>172</v>
      </c>
      <c r="F130" s="47" t="s">
        <v>172</v>
      </c>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3">
        <f t="shared" si="0"/>
        <v>0</v>
      </c>
      <c r="AJ130" s="48"/>
      <c r="AK130" s="45" t="e">
        <f>ROUNDDOWN(AJ130/AG209,2)</f>
        <v>#DIV/0!</v>
      </c>
    </row>
    <row r="131" spans="1:37" ht="30" hidden="1" customHeight="1" thickBot="1" x14ac:dyDescent="0.2">
      <c r="A131" s="46">
        <v>0</v>
      </c>
      <c r="B131" s="46">
        <v>0</v>
      </c>
      <c r="C131" s="47" t="s">
        <v>172</v>
      </c>
      <c r="D131" s="47" t="s">
        <v>172</v>
      </c>
      <c r="E131" s="47" t="s">
        <v>172</v>
      </c>
      <c r="F131" s="47" t="s">
        <v>172</v>
      </c>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3">
        <f t="shared" si="0"/>
        <v>0</v>
      </c>
      <c r="AJ131" s="48"/>
      <c r="AK131" s="45" t="e">
        <f>ROUNDDOWN(AJ131/AG209,2)</f>
        <v>#DIV/0!</v>
      </c>
    </row>
    <row r="132" spans="1:37" ht="30" hidden="1" customHeight="1" thickBot="1" x14ac:dyDescent="0.2">
      <c r="A132" s="46">
        <v>0</v>
      </c>
      <c r="B132" s="46">
        <v>0</v>
      </c>
      <c r="C132" s="47" t="s">
        <v>172</v>
      </c>
      <c r="D132" s="47" t="s">
        <v>172</v>
      </c>
      <c r="E132" s="47" t="s">
        <v>172</v>
      </c>
      <c r="F132" s="47" t="s">
        <v>172</v>
      </c>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3">
        <f t="shared" si="0"/>
        <v>0</v>
      </c>
      <c r="AJ132" s="48"/>
      <c r="AK132" s="45" t="e">
        <f>ROUNDDOWN(AJ132/AG209,2)</f>
        <v>#DIV/0!</v>
      </c>
    </row>
    <row r="133" spans="1:37" ht="30" hidden="1" customHeight="1" thickBot="1" x14ac:dyDescent="0.2">
      <c r="A133" s="46">
        <v>0</v>
      </c>
      <c r="B133" s="46">
        <v>0</v>
      </c>
      <c r="C133" s="47" t="s">
        <v>172</v>
      </c>
      <c r="D133" s="47" t="s">
        <v>172</v>
      </c>
      <c r="E133" s="47" t="s">
        <v>172</v>
      </c>
      <c r="F133" s="47" t="s">
        <v>172</v>
      </c>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3">
        <f t="shared" si="0"/>
        <v>0</v>
      </c>
      <c r="AJ133" s="48"/>
      <c r="AK133" s="45" t="e">
        <f>ROUNDDOWN(AJ133/AG209,2)</f>
        <v>#DIV/0!</v>
      </c>
    </row>
    <row r="134" spans="1:37" ht="30" hidden="1" customHeight="1" thickBot="1" x14ac:dyDescent="0.2">
      <c r="A134" s="46">
        <v>0</v>
      </c>
      <c r="B134" s="46">
        <v>0</v>
      </c>
      <c r="C134" s="47" t="s">
        <v>172</v>
      </c>
      <c r="D134" s="47" t="s">
        <v>172</v>
      </c>
      <c r="E134" s="47" t="s">
        <v>172</v>
      </c>
      <c r="F134" s="47" t="s">
        <v>172</v>
      </c>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3">
        <f t="shared" si="0"/>
        <v>0</v>
      </c>
      <c r="AJ134" s="48"/>
      <c r="AK134" s="45" t="e">
        <f>ROUNDDOWN(AJ134/AG209,2)</f>
        <v>#DIV/0!</v>
      </c>
    </row>
    <row r="135" spans="1:37" ht="30" hidden="1" customHeight="1" thickBot="1" x14ac:dyDescent="0.2">
      <c r="A135" s="46">
        <v>0</v>
      </c>
      <c r="B135" s="46">
        <v>0</v>
      </c>
      <c r="C135" s="47" t="s">
        <v>172</v>
      </c>
      <c r="D135" s="47" t="s">
        <v>172</v>
      </c>
      <c r="E135" s="47" t="s">
        <v>172</v>
      </c>
      <c r="F135" s="47" t="s">
        <v>172</v>
      </c>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3">
        <f t="shared" si="0"/>
        <v>0</v>
      </c>
      <c r="AJ135" s="48"/>
      <c r="AK135" s="45" t="e">
        <f>ROUNDDOWN(AJ135/AG209,2)</f>
        <v>#DIV/0!</v>
      </c>
    </row>
    <row r="136" spans="1:37" ht="30" hidden="1" customHeight="1" thickBot="1" x14ac:dyDescent="0.2">
      <c r="A136" s="46">
        <v>0</v>
      </c>
      <c r="B136" s="46">
        <v>0</v>
      </c>
      <c r="C136" s="47" t="s">
        <v>172</v>
      </c>
      <c r="D136" s="47" t="s">
        <v>172</v>
      </c>
      <c r="E136" s="47" t="s">
        <v>172</v>
      </c>
      <c r="F136" s="47" t="s">
        <v>172</v>
      </c>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3">
        <f t="shared" si="0"/>
        <v>0</v>
      </c>
      <c r="AJ136" s="48"/>
      <c r="AK136" s="45" t="e">
        <f>ROUNDDOWN(AJ136/AG209,2)</f>
        <v>#DIV/0!</v>
      </c>
    </row>
    <row r="137" spans="1:37" ht="30" hidden="1" customHeight="1" thickBot="1" x14ac:dyDescent="0.2">
      <c r="A137" s="46">
        <v>0</v>
      </c>
      <c r="B137" s="46">
        <v>0</v>
      </c>
      <c r="C137" s="47" t="s">
        <v>172</v>
      </c>
      <c r="D137" s="47" t="s">
        <v>172</v>
      </c>
      <c r="E137" s="47" t="s">
        <v>172</v>
      </c>
      <c r="F137" s="47" t="s">
        <v>172</v>
      </c>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3">
        <f t="shared" si="0"/>
        <v>0</v>
      </c>
      <c r="AJ137" s="48"/>
      <c r="AK137" s="45" t="e">
        <f>ROUNDDOWN(AJ137/AG209,2)</f>
        <v>#DIV/0!</v>
      </c>
    </row>
    <row r="138" spans="1:37" ht="30" hidden="1" customHeight="1" thickBot="1" x14ac:dyDescent="0.2">
      <c r="A138" s="46">
        <v>0</v>
      </c>
      <c r="B138" s="46">
        <v>0</v>
      </c>
      <c r="C138" s="47" t="s">
        <v>172</v>
      </c>
      <c r="D138" s="47" t="s">
        <v>172</v>
      </c>
      <c r="E138" s="47" t="s">
        <v>172</v>
      </c>
      <c r="F138" s="47" t="s">
        <v>172</v>
      </c>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3">
        <f t="shared" si="0"/>
        <v>0</v>
      </c>
      <c r="AJ138" s="48"/>
      <c r="AK138" s="45" t="e">
        <f>ROUNDDOWN(AJ138/AG209,2)</f>
        <v>#DIV/0!</v>
      </c>
    </row>
    <row r="139" spans="1:37" ht="30" hidden="1" customHeight="1" thickBot="1" x14ac:dyDescent="0.2">
      <c r="A139" s="46">
        <v>0</v>
      </c>
      <c r="B139" s="46">
        <v>0</v>
      </c>
      <c r="C139" s="47" t="s">
        <v>172</v>
      </c>
      <c r="D139" s="47" t="s">
        <v>172</v>
      </c>
      <c r="E139" s="47" t="s">
        <v>172</v>
      </c>
      <c r="F139" s="47" t="s">
        <v>172</v>
      </c>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3">
        <f t="shared" si="0"/>
        <v>0</v>
      </c>
      <c r="AJ139" s="48"/>
      <c r="AK139" s="45" t="e">
        <f>ROUNDDOWN(AJ139/AG209,2)</f>
        <v>#DIV/0!</v>
      </c>
    </row>
    <row r="140" spans="1:37" ht="30" hidden="1" customHeight="1" thickBot="1" x14ac:dyDescent="0.2">
      <c r="A140" s="46">
        <v>0</v>
      </c>
      <c r="B140" s="46">
        <v>0</v>
      </c>
      <c r="C140" s="47" t="s">
        <v>172</v>
      </c>
      <c r="D140" s="47" t="s">
        <v>172</v>
      </c>
      <c r="E140" s="47" t="s">
        <v>172</v>
      </c>
      <c r="F140" s="47" t="s">
        <v>172</v>
      </c>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3">
        <f t="shared" si="0"/>
        <v>0</v>
      </c>
      <c r="AJ140" s="48"/>
      <c r="AK140" s="45" t="e">
        <f>ROUNDDOWN(AJ140/AG209,2)</f>
        <v>#DIV/0!</v>
      </c>
    </row>
    <row r="141" spans="1:37" ht="30" hidden="1" customHeight="1" thickBot="1" x14ac:dyDescent="0.2">
      <c r="A141" s="46">
        <v>0</v>
      </c>
      <c r="B141" s="46">
        <v>0</v>
      </c>
      <c r="C141" s="47" t="s">
        <v>172</v>
      </c>
      <c r="D141" s="47" t="s">
        <v>172</v>
      </c>
      <c r="E141" s="47" t="s">
        <v>172</v>
      </c>
      <c r="F141" s="47" t="s">
        <v>172</v>
      </c>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3">
        <f t="shared" si="0"/>
        <v>0</v>
      </c>
      <c r="AJ141" s="48"/>
      <c r="AK141" s="45" t="e">
        <f>ROUNDDOWN(AJ141/AG209,2)</f>
        <v>#DIV/0!</v>
      </c>
    </row>
    <row r="142" spans="1:37" ht="30" hidden="1" customHeight="1" thickBot="1" x14ac:dyDescent="0.2">
      <c r="A142" s="46">
        <v>0</v>
      </c>
      <c r="B142" s="46">
        <v>0</v>
      </c>
      <c r="C142" s="47" t="s">
        <v>172</v>
      </c>
      <c r="D142" s="47" t="s">
        <v>172</v>
      </c>
      <c r="E142" s="47" t="s">
        <v>172</v>
      </c>
      <c r="F142" s="47" t="s">
        <v>172</v>
      </c>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3">
        <f t="shared" si="0"/>
        <v>0</v>
      </c>
      <c r="AJ142" s="48"/>
      <c r="AK142" s="45" t="e">
        <f>ROUNDDOWN(AJ142/AG209,2)</f>
        <v>#DIV/0!</v>
      </c>
    </row>
    <row r="143" spans="1:37" ht="30" hidden="1" customHeight="1" thickBot="1" x14ac:dyDescent="0.2">
      <c r="A143" s="46">
        <v>0</v>
      </c>
      <c r="B143" s="46">
        <v>0</v>
      </c>
      <c r="C143" s="47" t="s">
        <v>172</v>
      </c>
      <c r="D143" s="47" t="s">
        <v>172</v>
      </c>
      <c r="E143" s="47" t="s">
        <v>172</v>
      </c>
      <c r="F143" s="47" t="s">
        <v>172</v>
      </c>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3">
        <f t="shared" si="0"/>
        <v>0</v>
      </c>
      <c r="AJ143" s="48"/>
      <c r="AK143" s="45" t="e">
        <f>ROUNDDOWN(AJ143/AG209,2)</f>
        <v>#DIV/0!</v>
      </c>
    </row>
    <row r="144" spans="1:37" ht="30" hidden="1" customHeight="1" thickBot="1" x14ac:dyDescent="0.2">
      <c r="A144" s="46">
        <v>0</v>
      </c>
      <c r="B144" s="46">
        <v>0</v>
      </c>
      <c r="C144" s="47" t="s">
        <v>172</v>
      </c>
      <c r="D144" s="47" t="s">
        <v>172</v>
      </c>
      <c r="E144" s="47" t="s">
        <v>172</v>
      </c>
      <c r="F144" s="47" t="s">
        <v>172</v>
      </c>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3">
        <f t="shared" si="0"/>
        <v>0</v>
      </c>
      <c r="AJ144" s="48"/>
      <c r="AK144" s="45" t="e">
        <f>ROUNDDOWN(AJ144/AG209,2)</f>
        <v>#DIV/0!</v>
      </c>
    </row>
    <row r="145" spans="1:37" ht="30" hidden="1" customHeight="1" thickBot="1" x14ac:dyDescent="0.2">
      <c r="A145" s="46">
        <v>0</v>
      </c>
      <c r="B145" s="46">
        <v>0</v>
      </c>
      <c r="C145" s="47" t="s">
        <v>172</v>
      </c>
      <c r="D145" s="47" t="s">
        <v>172</v>
      </c>
      <c r="E145" s="47" t="s">
        <v>172</v>
      </c>
      <c r="F145" s="47" t="s">
        <v>172</v>
      </c>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3">
        <f t="shared" si="0"/>
        <v>0</v>
      </c>
      <c r="AJ145" s="48"/>
      <c r="AK145" s="45" t="e">
        <f>ROUNDDOWN(AJ145/AG209,2)</f>
        <v>#DIV/0!</v>
      </c>
    </row>
    <row r="146" spans="1:37" ht="30" hidden="1" customHeight="1" thickBot="1" x14ac:dyDescent="0.2">
      <c r="A146" s="46">
        <v>0</v>
      </c>
      <c r="B146" s="46">
        <v>0</v>
      </c>
      <c r="C146" s="47" t="s">
        <v>172</v>
      </c>
      <c r="D146" s="47" t="s">
        <v>172</v>
      </c>
      <c r="E146" s="47" t="s">
        <v>172</v>
      </c>
      <c r="F146" s="47" t="s">
        <v>172</v>
      </c>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3">
        <f t="shared" si="0"/>
        <v>0</v>
      </c>
      <c r="AJ146" s="48"/>
      <c r="AK146" s="45" t="e">
        <f>ROUNDDOWN(AJ146/AG209,2)</f>
        <v>#DIV/0!</v>
      </c>
    </row>
    <row r="147" spans="1:37" ht="30" hidden="1" customHeight="1" thickBot="1" x14ac:dyDescent="0.2">
      <c r="A147" s="46">
        <v>0</v>
      </c>
      <c r="B147" s="46">
        <v>0</v>
      </c>
      <c r="C147" s="47" t="s">
        <v>172</v>
      </c>
      <c r="D147" s="47" t="s">
        <v>172</v>
      </c>
      <c r="E147" s="47" t="s">
        <v>172</v>
      </c>
      <c r="F147" s="47" t="s">
        <v>172</v>
      </c>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3">
        <f t="shared" si="0"/>
        <v>0</v>
      </c>
      <c r="AJ147" s="48"/>
      <c r="AK147" s="45" t="e">
        <f>ROUNDDOWN(AJ147/AG209,2)</f>
        <v>#DIV/0!</v>
      </c>
    </row>
    <row r="148" spans="1:37" ht="30" hidden="1" customHeight="1" thickBot="1" x14ac:dyDescent="0.2">
      <c r="A148" s="46">
        <v>0</v>
      </c>
      <c r="B148" s="46">
        <v>0</v>
      </c>
      <c r="C148" s="47" t="s">
        <v>172</v>
      </c>
      <c r="D148" s="47" t="s">
        <v>172</v>
      </c>
      <c r="E148" s="47" t="s">
        <v>172</v>
      </c>
      <c r="F148" s="47" t="s">
        <v>172</v>
      </c>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3">
        <f t="shared" si="0"/>
        <v>0</v>
      </c>
      <c r="AJ148" s="48"/>
      <c r="AK148" s="45" t="e">
        <f>ROUNDDOWN(AJ148/AG209,2)</f>
        <v>#DIV/0!</v>
      </c>
    </row>
    <row r="149" spans="1:37" ht="30" hidden="1" customHeight="1" thickBot="1" x14ac:dyDescent="0.2">
      <c r="A149" s="46">
        <v>0</v>
      </c>
      <c r="B149" s="46">
        <v>0</v>
      </c>
      <c r="C149" s="47" t="s">
        <v>172</v>
      </c>
      <c r="D149" s="47" t="s">
        <v>172</v>
      </c>
      <c r="E149" s="47" t="s">
        <v>172</v>
      </c>
      <c r="F149" s="47" t="s">
        <v>172</v>
      </c>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3">
        <f t="shared" si="0"/>
        <v>0</v>
      </c>
      <c r="AJ149" s="48"/>
      <c r="AK149" s="45" t="e">
        <f>ROUNDDOWN(AJ149/AG209,2)</f>
        <v>#DIV/0!</v>
      </c>
    </row>
    <row r="150" spans="1:37" ht="30" hidden="1" customHeight="1" thickBot="1" x14ac:dyDescent="0.2">
      <c r="A150" s="46">
        <v>0</v>
      </c>
      <c r="B150" s="46">
        <v>0</v>
      </c>
      <c r="C150" s="47" t="s">
        <v>172</v>
      </c>
      <c r="D150" s="47" t="s">
        <v>172</v>
      </c>
      <c r="E150" s="47" t="s">
        <v>172</v>
      </c>
      <c r="F150" s="47" t="s">
        <v>172</v>
      </c>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3">
        <f t="shared" si="0"/>
        <v>0</v>
      </c>
      <c r="AJ150" s="48"/>
      <c r="AK150" s="45" t="e">
        <f>ROUNDDOWN(AJ150/AG209,2)</f>
        <v>#DIV/0!</v>
      </c>
    </row>
    <row r="151" spans="1:37" ht="30" hidden="1" customHeight="1" thickBot="1" x14ac:dyDescent="0.2">
      <c r="A151" s="46">
        <v>0</v>
      </c>
      <c r="B151" s="46">
        <v>0</v>
      </c>
      <c r="C151" s="47" t="s">
        <v>172</v>
      </c>
      <c r="D151" s="47" t="s">
        <v>172</v>
      </c>
      <c r="E151" s="47" t="s">
        <v>172</v>
      </c>
      <c r="F151" s="47" t="s">
        <v>172</v>
      </c>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3">
        <f t="shared" si="0"/>
        <v>0</v>
      </c>
      <c r="AJ151" s="48"/>
      <c r="AK151" s="45" t="e">
        <f>ROUNDDOWN(AJ151/AG209,2)</f>
        <v>#DIV/0!</v>
      </c>
    </row>
    <row r="152" spans="1:37" ht="30" hidden="1" customHeight="1" thickBot="1" x14ac:dyDescent="0.2">
      <c r="A152" s="46">
        <v>0</v>
      </c>
      <c r="B152" s="46">
        <v>0</v>
      </c>
      <c r="C152" s="47" t="s">
        <v>172</v>
      </c>
      <c r="D152" s="47" t="s">
        <v>172</v>
      </c>
      <c r="E152" s="47" t="s">
        <v>172</v>
      </c>
      <c r="F152" s="47" t="s">
        <v>172</v>
      </c>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3">
        <f t="shared" si="0"/>
        <v>0</v>
      </c>
      <c r="AJ152" s="48"/>
      <c r="AK152" s="45" t="e">
        <f>ROUNDDOWN(AJ152/AG209,2)</f>
        <v>#DIV/0!</v>
      </c>
    </row>
    <row r="153" spans="1:37" ht="30" hidden="1" customHeight="1" thickBot="1" x14ac:dyDescent="0.2">
      <c r="A153" s="46">
        <v>0</v>
      </c>
      <c r="B153" s="46">
        <v>0</v>
      </c>
      <c r="C153" s="47" t="s">
        <v>172</v>
      </c>
      <c r="D153" s="47" t="s">
        <v>172</v>
      </c>
      <c r="E153" s="47" t="s">
        <v>172</v>
      </c>
      <c r="F153" s="47" t="s">
        <v>172</v>
      </c>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3">
        <f t="shared" si="0"/>
        <v>0</v>
      </c>
      <c r="AJ153" s="48"/>
      <c r="AK153" s="45" t="e">
        <f>ROUNDDOWN(AJ153/AG209,2)</f>
        <v>#DIV/0!</v>
      </c>
    </row>
    <row r="154" spans="1:37" ht="30" hidden="1" customHeight="1" thickBot="1" x14ac:dyDescent="0.2">
      <c r="A154" s="46">
        <v>0</v>
      </c>
      <c r="B154" s="46">
        <v>0</v>
      </c>
      <c r="C154" s="47" t="s">
        <v>172</v>
      </c>
      <c r="D154" s="47" t="s">
        <v>172</v>
      </c>
      <c r="E154" s="47" t="s">
        <v>172</v>
      </c>
      <c r="F154" s="47" t="s">
        <v>172</v>
      </c>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3">
        <f t="shared" si="0"/>
        <v>0</v>
      </c>
      <c r="AJ154" s="48"/>
      <c r="AK154" s="45" t="e">
        <f>ROUNDDOWN(AJ154/AG209,2)</f>
        <v>#DIV/0!</v>
      </c>
    </row>
    <row r="155" spans="1:37" ht="30" hidden="1" customHeight="1" thickBot="1" x14ac:dyDescent="0.2">
      <c r="A155" s="46">
        <v>0</v>
      </c>
      <c r="B155" s="46">
        <v>0</v>
      </c>
      <c r="C155" s="47" t="s">
        <v>172</v>
      </c>
      <c r="D155" s="47" t="s">
        <v>172</v>
      </c>
      <c r="E155" s="47" t="s">
        <v>172</v>
      </c>
      <c r="F155" s="47" t="s">
        <v>172</v>
      </c>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3">
        <f t="shared" si="0"/>
        <v>0</v>
      </c>
      <c r="AJ155" s="48"/>
      <c r="AK155" s="45" t="e">
        <f>ROUNDDOWN(AJ155/AG209,2)</f>
        <v>#DIV/0!</v>
      </c>
    </row>
    <row r="156" spans="1:37" ht="30" hidden="1" customHeight="1" thickBot="1" x14ac:dyDescent="0.2">
      <c r="A156" s="46">
        <v>0</v>
      </c>
      <c r="B156" s="46">
        <v>0</v>
      </c>
      <c r="C156" s="47" t="s">
        <v>172</v>
      </c>
      <c r="D156" s="47" t="s">
        <v>172</v>
      </c>
      <c r="E156" s="47" t="s">
        <v>172</v>
      </c>
      <c r="F156" s="47" t="s">
        <v>172</v>
      </c>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3">
        <f t="shared" si="0"/>
        <v>0</v>
      </c>
      <c r="AJ156" s="48"/>
      <c r="AK156" s="45" t="e">
        <f>ROUNDDOWN(AJ156/AG209,2)</f>
        <v>#DIV/0!</v>
      </c>
    </row>
    <row r="157" spans="1:37" ht="30" hidden="1" customHeight="1" thickBot="1" x14ac:dyDescent="0.2">
      <c r="A157" s="46">
        <v>0</v>
      </c>
      <c r="B157" s="46">
        <v>0</v>
      </c>
      <c r="C157" s="47" t="s">
        <v>172</v>
      </c>
      <c r="D157" s="47" t="s">
        <v>172</v>
      </c>
      <c r="E157" s="47" t="s">
        <v>172</v>
      </c>
      <c r="F157" s="47" t="s">
        <v>172</v>
      </c>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3">
        <f t="shared" si="0"/>
        <v>0</v>
      </c>
      <c r="AJ157" s="48"/>
      <c r="AK157" s="45" t="e">
        <f>ROUNDDOWN(AJ157/AG209,2)</f>
        <v>#DIV/0!</v>
      </c>
    </row>
    <row r="158" spans="1:37" ht="30" hidden="1" customHeight="1" thickBot="1" x14ac:dyDescent="0.2">
      <c r="A158" s="46">
        <v>0</v>
      </c>
      <c r="B158" s="46">
        <v>0</v>
      </c>
      <c r="C158" s="47" t="s">
        <v>172</v>
      </c>
      <c r="D158" s="47" t="s">
        <v>172</v>
      </c>
      <c r="E158" s="47" t="s">
        <v>172</v>
      </c>
      <c r="F158" s="47" t="s">
        <v>172</v>
      </c>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3">
        <f t="shared" si="0"/>
        <v>0</v>
      </c>
      <c r="AJ158" s="48"/>
      <c r="AK158" s="45" t="e">
        <f>ROUNDDOWN(AJ158/AG209,2)</f>
        <v>#DIV/0!</v>
      </c>
    </row>
    <row r="159" spans="1:37" ht="30" hidden="1" customHeight="1" thickBot="1" x14ac:dyDescent="0.2">
      <c r="A159" s="46">
        <v>0</v>
      </c>
      <c r="B159" s="46">
        <v>0</v>
      </c>
      <c r="C159" s="47" t="s">
        <v>172</v>
      </c>
      <c r="D159" s="47" t="s">
        <v>172</v>
      </c>
      <c r="E159" s="47" t="s">
        <v>172</v>
      </c>
      <c r="F159" s="47" t="s">
        <v>172</v>
      </c>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3">
        <f t="shared" si="0"/>
        <v>0</v>
      </c>
      <c r="AJ159" s="48"/>
      <c r="AK159" s="45" t="e">
        <f>ROUNDDOWN(AJ159/AG209,2)</f>
        <v>#DIV/0!</v>
      </c>
    </row>
    <row r="160" spans="1:37" ht="30" hidden="1" customHeight="1" thickBot="1" x14ac:dyDescent="0.2">
      <c r="A160" s="46">
        <v>0</v>
      </c>
      <c r="B160" s="46">
        <v>0</v>
      </c>
      <c r="C160" s="47" t="s">
        <v>172</v>
      </c>
      <c r="D160" s="47" t="s">
        <v>172</v>
      </c>
      <c r="E160" s="47" t="s">
        <v>172</v>
      </c>
      <c r="F160" s="47" t="s">
        <v>172</v>
      </c>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3">
        <f t="shared" si="0"/>
        <v>0</v>
      </c>
      <c r="AJ160" s="48"/>
      <c r="AK160" s="45" t="e">
        <f>ROUNDDOWN(AJ160/AG209,2)</f>
        <v>#DIV/0!</v>
      </c>
    </row>
    <row r="161" spans="1:37" ht="30" hidden="1" customHeight="1" thickBot="1" x14ac:dyDescent="0.2">
      <c r="A161" s="46">
        <v>0</v>
      </c>
      <c r="B161" s="46">
        <v>0</v>
      </c>
      <c r="C161" s="47" t="s">
        <v>172</v>
      </c>
      <c r="D161" s="47" t="s">
        <v>172</v>
      </c>
      <c r="E161" s="47" t="s">
        <v>172</v>
      </c>
      <c r="F161" s="47" t="s">
        <v>172</v>
      </c>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3">
        <f t="shared" si="0"/>
        <v>0</v>
      </c>
      <c r="AJ161" s="48"/>
      <c r="AK161" s="45" t="e">
        <f>ROUNDDOWN(AJ161/AG209,2)</f>
        <v>#DIV/0!</v>
      </c>
    </row>
    <row r="162" spans="1:37" ht="30" hidden="1" customHeight="1" thickBot="1" x14ac:dyDescent="0.2">
      <c r="A162" s="46">
        <v>0</v>
      </c>
      <c r="B162" s="46">
        <v>0</v>
      </c>
      <c r="C162" s="47" t="s">
        <v>172</v>
      </c>
      <c r="D162" s="47" t="s">
        <v>172</v>
      </c>
      <c r="E162" s="47" t="s">
        <v>172</v>
      </c>
      <c r="F162" s="47" t="s">
        <v>172</v>
      </c>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3">
        <f t="shared" si="0"/>
        <v>0</v>
      </c>
      <c r="AJ162" s="48"/>
      <c r="AK162" s="45" t="e">
        <f>ROUNDDOWN(AJ162/AG209,2)</f>
        <v>#DIV/0!</v>
      </c>
    </row>
    <row r="163" spans="1:37" ht="30" hidden="1" customHeight="1" thickBot="1" x14ac:dyDescent="0.2">
      <c r="A163" s="46">
        <v>0</v>
      </c>
      <c r="B163" s="46">
        <v>0</v>
      </c>
      <c r="C163" s="47" t="s">
        <v>172</v>
      </c>
      <c r="D163" s="47" t="s">
        <v>172</v>
      </c>
      <c r="E163" s="47" t="s">
        <v>172</v>
      </c>
      <c r="F163" s="47" t="s">
        <v>172</v>
      </c>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3">
        <f t="shared" si="0"/>
        <v>0</v>
      </c>
      <c r="AJ163" s="48"/>
      <c r="AK163" s="45" t="e">
        <f>ROUNDDOWN(AJ163/AG209,2)</f>
        <v>#DIV/0!</v>
      </c>
    </row>
    <row r="164" spans="1:37" ht="30" hidden="1" customHeight="1" thickBot="1" x14ac:dyDescent="0.2">
      <c r="A164" s="46">
        <v>0</v>
      </c>
      <c r="B164" s="46">
        <v>0</v>
      </c>
      <c r="C164" s="47" t="s">
        <v>172</v>
      </c>
      <c r="D164" s="47" t="s">
        <v>172</v>
      </c>
      <c r="E164" s="47" t="s">
        <v>172</v>
      </c>
      <c r="F164" s="47" t="s">
        <v>172</v>
      </c>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3">
        <f t="shared" si="0"/>
        <v>0</v>
      </c>
      <c r="AJ164" s="48"/>
      <c r="AK164" s="45" t="e">
        <f>ROUNDDOWN(AJ164/AG209,2)</f>
        <v>#DIV/0!</v>
      </c>
    </row>
    <row r="165" spans="1:37" ht="30" hidden="1" customHeight="1" thickBot="1" x14ac:dyDescent="0.2">
      <c r="A165" s="46">
        <v>0</v>
      </c>
      <c r="B165" s="46">
        <v>0</v>
      </c>
      <c r="C165" s="47" t="s">
        <v>172</v>
      </c>
      <c r="D165" s="47" t="s">
        <v>172</v>
      </c>
      <c r="E165" s="47" t="s">
        <v>172</v>
      </c>
      <c r="F165" s="47" t="s">
        <v>172</v>
      </c>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3">
        <f t="shared" si="0"/>
        <v>0</v>
      </c>
      <c r="AJ165" s="48"/>
      <c r="AK165" s="45" t="e">
        <f>ROUNDDOWN(AJ165/AG209,2)</f>
        <v>#DIV/0!</v>
      </c>
    </row>
    <row r="166" spans="1:37" ht="30" hidden="1" customHeight="1" thickBot="1" x14ac:dyDescent="0.2">
      <c r="A166" s="46">
        <v>0</v>
      </c>
      <c r="B166" s="46">
        <v>0</v>
      </c>
      <c r="C166" s="47" t="s">
        <v>172</v>
      </c>
      <c r="D166" s="47" t="s">
        <v>172</v>
      </c>
      <c r="E166" s="47" t="s">
        <v>172</v>
      </c>
      <c r="F166" s="47" t="s">
        <v>172</v>
      </c>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3">
        <f t="shared" si="0"/>
        <v>0</v>
      </c>
      <c r="AJ166" s="48"/>
      <c r="AK166" s="45" t="e">
        <f>ROUNDDOWN(AJ166/AG209,2)</f>
        <v>#DIV/0!</v>
      </c>
    </row>
    <row r="167" spans="1:37" ht="30" hidden="1" customHeight="1" thickBot="1" x14ac:dyDescent="0.2">
      <c r="A167" s="46">
        <v>0</v>
      </c>
      <c r="B167" s="46">
        <v>0</v>
      </c>
      <c r="C167" s="47" t="s">
        <v>172</v>
      </c>
      <c r="D167" s="47" t="s">
        <v>172</v>
      </c>
      <c r="E167" s="47" t="s">
        <v>172</v>
      </c>
      <c r="F167" s="47" t="s">
        <v>172</v>
      </c>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3">
        <f t="shared" si="0"/>
        <v>0</v>
      </c>
      <c r="AJ167" s="48"/>
      <c r="AK167" s="45" t="e">
        <f>ROUNDDOWN(AJ167/AG209,2)</f>
        <v>#DIV/0!</v>
      </c>
    </row>
    <row r="168" spans="1:37" ht="30" hidden="1" customHeight="1" thickBot="1" x14ac:dyDescent="0.2">
      <c r="A168" s="46">
        <v>0</v>
      </c>
      <c r="B168" s="46">
        <v>0</v>
      </c>
      <c r="C168" s="47" t="s">
        <v>172</v>
      </c>
      <c r="D168" s="47" t="s">
        <v>172</v>
      </c>
      <c r="E168" s="47" t="s">
        <v>172</v>
      </c>
      <c r="F168" s="47" t="s">
        <v>172</v>
      </c>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3">
        <f t="shared" si="0"/>
        <v>0</v>
      </c>
      <c r="AJ168" s="48"/>
      <c r="AK168" s="45" t="e">
        <f>ROUNDDOWN(AJ168/AG209,2)</f>
        <v>#DIV/0!</v>
      </c>
    </row>
    <row r="169" spans="1:37" ht="30" hidden="1" customHeight="1" thickBot="1" x14ac:dyDescent="0.2">
      <c r="A169" s="46">
        <v>0</v>
      </c>
      <c r="B169" s="46">
        <v>0</v>
      </c>
      <c r="C169" s="47" t="s">
        <v>172</v>
      </c>
      <c r="D169" s="47" t="s">
        <v>172</v>
      </c>
      <c r="E169" s="47" t="s">
        <v>172</v>
      </c>
      <c r="F169" s="47" t="s">
        <v>172</v>
      </c>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3">
        <f t="shared" si="0"/>
        <v>0</v>
      </c>
      <c r="AJ169" s="48"/>
      <c r="AK169" s="45" t="e">
        <f>ROUNDDOWN(AJ169/AG209,2)</f>
        <v>#DIV/0!</v>
      </c>
    </row>
    <row r="170" spans="1:37" ht="30" hidden="1" customHeight="1" thickBot="1" x14ac:dyDescent="0.2">
      <c r="A170" s="46">
        <v>0</v>
      </c>
      <c r="B170" s="46">
        <v>0</v>
      </c>
      <c r="C170" s="47" t="s">
        <v>172</v>
      </c>
      <c r="D170" s="47" t="s">
        <v>172</v>
      </c>
      <c r="E170" s="47" t="s">
        <v>172</v>
      </c>
      <c r="F170" s="47" t="s">
        <v>172</v>
      </c>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3">
        <f t="shared" si="0"/>
        <v>0</v>
      </c>
      <c r="AJ170" s="48"/>
      <c r="AK170" s="45" t="e">
        <f>ROUNDDOWN(AJ170/AG209,2)</f>
        <v>#DIV/0!</v>
      </c>
    </row>
    <row r="171" spans="1:37" ht="30" hidden="1" customHeight="1" thickBot="1" x14ac:dyDescent="0.2">
      <c r="A171" s="46">
        <v>0</v>
      </c>
      <c r="B171" s="46">
        <v>0</v>
      </c>
      <c r="C171" s="47" t="s">
        <v>172</v>
      </c>
      <c r="D171" s="47" t="s">
        <v>172</v>
      </c>
      <c r="E171" s="47" t="s">
        <v>172</v>
      </c>
      <c r="F171" s="47" t="s">
        <v>172</v>
      </c>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3">
        <f t="shared" si="0"/>
        <v>0</v>
      </c>
      <c r="AJ171" s="48"/>
      <c r="AK171" s="45" t="e">
        <f>ROUNDDOWN(AJ171/AG209,2)</f>
        <v>#DIV/0!</v>
      </c>
    </row>
    <row r="172" spans="1:37" ht="30" hidden="1" customHeight="1" thickBot="1" x14ac:dyDescent="0.2">
      <c r="A172" s="46">
        <v>0</v>
      </c>
      <c r="B172" s="46">
        <v>0</v>
      </c>
      <c r="C172" s="47" t="s">
        <v>172</v>
      </c>
      <c r="D172" s="47" t="s">
        <v>172</v>
      </c>
      <c r="E172" s="47" t="s">
        <v>172</v>
      </c>
      <c r="F172" s="47" t="s">
        <v>172</v>
      </c>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3">
        <f t="shared" si="0"/>
        <v>0</v>
      </c>
      <c r="AJ172" s="48"/>
      <c r="AK172" s="45" t="e">
        <f>ROUNDDOWN(AJ172/AG209,2)</f>
        <v>#DIV/0!</v>
      </c>
    </row>
    <row r="173" spans="1:37" ht="30" hidden="1" customHeight="1" thickBot="1" x14ac:dyDescent="0.2">
      <c r="A173" s="46">
        <v>0</v>
      </c>
      <c r="B173" s="46">
        <v>0</v>
      </c>
      <c r="C173" s="47" t="s">
        <v>172</v>
      </c>
      <c r="D173" s="47" t="s">
        <v>172</v>
      </c>
      <c r="E173" s="47" t="s">
        <v>172</v>
      </c>
      <c r="F173" s="47" t="s">
        <v>172</v>
      </c>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3">
        <f t="shared" si="0"/>
        <v>0</v>
      </c>
      <c r="AJ173" s="48"/>
      <c r="AK173" s="45" t="e">
        <f>ROUNDDOWN(AJ173/AG209,2)</f>
        <v>#DIV/0!</v>
      </c>
    </row>
    <row r="174" spans="1:37" ht="30" hidden="1" customHeight="1" thickBot="1" x14ac:dyDescent="0.2">
      <c r="A174" s="46">
        <v>0</v>
      </c>
      <c r="B174" s="46">
        <v>0</v>
      </c>
      <c r="C174" s="47" t="s">
        <v>172</v>
      </c>
      <c r="D174" s="47" t="s">
        <v>172</v>
      </c>
      <c r="E174" s="47" t="s">
        <v>172</v>
      </c>
      <c r="F174" s="47" t="s">
        <v>172</v>
      </c>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3">
        <f t="shared" si="0"/>
        <v>0</v>
      </c>
      <c r="AJ174" s="48"/>
      <c r="AK174" s="45" t="e">
        <f>ROUNDDOWN(AJ174/AG209,2)</f>
        <v>#DIV/0!</v>
      </c>
    </row>
    <row r="175" spans="1:37" ht="30" hidden="1" customHeight="1" thickBot="1" x14ac:dyDescent="0.2">
      <c r="A175" s="46">
        <v>0</v>
      </c>
      <c r="B175" s="46">
        <v>0</v>
      </c>
      <c r="C175" s="47" t="s">
        <v>172</v>
      </c>
      <c r="D175" s="47" t="s">
        <v>172</v>
      </c>
      <c r="E175" s="47" t="s">
        <v>172</v>
      </c>
      <c r="F175" s="47" t="s">
        <v>172</v>
      </c>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3">
        <f t="shared" si="0"/>
        <v>0</v>
      </c>
      <c r="AJ175" s="48"/>
      <c r="AK175" s="45" t="e">
        <f>ROUNDDOWN(AJ175/AG209,2)</f>
        <v>#DIV/0!</v>
      </c>
    </row>
    <row r="176" spans="1:37" ht="30" hidden="1" customHeight="1" thickBot="1" x14ac:dyDescent="0.2">
      <c r="A176" s="46">
        <v>0</v>
      </c>
      <c r="B176" s="46">
        <v>0</v>
      </c>
      <c r="C176" s="47" t="s">
        <v>172</v>
      </c>
      <c r="D176" s="47" t="s">
        <v>172</v>
      </c>
      <c r="E176" s="47" t="s">
        <v>172</v>
      </c>
      <c r="F176" s="47" t="s">
        <v>172</v>
      </c>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3">
        <f t="shared" si="0"/>
        <v>0</v>
      </c>
      <c r="AJ176" s="48"/>
      <c r="AK176" s="45" t="e">
        <f>ROUNDDOWN(AJ176/AG209,2)</f>
        <v>#DIV/0!</v>
      </c>
    </row>
    <row r="177" spans="1:37" ht="30" hidden="1" customHeight="1" thickBot="1" x14ac:dyDescent="0.2">
      <c r="A177" s="46">
        <v>0</v>
      </c>
      <c r="B177" s="46">
        <v>0</v>
      </c>
      <c r="C177" s="47" t="s">
        <v>172</v>
      </c>
      <c r="D177" s="47" t="s">
        <v>172</v>
      </c>
      <c r="E177" s="47" t="s">
        <v>172</v>
      </c>
      <c r="F177" s="47" t="s">
        <v>172</v>
      </c>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3">
        <f t="shared" si="0"/>
        <v>0</v>
      </c>
      <c r="AJ177" s="48"/>
      <c r="AK177" s="45" t="e">
        <f>ROUNDDOWN(AJ177/AG209,2)</f>
        <v>#DIV/0!</v>
      </c>
    </row>
    <row r="178" spans="1:37" ht="30" hidden="1" customHeight="1" thickBot="1" x14ac:dyDescent="0.2">
      <c r="A178" s="46">
        <v>0</v>
      </c>
      <c r="B178" s="46">
        <v>0</v>
      </c>
      <c r="C178" s="47" t="s">
        <v>172</v>
      </c>
      <c r="D178" s="47" t="s">
        <v>172</v>
      </c>
      <c r="E178" s="47" t="s">
        <v>172</v>
      </c>
      <c r="F178" s="47" t="s">
        <v>172</v>
      </c>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3">
        <f t="shared" si="0"/>
        <v>0</v>
      </c>
      <c r="AJ178" s="48"/>
      <c r="AK178" s="45" t="e">
        <f>ROUNDDOWN(AJ178/AG209,2)</f>
        <v>#DIV/0!</v>
      </c>
    </row>
    <row r="179" spans="1:37" ht="30" hidden="1" customHeight="1" thickBot="1" x14ac:dyDescent="0.2">
      <c r="A179" s="46">
        <v>0</v>
      </c>
      <c r="B179" s="46">
        <v>0</v>
      </c>
      <c r="C179" s="47" t="s">
        <v>172</v>
      </c>
      <c r="D179" s="47" t="s">
        <v>172</v>
      </c>
      <c r="E179" s="47" t="s">
        <v>172</v>
      </c>
      <c r="F179" s="47" t="s">
        <v>172</v>
      </c>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3">
        <f t="shared" si="0"/>
        <v>0</v>
      </c>
      <c r="AJ179" s="48"/>
      <c r="AK179" s="45" t="e">
        <f>ROUNDDOWN(AJ179/AG209,2)</f>
        <v>#DIV/0!</v>
      </c>
    </row>
    <row r="180" spans="1:37" ht="30" hidden="1" customHeight="1" thickBot="1" x14ac:dyDescent="0.2">
      <c r="A180" s="46">
        <v>0</v>
      </c>
      <c r="B180" s="46">
        <v>0</v>
      </c>
      <c r="C180" s="47" t="s">
        <v>172</v>
      </c>
      <c r="D180" s="47" t="s">
        <v>172</v>
      </c>
      <c r="E180" s="47" t="s">
        <v>172</v>
      </c>
      <c r="F180" s="47" t="s">
        <v>172</v>
      </c>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3">
        <f t="shared" si="0"/>
        <v>0</v>
      </c>
      <c r="AJ180" s="48"/>
      <c r="AK180" s="45" t="e">
        <f>ROUNDDOWN(AJ180/AG209,2)</f>
        <v>#DIV/0!</v>
      </c>
    </row>
    <row r="181" spans="1:37" ht="30" hidden="1" customHeight="1" thickBot="1" x14ac:dyDescent="0.2">
      <c r="A181" s="46">
        <v>0</v>
      </c>
      <c r="B181" s="46">
        <v>0</v>
      </c>
      <c r="C181" s="47" t="s">
        <v>172</v>
      </c>
      <c r="D181" s="47" t="s">
        <v>172</v>
      </c>
      <c r="E181" s="47" t="s">
        <v>172</v>
      </c>
      <c r="F181" s="47" t="s">
        <v>172</v>
      </c>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3">
        <f t="shared" si="0"/>
        <v>0</v>
      </c>
      <c r="AJ181" s="48"/>
      <c r="AK181" s="45" t="e">
        <f>ROUNDDOWN(AJ181/AG209,2)</f>
        <v>#DIV/0!</v>
      </c>
    </row>
    <row r="182" spans="1:37" ht="30" hidden="1" customHeight="1" thickBot="1" x14ac:dyDescent="0.2">
      <c r="A182" s="46">
        <v>0</v>
      </c>
      <c r="B182" s="46">
        <v>0</v>
      </c>
      <c r="C182" s="47" t="s">
        <v>172</v>
      </c>
      <c r="D182" s="47" t="s">
        <v>172</v>
      </c>
      <c r="E182" s="47" t="s">
        <v>172</v>
      </c>
      <c r="F182" s="47" t="s">
        <v>172</v>
      </c>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3">
        <f t="shared" si="0"/>
        <v>0</v>
      </c>
      <c r="AJ182" s="48"/>
      <c r="AK182" s="45" t="e">
        <f>ROUNDDOWN(AJ182/AG209,2)</f>
        <v>#DIV/0!</v>
      </c>
    </row>
    <row r="183" spans="1:37" ht="30" hidden="1" customHeight="1" thickBot="1" x14ac:dyDescent="0.2">
      <c r="A183" s="46">
        <v>0</v>
      </c>
      <c r="B183" s="46">
        <v>0</v>
      </c>
      <c r="C183" s="47" t="s">
        <v>172</v>
      </c>
      <c r="D183" s="47" t="s">
        <v>172</v>
      </c>
      <c r="E183" s="47" t="s">
        <v>172</v>
      </c>
      <c r="F183" s="47" t="s">
        <v>172</v>
      </c>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3">
        <f t="shared" si="0"/>
        <v>0</v>
      </c>
      <c r="AJ183" s="48"/>
      <c r="AK183" s="45" t="e">
        <f>ROUNDDOWN(AJ183/AG209,2)</f>
        <v>#DIV/0!</v>
      </c>
    </row>
    <row r="184" spans="1:37" ht="30" hidden="1" customHeight="1" thickBot="1" x14ac:dyDescent="0.2">
      <c r="A184" s="46">
        <v>0</v>
      </c>
      <c r="B184" s="46">
        <v>0</v>
      </c>
      <c r="C184" s="47" t="s">
        <v>172</v>
      </c>
      <c r="D184" s="47" t="s">
        <v>172</v>
      </c>
      <c r="E184" s="47" t="s">
        <v>172</v>
      </c>
      <c r="F184" s="47" t="s">
        <v>172</v>
      </c>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3">
        <f t="shared" si="0"/>
        <v>0</v>
      </c>
      <c r="AJ184" s="48"/>
      <c r="AK184" s="45" t="e">
        <f>ROUNDDOWN(AJ184/AG209,2)</f>
        <v>#DIV/0!</v>
      </c>
    </row>
    <row r="185" spans="1:37" ht="30" hidden="1" customHeight="1" thickBot="1" x14ac:dyDescent="0.2">
      <c r="A185" s="46">
        <v>0</v>
      </c>
      <c r="B185" s="46">
        <v>0</v>
      </c>
      <c r="C185" s="47" t="s">
        <v>172</v>
      </c>
      <c r="D185" s="47" t="s">
        <v>172</v>
      </c>
      <c r="E185" s="47" t="s">
        <v>172</v>
      </c>
      <c r="F185" s="47" t="s">
        <v>172</v>
      </c>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3">
        <f t="shared" si="0"/>
        <v>0</v>
      </c>
      <c r="AJ185" s="48"/>
      <c r="AK185" s="45" t="e">
        <f>ROUNDDOWN(AJ185/AG209,2)</f>
        <v>#DIV/0!</v>
      </c>
    </row>
    <row r="186" spans="1:37" ht="30" hidden="1" customHeight="1" thickBot="1" x14ac:dyDescent="0.2">
      <c r="A186" s="46">
        <v>0</v>
      </c>
      <c r="B186" s="46">
        <v>0</v>
      </c>
      <c r="C186" s="47" t="s">
        <v>172</v>
      </c>
      <c r="D186" s="47" t="s">
        <v>172</v>
      </c>
      <c r="E186" s="47" t="s">
        <v>172</v>
      </c>
      <c r="F186" s="47" t="s">
        <v>172</v>
      </c>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3">
        <f t="shared" si="0"/>
        <v>0</v>
      </c>
      <c r="AJ186" s="48"/>
      <c r="AK186" s="45" t="e">
        <f>ROUNDDOWN(AJ186/AG209,2)</f>
        <v>#DIV/0!</v>
      </c>
    </row>
    <row r="187" spans="1:37" ht="30" hidden="1" customHeight="1" thickBot="1" x14ac:dyDescent="0.2">
      <c r="A187" s="46">
        <v>0</v>
      </c>
      <c r="B187" s="46">
        <v>0</v>
      </c>
      <c r="C187" s="47" t="s">
        <v>172</v>
      </c>
      <c r="D187" s="47" t="s">
        <v>172</v>
      </c>
      <c r="E187" s="47" t="s">
        <v>172</v>
      </c>
      <c r="F187" s="47" t="s">
        <v>172</v>
      </c>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3">
        <f t="shared" si="0"/>
        <v>0</v>
      </c>
      <c r="AJ187" s="48"/>
      <c r="AK187" s="45" t="e">
        <f>ROUNDDOWN(AJ187/AG209,2)</f>
        <v>#DIV/0!</v>
      </c>
    </row>
    <row r="188" spans="1:37" ht="30" hidden="1" customHeight="1" thickBot="1" x14ac:dyDescent="0.2">
      <c r="A188" s="46">
        <v>0</v>
      </c>
      <c r="B188" s="46">
        <v>0</v>
      </c>
      <c r="C188" s="47" t="s">
        <v>172</v>
      </c>
      <c r="D188" s="47" t="s">
        <v>172</v>
      </c>
      <c r="E188" s="47" t="s">
        <v>172</v>
      </c>
      <c r="F188" s="47" t="s">
        <v>172</v>
      </c>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3">
        <f t="shared" si="0"/>
        <v>0</v>
      </c>
      <c r="AJ188" s="48"/>
      <c r="AK188" s="45" t="e">
        <f>ROUNDDOWN(AJ188/AG209,2)</f>
        <v>#DIV/0!</v>
      </c>
    </row>
    <row r="189" spans="1:37" ht="30" hidden="1" customHeight="1" thickBot="1" x14ac:dyDescent="0.2">
      <c r="A189" s="46">
        <v>0</v>
      </c>
      <c r="B189" s="46">
        <v>0</v>
      </c>
      <c r="C189" s="47" t="s">
        <v>172</v>
      </c>
      <c r="D189" s="47" t="s">
        <v>172</v>
      </c>
      <c r="E189" s="47" t="s">
        <v>172</v>
      </c>
      <c r="F189" s="47" t="s">
        <v>172</v>
      </c>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3">
        <f t="shared" si="0"/>
        <v>0</v>
      </c>
      <c r="AJ189" s="48"/>
      <c r="AK189" s="45" t="e">
        <f>ROUNDDOWN(AJ189/AG209,2)</f>
        <v>#DIV/0!</v>
      </c>
    </row>
    <row r="190" spans="1:37" ht="30" hidden="1" customHeight="1" thickBot="1" x14ac:dyDescent="0.2">
      <c r="A190" s="46">
        <v>0</v>
      </c>
      <c r="B190" s="46">
        <v>0</v>
      </c>
      <c r="C190" s="47" t="s">
        <v>172</v>
      </c>
      <c r="D190" s="47" t="s">
        <v>172</v>
      </c>
      <c r="E190" s="47" t="s">
        <v>172</v>
      </c>
      <c r="F190" s="47" t="s">
        <v>172</v>
      </c>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3">
        <f t="shared" si="0"/>
        <v>0</v>
      </c>
      <c r="AJ190" s="48"/>
      <c r="AK190" s="45" t="e">
        <f>ROUNDDOWN(AJ190/AG209,2)</f>
        <v>#DIV/0!</v>
      </c>
    </row>
    <row r="191" spans="1:37" ht="30" hidden="1" customHeight="1" thickBot="1" x14ac:dyDescent="0.2">
      <c r="A191" s="46">
        <v>0</v>
      </c>
      <c r="B191" s="46">
        <v>0</v>
      </c>
      <c r="C191" s="47" t="s">
        <v>172</v>
      </c>
      <c r="D191" s="47" t="s">
        <v>172</v>
      </c>
      <c r="E191" s="47" t="s">
        <v>172</v>
      </c>
      <c r="F191" s="47" t="s">
        <v>172</v>
      </c>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3">
        <f t="shared" si="0"/>
        <v>0</v>
      </c>
      <c r="AJ191" s="48"/>
      <c r="AK191" s="45" t="e">
        <f>ROUNDDOWN(AJ191/AG209,2)</f>
        <v>#DIV/0!</v>
      </c>
    </row>
    <row r="192" spans="1:37" ht="30" hidden="1" customHeight="1" thickBot="1" x14ac:dyDescent="0.2">
      <c r="A192" s="46">
        <v>0</v>
      </c>
      <c r="B192" s="46">
        <v>0</v>
      </c>
      <c r="C192" s="47" t="s">
        <v>172</v>
      </c>
      <c r="D192" s="47" t="s">
        <v>172</v>
      </c>
      <c r="E192" s="47" t="s">
        <v>172</v>
      </c>
      <c r="F192" s="47" t="s">
        <v>172</v>
      </c>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3">
        <f t="shared" si="0"/>
        <v>0</v>
      </c>
      <c r="AJ192" s="48"/>
      <c r="AK192" s="45" t="e">
        <f>ROUNDDOWN(AJ192/AG209,2)</f>
        <v>#DIV/0!</v>
      </c>
    </row>
    <row r="193" spans="1:37" ht="30" hidden="1" customHeight="1" thickBot="1" x14ac:dyDescent="0.2">
      <c r="A193" s="46">
        <v>0</v>
      </c>
      <c r="B193" s="46">
        <v>0</v>
      </c>
      <c r="C193" s="47" t="s">
        <v>172</v>
      </c>
      <c r="D193" s="47" t="s">
        <v>172</v>
      </c>
      <c r="E193" s="47" t="s">
        <v>172</v>
      </c>
      <c r="F193" s="47" t="s">
        <v>172</v>
      </c>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3">
        <f t="shared" si="0"/>
        <v>0</v>
      </c>
      <c r="AJ193" s="48"/>
      <c r="AK193" s="45" t="e">
        <f>ROUNDDOWN(AJ193/AG209,2)</f>
        <v>#DIV/0!</v>
      </c>
    </row>
    <row r="194" spans="1:37" ht="30" hidden="1" customHeight="1" thickBot="1" x14ac:dyDescent="0.2">
      <c r="A194" s="46">
        <v>0</v>
      </c>
      <c r="B194" s="46">
        <v>0</v>
      </c>
      <c r="C194" s="47" t="s">
        <v>172</v>
      </c>
      <c r="D194" s="47" t="s">
        <v>172</v>
      </c>
      <c r="E194" s="47" t="s">
        <v>172</v>
      </c>
      <c r="F194" s="47" t="s">
        <v>172</v>
      </c>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3">
        <f t="shared" si="0"/>
        <v>0</v>
      </c>
      <c r="AJ194" s="48"/>
      <c r="AK194" s="45" t="e">
        <f>ROUNDDOWN(AJ194/AG209,2)</f>
        <v>#DIV/0!</v>
      </c>
    </row>
    <row r="195" spans="1:37" ht="30" hidden="1" customHeight="1" thickBot="1" x14ac:dyDescent="0.2">
      <c r="A195" s="46">
        <v>0</v>
      </c>
      <c r="B195" s="46">
        <v>0</v>
      </c>
      <c r="C195" s="47" t="s">
        <v>172</v>
      </c>
      <c r="D195" s="47" t="s">
        <v>172</v>
      </c>
      <c r="E195" s="47" t="s">
        <v>172</v>
      </c>
      <c r="F195" s="47" t="s">
        <v>172</v>
      </c>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3">
        <f t="shared" si="0"/>
        <v>0</v>
      </c>
      <c r="AJ195" s="48"/>
      <c r="AK195" s="45" t="e">
        <f>ROUNDDOWN(AJ195/AG209,2)</f>
        <v>#DIV/0!</v>
      </c>
    </row>
    <row r="196" spans="1:37" ht="30" hidden="1" customHeight="1" thickBot="1" x14ac:dyDescent="0.2">
      <c r="A196" s="46">
        <v>0</v>
      </c>
      <c r="B196" s="46">
        <v>0</v>
      </c>
      <c r="C196" s="47" t="s">
        <v>172</v>
      </c>
      <c r="D196" s="47" t="s">
        <v>172</v>
      </c>
      <c r="E196" s="47" t="s">
        <v>172</v>
      </c>
      <c r="F196" s="47" t="s">
        <v>172</v>
      </c>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3">
        <f t="shared" si="0"/>
        <v>0</v>
      </c>
      <c r="AJ196" s="48"/>
      <c r="AK196" s="45" t="e">
        <f>ROUNDDOWN(AJ196/AG209,2)</f>
        <v>#DIV/0!</v>
      </c>
    </row>
    <row r="197" spans="1:37" ht="30" hidden="1" customHeight="1" thickBot="1" x14ac:dyDescent="0.2">
      <c r="A197" s="46">
        <v>0</v>
      </c>
      <c r="B197" s="46">
        <v>0</v>
      </c>
      <c r="C197" s="47" t="s">
        <v>172</v>
      </c>
      <c r="D197" s="47" t="s">
        <v>172</v>
      </c>
      <c r="E197" s="47" t="s">
        <v>172</v>
      </c>
      <c r="F197" s="47" t="s">
        <v>172</v>
      </c>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3">
        <f t="shared" si="0"/>
        <v>0</v>
      </c>
      <c r="AJ197" s="48"/>
      <c r="AK197" s="45" t="e">
        <f>ROUNDDOWN(AJ197/AG209,2)</f>
        <v>#DIV/0!</v>
      </c>
    </row>
    <row r="198" spans="1:37" ht="30" hidden="1" customHeight="1" thickBot="1" x14ac:dyDescent="0.2">
      <c r="A198" s="46">
        <v>0</v>
      </c>
      <c r="B198" s="46">
        <v>0</v>
      </c>
      <c r="C198" s="47" t="s">
        <v>172</v>
      </c>
      <c r="D198" s="47" t="s">
        <v>172</v>
      </c>
      <c r="E198" s="47" t="s">
        <v>172</v>
      </c>
      <c r="F198" s="47" t="s">
        <v>172</v>
      </c>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3">
        <f t="shared" si="0"/>
        <v>0</v>
      </c>
      <c r="AJ198" s="48"/>
      <c r="AK198" s="45" t="e">
        <f>ROUNDDOWN(AJ198/AG209,2)</f>
        <v>#DIV/0!</v>
      </c>
    </row>
    <row r="199" spans="1:37" ht="30" hidden="1" customHeight="1" thickBot="1" x14ac:dyDescent="0.2">
      <c r="A199" s="46">
        <v>0</v>
      </c>
      <c r="B199" s="46">
        <v>0</v>
      </c>
      <c r="C199" s="47" t="s">
        <v>172</v>
      </c>
      <c r="D199" s="47" t="s">
        <v>172</v>
      </c>
      <c r="E199" s="47" t="s">
        <v>172</v>
      </c>
      <c r="F199" s="47" t="s">
        <v>172</v>
      </c>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3">
        <f t="shared" si="0"/>
        <v>0</v>
      </c>
      <c r="AJ199" s="48"/>
      <c r="AK199" s="45" t="e">
        <f>ROUNDDOWN(AJ199/AG209,2)</f>
        <v>#DIV/0!</v>
      </c>
    </row>
    <row r="200" spans="1:37" ht="30" hidden="1" customHeight="1" thickBot="1" x14ac:dyDescent="0.2">
      <c r="A200" s="46">
        <v>0</v>
      </c>
      <c r="B200" s="46">
        <v>0</v>
      </c>
      <c r="C200" s="47" t="s">
        <v>172</v>
      </c>
      <c r="D200" s="47" t="s">
        <v>172</v>
      </c>
      <c r="E200" s="47" t="s">
        <v>172</v>
      </c>
      <c r="F200" s="47" t="s">
        <v>172</v>
      </c>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3">
        <f t="shared" si="0"/>
        <v>0</v>
      </c>
      <c r="AJ200" s="48"/>
      <c r="AK200" s="45" t="e">
        <f>ROUNDDOWN(AJ200/AG209,2)</f>
        <v>#DIV/0!</v>
      </c>
    </row>
    <row r="201" spans="1:37" ht="30" hidden="1" customHeight="1" thickBot="1" x14ac:dyDescent="0.2">
      <c r="A201" s="46">
        <v>0</v>
      </c>
      <c r="B201" s="46">
        <v>0</v>
      </c>
      <c r="C201" s="47" t="s">
        <v>172</v>
      </c>
      <c r="D201" s="47" t="s">
        <v>172</v>
      </c>
      <c r="E201" s="47" t="s">
        <v>172</v>
      </c>
      <c r="F201" s="47" t="s">
        <v>172</v>
      </c>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3">
        <f t="shared" si="0"/>
        <v>0</v>
      </c>
      <c r="AJ201" s="48"/>
      <c r="AK201" s="45" t="e">
        <f>ROUNDDOWN(AJ201/AG209,2)</f>
        <v>#DIV/0!</v>
      </c>
    </row>
    <row r="202" spans="1:37" ht="30" hidden="1" customHeight="1" thickBot="1" x14ac:dyDescent="0.2">
      <c r="A202" s="46">
        <v>0</v>
      </c>
      <c r="B202" s="46">
        <v>0</v>
      </c>
      <c r="C202" s="47" t="s">
        <v>172</v>
      </c>
      <c r="D202" s="47" t="s">
        <v>172</v>
      </c>
      <c r="E202" s="47" t="s">
        <v>172</v>
      </c>
      <c r="F202" s="47" t="s">
        <v>172</v>
      </c>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3">
        <f t="shared" si="0"/>
        <v>0</v>
      </c>
      <c r="AJ202" s="48"/>
      <c r="AK202" s="45" t="e">
        <f>ROUNDDOWN(AJ202/AG209,2)</f>
        <v>#DIV/0!</v>
      </c>
    </row>
    <row r="203" spans="1:37" ht="30" hidden="1" customHeight="1" thickBot="1" x14ac:dyDescent="0.2">
      <c r="A203" s="46">
        <v>0</v>
      </c>
      <c r="B203" s="46">
        <v>0</v>
      </c>
      <c r="C203" s="47" t="s">
        <v>172</v>
      </c>
      <c r="D203" s="47" t="s">
        <v>172</v>
      </c>
      <c r="E203" s="47" t="s">
        <v>172</v>
      </c>
      <c r="F203" s="47" t="s">
        <v>172</v>
      </c>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3">
        <f t="shared" si="0"/>
        <v>0</v>
      </c>
      <c r="AJ203" s="48"/>
      <c r="AK203" s="45" t="e">
        <f>ROUNDDOWN(AJ203/AG209,2)</f>
        <v>#DIV/0!</v>
      </c>
    </row>
    <row r="204" spans="1:37" ht="30" hidden="1" customHeight="1" thickBot="1" x14ac:dyDescent="0.2">
      <c r="A204" s="46">
        <v>0</v>
      </c>
      <c r="B204" s="46">
        <v>0</v>
      </c>
      <c r="C204" s="47" t="s">
        <v>172</v>
      </c>
      <c r="D204" s="47" t="s">
        <v>172</v>
      </c>
      <c r="E204" s="47" t="s">
        <v>172</v>
      </c>
      <c r="F204" s="47" t="s">
        <v>172</v>
      </c>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3">
        <f t="shared" si="0"/>
        <v>0</v>
      </c>
      <c r="AJ204" s="48"/>
      <c r="AK204" s="45" t="e">
        <f>ROUNDDOWN(AJ204/AG209,2)</f>
        <v>#DIV/0!</v>
      </c>
    </row>
    <row r="205" spans="1:37" ht="30" hidden="1" customHeight="1" thickBot="1" x14ac:dyDescent="0.2">
      <c r="A205" s="46">
        <v>0</v>
      </c>
      <c r="B205" s="46">
        <v>0</v>
      </c>
      <c r="C205" s="47" t="s">
        <v>172</v>
      </c>
      <c r="D205" s="47" t="s">
        <v>172</v>
      </c>
      <c r="E205" s="47" t="s">
        <v>172</v>
      </c>
      <c r="F205" s="47" t="s">
        <v>172</v>
      </c>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3">
        <f t="shared" si="0"/>
        <v>0</v>
      </c>
      <c r="AJ205" s="48"/>
      <c r="AK205" s="45" t="e">
        <f>ROUNDDOWN(AJ205/AG209,2)</f>
        <v>#DIV/0!</v>
      </c>
    </row>
    <row r="206" spans="1:37" ht="30" hidden="1" customHeight="1" thickBot="1" x14ac:dyDescent="0.2">
      <c r="A206" s="46">
        <v>0</v>
      </c>
      <c r="B206" s="46">
        <v>0</v>
      </c>
      <c r="C206" s="47" t="s">
        <v>172</v>
      </c>
      <c r="D206" s="47" t="s">
        <v>172</v>
      </c>
      <c r="E206" s="47" t="s">
        <v>172</v>
      </c>
      <c r="F206" s="47" t="s">
        <v>172</v>
      </c>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3">
        <f t="shared" si="0"/>
        <v>0</v>
      </c>
      <c r="AJ206" s="48"/>
      <c r="AK206" s="45" t="e">
        <f>ROUNDDOWN(AJ206/AG209,2)</f>
        <v>#DIV/0!</v>
      </c>
    </row>
    <row r="207" spans="1:37" ht="30" hidden="1" customHeight="1" thickBot="1" x14ac:dyDescent="0.2">
      <c r="A207" s="46">
        <v>0</v>
      </c>
      <c r="B207" s="46">
        <v>0</v>
      </c>
      <c r="C207" s="47" t="s">
        <v>172</v>
      </c>
      <c r="D207" s="47" t="s">
        <v>172</v>
      </c>
      <c r="E207" s="47" t="s">
        <v>172</v>
      </c>
      <c r="F207" s="47" t="s">
        <v>172</v>
      </c>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3">
        <f t="shared" si="0"/>
        <v>0</v>
      </c>
      <c r="AJ207" s="48"/>
      <c r="AK207" s="45" t="e">
        <f>ROUNDDOWN(AJ207/AG209,2)</f>
        <v>#DIV/0!</v>
      </c>
    </row>
    <row r="208" spans="1:37" ht="9.9499999999999993" customHeight="1" thickBot="1" x14ac:dyDescent="0.2">
      <c r="A208" s="49"/>
      <c r="B208" s="50"/>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2"/>
      <c r="AJ208" s="52"/>
      <c r="AK208" s="53"/>
    </row>
    <row r="209" spans="1:37" ht="23.25" customHeight="1" thickBot="1" x14ac:dyDescent="0.2">
      <c r="A209" s="54"/>
      <c r="B209" s="55" t="s">
        <v>27</v>
      </c>
      <c r="C209" s="56"/>
      <c r="D209" s="56"/>
      <c r="E209" s="57" t="s">
        <v>28</v>
      </c>
      <c r="F209" s="87">
        <f t="shared" ref="F209:F228" si="1">SUMIF($A$8:$A$207,B209,$AK$8:$AK$207)</f>
        <v>0</v>
      </c>
      <c r="G209" s="87"/>
      <c r="H209" s="39" t="s">
        <v>29</v>
      </c>
      <c r="I209" s="56"/>
      <c r="J209" s="125" t="s">
        <v>30</v>
      </c>
      <c r="K209" s="125"/>
      <c r="L209" s="125"/>
      <c r="M209" s="125"/>
      <c r="N209" s="126"/>
      <c r="O209" s="127"/>
      <c r="P209" s="128"/>
      <c r="Q209" s="39" t="s">
        <v>176</v>
      </c>
      <c r="R209" s="39"/>
      <c r="S209" s="125" t="s">
        <v>31</v>
      </c>
      <c r="T209" s="125"/>
      <c r="U209" s="125"/>
      <c r="V209" s="125"/>
      <c r="W209" s="126"/>
      <c r="X209" s="129"/>
      <c r="Y209" s="130"/>
      <c r="Z209" s="39" t="s">
        <v>32</v>
      </c>
      <c r="AA209" s="39"/>
      <c r="AB209" s="125" t="s">
        <v>33</v>
      </c>
      <c r="AC209" s="125"/>
      <c r="AD209" s="125"/>
      <c r="AE209" s="125"/>
      <c r="AF209" s="126"/>
      <c r="AG209" s="131"/>
      <c r="AH209" s="132"/>
      <c r="AI209" s="39" t="s">
        <v>176</v>
      </c>
      <c r="AJ209" s="39"/>
      <c r="AK209" s="58"/>
    </row>
    <row r="210" spans="1:37" ht="23.25" customHeight="1" x14ac:dyDescent="0.15">
      <c r="A210" s="54"/>
      <c r="B210" s="55" t="s">
        <v>152</v>
      </c>
      <c r="C210" s="56"/>
      <c r="D210" s="56"/>
      <c r="E210" s="57" t="s">
        <v>28</v>
      </c>
      <c r="F210" s="87">
        <f t="shared" si="1"/>
        <v>0</v>
      </c>
      <c r="G210" s="87"/>
      <c r="H210" s="39" t="s">
        <v>29</v>
      </c>
      <c r="I210" s="56"/>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58"/>
    </row>
    <row r="211" spans="1:37" ht="23.25" customHeight="1" x14ac:dyDescent="0.15">
      <c r="A211" s="54"/>
      <c r="B211" s="55" t="s">
        <v>78</v>
      </c>
      <c r="C211" s="56"/>
      <c r="D211" s="56"/>
      <c r="E211" s="57" t="s">
        <v>28</v>
      </c>
      <c r="F211" s="87">
        <f>SUMIF($A$8:$A$207,B211,$AK$8:$AK$207)</f>
        <v>0</v>
      </c>
      <c r="G211" s="87"/>
      <c r="H211" s="39" t="s">
        <v>29</v>
      </c>
      <c r="I211" s="56"/>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58"/>
    </row>
    <row r="212" spans="1:37" ht="24.95" customHeight="1" thickBot="1" x14ac:dyDescent="0.2">
      <c r="A212" s="59"/>
      <c r="B212" s="39" t="s">
        <v>34</v>
      </c>
      <c r="C212" s="39"/>
      <c r="D212" s="39"/>
      <c r="E212" s="57" t="s">
        <v>28</v>
      </c>
      <c r="F212" s="87">
        <f t="shared" si="1"/>
        <v>0</v>
      </c>
      <c r="G212" s="87"/>
      <c r="H212" s="39" t="s">
        <v>29</v>
      </c>
      <c r="I212" s="39"/>
      <c r="J212" s="39"/>
      <c r="K212" s="39"/>
      <c r="L212" s="39"/>
      <c r="M212" s="39"/>
      <c r="N212" s="39"/>
      <c r="O212" s="39"/>
      <c r="P212" s="39"/>
      <c r="Q212" s="39"/>
      <c r="R212" s="39"/>
      <c r="S212" s="39"/>
      <c r="T212" s="39"/>
      <c r="U212" s="39"/>
      <c r="V212" s="39"/>
      <c r="W212" s="60"/>
      <c r="X212" s="39"/>
      <c r="Y212" s="39"/>
      <c r="Z212" s="39"/>
      <c r="AA212" s="39"/>
      <c r="AB212" s="39"/>
      <c r="AC212" s="39"/>
      <c r="AD212" s="39"/>
      <c r="AE212" s="39"/>
      <c r="AF212" s="39"/>
      <c r="AG212" s="39"/>
      <c r="AH212" s="39"/>
      <c r="AI212" s="39"/>
      <c r="AJ212" s="39"/>
      <c r="AK212" s="61"/>
    </row>
    <row r="213" spans="1:37" ht="23.25" customHeight="1" thickBot="1" x14ac:dyDescent="0.2">
      <c r="A213" s="59"/>
      <c r="B213" s="62" t="s">
        <v>35</v>
      </c>
      <c r="C213" s="39"/>
      <c r="D213" s="39"/>
      <c r="E213" s="57" t="s">
        <v>28</v>
      </c>
      <c r="F213" s="87">
        <f t="shared" si="1"/>
        <v>0</v>
      </c>
      <c r="G213" s="87"/>
      <c r="H213" s="39" t="s">
        <v>29</v>
      </c>
      <c r="I213" s="39"/>
      <c r="J213" s="39" t="s">
        <v>157</v>
      </c>
      <c r="K213" s="39"/>
      <c r="L213" s="39"/>
      <c r="M213" s="39"/>
      <c r="N213" s="39"/>
      <c r="O213" s="39"/>
      <c r="P213" s="39"/>
      <c r="Q213" s="39"/>
      <c r="R213" s="39"/>
      <c r="S213" s="39"/>
      <c r="T213" s="39"/>
      <c r="U213" s="39"/>
      <c r="V213" s="39"/>
      <c r="W213" s="91">
        <f>SUM(F212:G219)</f>
        <v>0</v>
      </c>
      <c r="X213" s="92"/>
      <c r="Y213" s="39" t="s">
        <v>29</v>
      </c>
      <c r="Z213" s="39"/>
      <c r="AA213" s="39"/>
      <c r="AB213" s="39"/>
      <c r="AC213" s="39"/>
      <c r="AD213" s="39"/>
      <c r="AE213" s="39"/>
      <c r="AF213" s="39"/>
      <c r="AG213" s="39"/>
      <c r="AH213" s="39"/>
      <c r="AI213" s="39"/>
      <c r="AJ213" s="39"/>
      <c r="AK213" s="61"/>
    </row>
    <row r="214" spans="1:37" ht="23.25" customHeight="1" thickBot="1" x14ac:dyDescent="0.2">
      <c r="A214" s="59"/>
      <c r="B214" s="62" t="s">
        <v>36</v>
      </c>
      <c r="C214" s="39"/>
      <c r="D214" s="39"/>
      <c r="E214" s="57" t="s">
        <v>28</v>
      </c>
      <c r="F214" s="87">
        <f t="shared" si="1"/>
        <v>0</v>
      </c>
      <c r="G214" s="87"/>
      <c r="H214" s="39" t="s">
        <v>29</v>
      </c>
      <c r="I214" s="39"/>
      <c r="J214" s="39"/>
      <c r="K214" s="39"/>
      <c r="L214" s="39"/>
      <c r="M214" s="39"/>
      <c r="N214" s="39"/>
      <c r="O214" s="39"/>
      <c r="P214" s="39"/>
      <c r="Q214" s="39"/>
      <c r="R214" s="39"/>
      <c r="S214" s="39"/>
      <c r="T214" s="39"/>
      <c r="U214" s="39"/>
      <c r="V214" s="39"/>
      <c r="W214" s="39"/>
      <c r="X214" s="39"/>
      <c r="Y214" s="39"/>
      <c r="Z214" s="39"/>
      <c r="AA214" s="39"/>
      <c r="AB214" s="60"/>
      <c r="AC214" s="39"/>
      <c r="AD214" s="39"/>
      <c r="AE214" s="39"/>
      <c r="AF214" s="39"/>
      <c r="AG214" s="39"/>
      <c r="AH214" s="39"/>
      <c r="AI214" s="39"/>
      <c r="AJ214" s="39"/>
      <c r="AK214" s="61"/>
    </row>
    <row r="215" spans="1:37" ht="23.25" customHeight="1" thickBot="1" x14ac:dyDescent="0.2">
      <c r="A215" s="59"/>
      <c r="B215" s="62" t="s">
        <v>37</v>
      </c>
      <c r="C215" s="39"/>
      <c r="D215" s="39"/>
      <c r="E215" s="57" t="s">
        <v>28</v>
      </c>
      <c r="F215" s="87">
        <f t="shared" si="1"/>
        <v>0</v>
      </c>
      <c r="G215" s="87"/>
      <c r="H215" s="39" t="s">
        <v>29</v>
      </c>
      <c r="I215" s="39"/>
      <c r="J215" s="39" t="s">
        <v>158</v>
      </c>
      <c r="K215" s="39"/>
      <c r="L215" s="39"/>
      <c r="M215" s="39"/>
      <c r="N215" s="39"/>
      <c r="O215" s="39"/>
      <c r="P215" s="39"/>
      <c r="Q215" s="39"/>
      <c r="R215" s="39"/>
      <c r="S215" s="63"/>
      <c r="T215" s="64"/>
      <c r="U215" s="39"/>
      <c r="V215" s="39"/>
      <c r="W215" s="93">
        <f>F215+F216+F219+F220</f>
        <v>0</v>
      </c>
      <c r="X215" s="94"/>
      <c r="Y215" s="39" t="s">
        <v>29</v>
      </c>
      <c r="Z215" s="39"/>
      <c r="AA215" s="39"/>
      <c r="AB215" s="60"/>
      <c r="AC215" s="39"/>
      <c r="AD215" s="39"/>
      <c r="AE215" s="39"/>
      <c r="AF215" s="39"/>
      <c r="AG215" s="39"/>
      <c r="AH215" s="39"/>
      <c r="AI215" s="39"/>
      <c r="AJ215" s="39"/>
      <c r="AK215" s="61"/>
    </row>
    <row r="216" spans="1:37" ht="24.95" customHeight="1" x14ac:dyDescent="0.15">
      <c r="A216" s="59"/>
      <c r="B216" s="39" t="s">
        <v>38</v>
      </c>
      <c r="C216" s="39"/>
      <c r="D216" s="39"/>
      <c r="E216" s="57" t="s">
        <v>28</v>
      </c>
      <c r="F216" s="87">
        <f t="shared" si="1"/>
        <v>0</v>
      </c>
      <c r="G216" s="87"/>
      <c r="H216" s="39" t="s">
        <v>29</v>
      </c>
      <c r="I216" s="39"/>
      <c r="J216" s="39"/>
      <c r="K216" s="39" t="s">
        <v>177</v>
      </c>
      <c r="L216" s="39"/>
      <c r="M216" s="39"/>
      <c r="N216" s="39"/>
      <c r="O216" s="39"/>
      <c r="P216" s="39"/>
      <c r="Q216" s="39"/>
      <c r="R216" s="39"/>
      <c r="S216" s="39"/>
      <c r="T216" s="39"/>
      <c r="U216" s="39"/>
      <c r="V216" s="39"/>
      <c r="W216" s="39"/>
      <c r="X216" s="39"/>
      <c r="Y216" s="39"/>
      <c r="Z216" s="82"/>
      <c r="AA216" s="82"/>
      <c r="AB216" s="60"/>
      <c r="AC216" s="39"/>
      <c r="AD216" s="39"/>
      <c r="AE216" s="39"/>
      <c r="AF216" s="39"/>
      <c r="AG216" s="39"/>
      <c r="AH216" s="39"/>
      <c r="AI216" s="39"/>
      <c r="AJ216" s="39"/>
      <c r="AK216" s="61"/>
    </row>
    <row r="217" spans="1:37" ht="23.25" customHeight="1" x14ac:dyDescent="0.15">
      <c r="A217" s="59"/>
      <c r="B217" s="39" t="s">
        <v>173</v>
      </c>
      <c r="C217" s="39"/>
      <c r="D217" s="39"/>
      <c r="E217" s="57" t="s">
        <v>28</v>
      </c>
      <c r="F217" s="87">
        <f>SUMIF($A$8:$A$207,B217,$AK$8:$AK$207)</f>
        <v>0</v>
      </c>
      <c r="G217" s="87"/>
      <c r="H217" s="39" t="s">
        <v>29</v>
      </c>
      <c r="I217" s="39"/>
      <c r="J217" s="39"/>
      <c r="K217" s="39"/>
      <c r="L217" s="39"/>
      <c r="M217" s="39"/>
      <c r="N217" s="39"/>
      <c r="O217" s="39"/>
      <c r="P217" s="39"/>
      <c r="Q217" s="39"/>
      <c r="R217" s="39"/>
      <c r="S217" s="39"/>
      <c r="T217" s="39"/>
      <c r="U217" s="39"/>
      <c r="V217" s="39"/>
      <c r="W217" s="39"/>
      <c r="X217" s="39"/>
      <c r="Y217" s="39"/>
      <c r="Z217" s="65"/>
      <c r="AA217" s="65"/>
      <c r="AB217" s="60"/>
      <c r="AC217" s="39"/>
      <c r="AD217" s="39"/>
      <c r="AE217" s="39"/>
      <c r="AF217" s="39"/>
      <c r="AG217" s="39"/>
      <c r="AH217" s="39"/>
      <c r="AI217" s="39"/>
      <c r="AJ217" s="39"/>
      <c r="AK217" s="61"/>
    </row>
    <row r="218" spans="1:37" ht="23.25" customHeight="1" x14ac:dyDescent="0.15">
      <c r="A218" s="59"/>
      <c r="B218" s="39" t="s">
        <v>174</v>
      </c>
      <c r="C218" s="39"/>
      <c r="D218" s="39"/>
      <c r="E218" s="57" t="s">
        <v>28</v>
      </c>
      <c r="F218" s="87">
        <f>SUMIF($A$8:$A$207,B218,$AK$8:$AK$207)</f>
        <v>0</v>
      </c>
      <c r="G218" s="87"/>
      <c r="H218" s="39" t="s">
        <v>29</v>
      </c>
      <c r="I218" s="39"/>
      <c r="J218" s="39"/>
      <c r="K218" s="39"/>
      <c r="L218" s="39"/>
      <c r="M218" s="39"/>
      <c r="N218" s="39"/>
      <c r="O218" s="39"/>
      <c r="P218" s="39"/>
      <c r="Q218" s="39"/>
      <c r="R218" s="39"/>
      <c r="S218" s="39"/>
      <c r="T218" s="39"/>
      <c r="U218" s="39"/>
      <c r="V218" s="39"/>
      <c r="W218" s="39"/>
      <c r="X218" s="39"/>
      <c r="Y218" s="39"/>
      <c r="Z218" s="57"/>
      <c r="AA218" s="57"/>
      <c r="AB218" s="39"/>
      <c r="AC218" s="39"/>
      <c r="AD218" s="39"/>
      <c r="AE218" s="39"/>
      <c r="AF218" s="39"/>
      <c r="AG218" s="39"/>
      <c r="AH218" s="39"/>
      <c r="AI218" s="39"/>
      <c r="AJ218" s="39"/>
      <c r="AK218" s="61"/>
    </row>
    <row r="219" spans="1:37" ht="23.25" customHeight="1" x14ac:dyDescent="0.15">
      <c r="A219" s="59"/>
      <c r="B219" s="39" t="s">
        <v>39</v>
      </c>
      <c r="C219" s="39"/>
      <c r="D219" s="39"/>
      <c r="E219" s="57" t="s">
        <v>28</v>
      </c>
      <c r="F219" s="87">
        <f t="shared" si="1"/>
        <v>0</v>
      </c>
      <c r="G219" s="87"/>
      <c r="H219" s="39" t="s">
        <v>29</v>
      </c>
      <c r="I219" s="39"/>
      <c r="J219" s="39"/>
      <c r="K219" s="39"/>
      <c r="L219" s="39"/>
      <c r="M219" s="39"/>
      <c r="N219" s="39"/>
      <c r="O219" s="39"/>
      <c r="P219" s="39"/>
      <c r="Q219" s="39"/>
      <c r="R219" s="39"/>
      <c r="S219" s="39"/>
      <c r="T219" s="39"/>
      <c r="U219" s="39"/>
      <c r="V219" s="39"/>
      <c r="W219" s="39"/>
      <c r="X219" s="39"/>
      <c r="Y219" s="39"/>
      <c r="Z219" s="57"/>
      <c r="AA219" s="57"/>
      <c r="AB219" s="39"/>
      <c r="AC219" s="39"/>
      <c r="AD219" s="39"/>
      <c r="AE219" s="39"/>
      <c r="AF219" s="39"/>
      <c r="AG219" s="39"/>
      <c r="AH219" s="39"/>
      <c r="AI219" s="39"/>
      <c r="AJ219" s="39"/>
      <c r="AK219" s="61"/>
    </row>
    <row r="220" spans="1:37" ht="23.25" customHeight="1" x14ac:dyDescent="0.15">
      <c r="A220" s="59"/>
      <c r="B220" s="39" t="s">
        <v>41</v>
      </c>
      <c r="C220" s="39"/>
      <c r="D220" s="39"/>
      <c r="E220" s="57" t="s">
        <v>28</v>
      </c>
      <c r="F220" s="87">
        <f t="shared" si="1"/>
        <v>0</v>
      </c>
      <c r="G220" s="87"/>
      <c r="H220" s="39" t="s">
        <v>29</v>
      </c>
      <c r="I220" s="39"/>
      <c r="J220" s="39"/>
      <c r="K220" s="39"/>
      <c r="L220" s="39"/>
      <c r="M220" s="39"/>
      <c r="N220" s="39"/>
      <c r="O220" s="39"/>
      <c r="P220" s="39"/>
      <c r="Q220" s="39"/>
      <c r="R220" s="60"/>
      <c r="S220" s="82"/>
      <c r="T220" s="82"/>
      <c r="U220" s="60"/>
      <c r="V220" s="39"/>
      <c r="W220" s="66"/>
      <c r="X220" s="66"/>
      <c r="Y220" s="66"/>
      <c r="Z220" s="83"/>
      <c r="AA220" s="83"/>
      <c r="AB220" s="39"/>
      <c r="AC220" s="67"/>
      <c r="AD220" s="39"/>
      <c r="AE220" s="39"/>
      <c r="AF220" s="39"/>
      <c r="AG220" s="39"/>
      <c r="AH220" s="39"/>
      <c r="AI220" s="39"/>
      <c r="AJ220" s="39"/>
      <c r="AK220" s="61"/>
    </row>
    <row r="221" spans="1:37" ht="23.25" customHeight="1" x14ac:dyDescent="0.15">
      <c r="A221" s="59"/>
      <c r="B221" s="62" t="s">
        <v>40</v>
      </c>
      <c r="C221" s="39"/>
      <c r="D221" s="39"/>
      <c r="E221" s="57" t="s">
        <v>28</v>
      </c>
      <c r="F221" s="87">
        <f>SUMIF($A$8:$A$207,B221,$AK$8:$AK$207)</f>
        <v>0</v>
      </c>
      <c r="G221" s="87"/>
      <c r="H221" s="39" t="s">
        <v>29</v>
      </c>
      <c r="I221" s="39"/>
      <c r="J221" s="39"/>
      <c r="K221" s="39"/>
      <c r="L221" s="39"/>
      <c r="M221" s="39"/>
      <c r="N221" s="39"/>
      <c r="O221" s="39"/>
      <c r="P221" s="39"/>
      <c r="Q221" s="39"/>
      <c r="R221" s="60"/>
      <c r="S221" s="63"/>
      <c r="T221" s="63"/>
      <c r="U221" s="39"/>
      <c r="V221" s="39"/>
      <c r="W221" s="39"/>
      <c r="X221" s="39"/>
      <c r="Y221" s="39"/>
      <c r="Z221" s="57"/>
      <c r="AA221" s="57"/>
      <c r="AB221" s="39"/>
      <c r="AC221" s="39"/>
      <c r="AD221" s="39"/>
      <c r="AE221" s="39"/>
      <c r="AF221" s="39"/>
      <c r="AG221" s="39"/>
      <c r="AH221" s="39"/>
      <c r="AI221" s="39"/>
      <c r="AJ221" s="39"/>
      <c r="AK221" s="61"/>
    </row>
    <row r="222" spans="1:37" ht="23.25" customHeight="1" x14ac:dyDescent="0.15">
      <c r="A222" s="59"/>
      <c r="B222" s="62" t="s">
        <v>175</v>
      </c>
      <c r="C222" s="39"/>
      <c r="D222" s="39"/>
      <c r="E222" s="57" t="s">
        <v>28</v>
      </c>
      <c r="F222" s="87">
        <f>SUMIF($A$8:$A$207,B222,$AK$8:$AK$207)</f>
        <v>0</v>
      </c>
      <c r="G222" s="87"/>
      <c r="H222" s="39" t="s">
        <v>29</v>
      </c>
      <c r="I222" s="39"/>
      <c r="J222" s="39"/>
      <c r="K222" s="39"/>
      <c r="L222" s="39"/>
      <c r="M222" s="39"/>
      <c r="N222" s="39"/>
      <c r="O222" s="39"/>
      <c r="P222" s="39"/>
      <c r="Q222" s="39"/>
      <c r="R222" s="60"/>
      <c r="S222" s="63"/>
      <c r="T222" s="63"/>
      <c r="U222" s="39"/>
      <c r="V222" s="39"/>
      <c r="W222" s="39"/>
      <c r="X222" s="39"/>
      <c r="Y222" s="39"/>
      <c r="Z222" s="57"/>
      <c r="AA222" s="57"/>
      <c r="AB222" s="39"/>
      <c r="AC222" s="39"/>
      <c r="AD222" s="39"/>
      <c r="AE222" s="39"/>
      <c r="AF222" s="39"/>
      <c r="AG222" s="39"/>
      <c r="AH222" s="39"/>
      <c r="AI222" s="39"/>
      <c r="AJ222" s="39"/>
      <c r="AK222" s="61"/>
    </row>
    <row r="223" spans="1:37" ht="23.25" customHeight="1" x14ac:dyDescent="0.15">
      <c r="A223" s="59"/>
      <c r="B223" s="62" t="s">
        <v>42</v>
      </c>
      <c r="C223" s="39"/>
      <c r="D223" s="39"/>
      <c r="E223" s="57" t="s">
        <v>28</v>
      </c>
      <c r="F223" s="87">
        <f t="shared" si="1"/>
        <v>0</v>
      </c>
      <c r="G223" s="87"/>
      <c r="H223" s="39" t="s">
        <v>29</v>
      </c>
      <c r="I223" s="39"/>
      <c r="J223" s="39"/>
      <c r="K223" s="39"/>
      <c r="L223" s="39"/>
      <c r="M223" s="39"/>
      <c r="N223" s="39"/>
      <c r="O223" s="39"/>
      <c r="P223" s="39"/>
      <c r="Q223" s="39"/>
      <c r="R223" s="39"/>
      <c r="S223" s="57"/>
      <c r="T223" s="57"/>
      <c r="U223" s="39"/>
      <c r="V223" s="39"/>
      <c r="W223" s="39"/>
      <c r="X223" s="39"/>
      <c r="Y223" s="39"/>
      <c r="Z223" s="57"/>
      <c r="AA223" s="57"/>
      <c r="AB223" s="39"/>
      <c r="AC223" s="39"/>
      <c r="AD223" s="39"/>
      <c r="AE223" s="39"/>
      <c r="AF223" s="39"/>
      <c r="AG223" s="39"/>
      <c r="AH223" s="39"/>
      <c r="AI223" s="39"/>
      <c r="AJ223" s="39"/>
      <c r="AK223" s="61"/>
    </row>
    <row r="224" spans="1:37" ht="23.25" customHeight="1" x14ac:dyDescent="0.15">
      <c r="A224" s="59"/>
      <c r="B224" s="62" t="s">
        <v>149</v>
      </c>
      <c r="C224" s="39"/>
      <c r="D224" s="39"/>
      <c r="E224" s="57" t="s">
        <v>28</v>
      </c>
      <c r="F224" s="87">
        <f>SUMIF($A$8:$A$207,B224,$AK$8:$AK$207)</f>
        <v>0</v>
      </c>
      <c r="G224" s="87"/>
      <c r="H224" s="39" t="s">
        <v>29</v>
      </c>
      <c r="I224" s="39"/>
      <c r="J224" s="39"/>
      <c r="K224" s="39"/>
      <c r="L224" s="39"/>
      <c r="M224" s="39"/>
      <c r="N224" s="39"/>
      <c r="O224" s="39"/>
      <c r="P224" s="39"/>
      <c r="Q224" s="39"/>
      <c r="R224" s="60"/>
      <c r="S224" s="133"/>
      <c r="T224" s="133"/>
      <c r="U224" s="60"/>
      <c r="V224" s="39"/>
      <c r="W224" s="66"/>
      <c r="X224" s="66"/>
      <c r="Y224" s="66"/>
      <c r="Z224" s="83"/>
      <c r="AA224" s="83"/>
      <c r="AB224" s="39"/>
      <c r="AC224" s="68"/>
      <c r="AD224" s="39"/>
      <c r="AE224" s="39"/>
      <c r="AF224" s="39"/>
      <c r="AG224" s="39"/>
      <c r="AH224" s="39"/>
      <c r="AI224" s="39"/>
      <c r="AJ224" s="39"/>
      <c r="AK224" s="61"/>
    </row>
    <row r="225" spans="1:37" ht="23.25" customHeight="1" x14ac:dyDescent="0.15">
      <c r="A225" s="59"/>
      <c r="B225" s="39" t="s">
        <v>43</v>
      </c>
      <c r="C225" s="39"/>
      <c r="D225" s="39"/>
      <c r="E225" s="57" t="s">
        <v>28</v>
      </c>
      <c r="F225" s="87">
        <f t="shared" si="1"/>
        <v>0</v>
      </c>
      <c r="G225" s="87"/>
      <c r="H225" s="39" t="s">
        <v>29</v>
      </c>
      <c r="I225" s="39"/>
      <c r="J225" s="39"/>
      <c r="K225" s="39"/>
      <c r="L225" s="39"/>
      <c r="M225" s="39"/>
      <c r="N225" s="39"/>
      <c r="O225" s="39"/>
      <c r="P225" s="39"/>
      <c r="Q225" s="39"/>
      <c r="R225" s="60"/>
      <c r="S225" s="82"/>
      <c r="T225" s="82"/>
      <c r="U225" s="60"/>
      <c r="V225" s="39"/>
      <c r="W225" s="66"/>
      <c r="X225" s="66"/>
      <c r="Y225" s="66"/>
      <c r="Z225" s="83"/>
      <c r="AA225" s="83"/>
      <c r="AB225" s="39"/>
      <c r="AC225" s="68"/>
      <c r="AD225" s="39"/>
      <c r="AE225" s="39"/>
      <c r="AF225" s="39"/>
      <c r="AG225" s="39"/>
      <c r="AH225" s="39"/>
      <c r="AI225" s="39"/>
      <c r="AJ225" s="39"/>
      <c r="AK225" s="61"/>
    </row>
    <row r="226" spans="1:37" ht="24.95" customHeight="1" x14ac:dyDescent="0.15">
      <c r="A226" s="59"/>
      <c r="B226" s="39" t="s">
        <v>112</v>
      </c>
      <c r="C226" s="39"/>
      <c r="D226" s="39"/>
      <c r="E226" s="57" t="s">
        <v>28</v>
      </c>
      <c r="F226" s="87">
        <f>SUMIF($A$8:$A$207,B226,$AK$8:$AK$207)</f>
        <v>0</v>
      </c>
      <c r="G226" s="87"/>
      <c r="H226" s="39" t="s">
        <v>29</v>
      </c>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61"/>
    </row>
    <row r="227" spans="1:37" ht="23.25" customHeight="1" x14ac:dyDescent="0.15">
      <c r="A227" s="59"/>
      <c r="B227" s="39" t="s">
        <v>115</v>
      </c>
      <c r="C227" s="39"/>
      <c r="D227" s="39"/>
      <c r="E227" s="57" t="s">
        <v>28</v>
      </c>
      <c r="F227" s="87">
        <f>SUMIF($A$8:$A$207,B227,$AK$8:$AK$207)</f>
        <v>0</v>
      </c>
      <c r="G227" s="87"/>
      <c r="H227" s="39" t="s">
        <v>29</v>
      </c>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61"/>
    </row>
    <row r="228" spans="1:37" ht="20.100000000000001" customHeight="1" x14ac:dyDescent="0.15">
      <c r="A228" s="59"/>
      <c r="B228" s="39" t="s">
        <v>44</v>
      </c>
      <c r="C228" s="39"/>
      <c r="D228" s="39"/>
      <c r="E228" s="57" t="s">
        <v>28</v>
      </c>
      <c r="F228" s="87">
        <f t="shared" si="1"/>
        <v>0</v>
      </c>
      <c r="G228" s="87"/>
      <c r="H228" s="39" t="s">
        <v>29</v>
      </c>
      <c r="I228" s="39"/>
      <c r="J228" s="39"/>
      <c r="K228" s="39"/>
      <c r="L228" s="39"/>
      <c r="M228" s="39"/>
      <c r="N228" s="39"/>
      <c r="O228" s="39"/>
      <c r="P228" s="39"/>
      <c r="Q228" s="39"/>
      <c r="R228" s="39"/>
      <c r="S228" s="39"/>
      <c r="T228" s="39"/>
      <c r="U228" s="39"/>
      <c r="V228" s="39"/>
      <c r="W228" s="39"/>
      <c r="X228" s="39"/>
      <c r="Y228" s="39"/>
      <c r="Z228" s="39"/>
      <c r="AA228" s="39"/>
      <c r="AB228" s="39"/>
      <c r="AC228" s="39"/>
      <c r="AD228" s="68"/>
      <c r="AE228" s="39"/>
      <c r="AF228" s="39"/>
      <c r="AG228" s="39"/>
      <c r="AH228" s="39"/>
      <c r="AI228" s="39"/>
      <c r="AJ228" s="39"/>
      <c r="AK228" s="61"/>
    </row>
    <row r="229" spans="1:37" ht="9.9499999999999993" customHeight="1" thickBot="1" x14ac:dyDescent="0.2">
      <c r="A229" s="69"/>
      <c r="B229" s="70"/>
      <c r="C229" s="70"/>
      <c r="D229" s="70"/>
      <c r="E229" s="71"/>
      <c r="F229" s="72"/>
      <c r="G229" s="72"/>
      <c r="H229" s="70"/>
      <c r="I229" s="70"/>
      <c r="J229" s="70"/>
      <c r="K229" s="70"/>
      <c r="L229" s="70"/>
      <c r="M229" s="70"/>
      <c r="N229" s="70"/>
      <c r="O229" s="70"/>
      <c r="P229" s="70"/>
      <c r="Q229" s="73"/>
      <c r="R229" s="72"/>
      <c r="S229" s="72"/>
      <c r="T229" s="73"/>
      <c r="U229" s="70"/>
      <c r="V229" s="70"/>
      <c r="W229" s="70"/>
      <c r="X229" s="74"/>
      <c r="Y229" s="74"/>
      <c r="Z229" s="70"/>
      <c r="AA229" s="70"/>
      <c r="AB229" s="70"/>
      <c r="AC229" s="70"/>
      <c r="AD229" s="70"/>
      <c r="AE229" s="70"/>
      <c r="AF229" s="70"/>
      <c r="AG229" s="70"/>
      <c r="AH229" s="70"/>
      <c r="AI229" s="70"/>
      <c r="AJ229" s="70"/>
      <c r="AK229" s="75"/>
    </row>
    <row r="230" spans="1:37" ht="20.100000000000001" customHeight="1" x14ac:dyDescent="0.15">
      <c r="A230" s="39" t="s">
        <v>45</v>
      </c>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row>
    <row r="231" spans="1:37" ht="20.100000000000001" customHeight="1" x14ac:dyDescent="0.15">
      <c r="A231" s="39" t="s">
        <v>178</v>
      </c>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row>
    <row r="232" spans="1:37" ht="20.100000000000001" customHeight="1" x14ac:dyDescent="0.15">
      <c r="A232" s="39" t="s">
        <v>46</v>
      </c>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row>
    <row r="233" spans="1:37" ht="20.100000000000001" customHeight="1" x14ac:dyDescent="0.15">
      <c r="A233" s="39" t="s">
        <v>153</v>
      </c>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row>
    <row r="234" spans="1:37" ht="20.100000000000001" customHeight="1" x14ac:dyDescent="0.15">
      <c r="A234" s="39" t="s">
        <v>154</v>
      </c>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row>
    <row r="235" spans="1:37" ht="20.100000000000001" customHeight="1" x14ac:dyDescent="0.15">
      <c r="A235" s="39" t="s">
        <v>47</v>
      </c>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row>
    <row r="236" spans="1:37" ht="20.100000000000001" customHeight="1" x14ac:dyDescent="0.15">
      <c r="A236" s="39" t="s">
        <v>155</v>
      </c>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row>
    <row r="237" spans="1:37" ht="20.100000000000001" customHeight="1" x14ac:dyDescent="0.15">
      <c r="A237" s="39" t="s">
        <v>156</v>
      </c>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row>
    <row r="238" spans="1:37" ht="20.100000000000001" customHeight="1" x14ac:dyDescent="0.15"/>
    <row r="239" spans="1:37" ht="20.100000000000001" customHeight="1" x14ac:dyDescent="0.15"/>
    <row r="240" spans="1:37" ht="20.100000000000001" customHeight="1" x14ac:dyDescent="0.15"/>
    <row r="241" ht="20.100000000000001" customHeight="1" x14ac:dyDescent="0.15"/>
    <row r="242" ht="20.100000000000001" customHeight="1" x14ac:dyDescent="0.15"/>
  </sheetData>
  <mergeCells count="67">
    <mergeCell ref="S224:T224"/>
    <mergeCell ref="Z224:AA224"/>
    <mergeCell ref="S225:T225"/>
    <mergeCell ref="Z225:AA225"/>
    <mergeCell ref="F227:G227"/>
    <mergeCell ref="F215:G215"/>
    <mergeCell ref="F216:G216"/>
    <mergeCell ref="F228:G228"/>
    <mergeCell ref="F217:G217"/>
    <mergeCell ref="F220:G220"/>
    <mergeCell ref="F218:G218"/>
    <mergeCell ref="F219:G219"/>
    <mergeCell ref="F226:G226"/>
    <mergeCell ref="F223:G223"/>
    <mergeCell ref="AK5:AK7"/>
    <mergeCell ref="F209:G209"/>
    <mergeCell ref="J209:N209"/>
    <mergeCell ref="O209:P209"/>
    <mergeCell ref="S209:W209"/>
    <mergeCell ref="X209:Y209"/>
    <mergeCell ref="AB209:AF209"/>
    <mergeCell ref="AG209:AH209"/>
    <mergeCell ref="U5:AA5"/>
    <mergeCell ref="AB5:AH5"/>
    <mergeCell ref="AJ5:AJ7"/>
    <mergeCell ref="A5:A7"/>
    <mergeCell ref="B5:B7"/>
    <mergeCell ref="C5:C7"/>
    <mergeCell ref="D5:D7"/>
    <mergeCell ref="AI5:AI7"/>
    <mergeCell ref="E5:E7"/>
    <mergeCell ref="F5:F7"/>
    <mergeCell ref="G5:M5"/>
    <mergeCell ref="N5:T5"/>
    <mergeCell ref="AH4:AI4"/>
    <mergeCell ref="C3:H3"/>
    <mergeCell ref="W3:AB3"/>
    <mergeCell ref="AC3:AG3"/>
    <mergeCell ref="AH3:AI3"/>
    <mergeCell ref="L3:S3"/>
    <mergeCell ref="T3:V3"/>
    <mergeCell ref="C4:H4"/>
    <mergeCell ref="L4:S4"/>
    <mergeCell ref="W4:AB4"/>
    <mergeCell ref="I4:K4"/>
    <mergeCell ref="AJ1:AK1"/>
    <mergeCell ref="B2:O2"/>
    <mergeCell ref="P2:U2"/>
    <mergeCell ref="V2:AB2"/>
    <mergeCell ref="AC2:AG2"/>
    <mergeCell ref="AH2:AI2"/>
    <mergeCell ref="S220:T220"/>
    <mergeCell ref="Z220:AA220"/>
    <mergeCell ref="AC4:AG4"/>
    <mergeCell ref="F225:G225"/>
    <mergeCell ref="T4:V4"/>
    <mergeCell ref="F221:G221"/>
    <mergeCell ref="F222:G222"/>
    <mergeCell ref="F224:G224"/>
    <mergeCell ref="F210:G210"/>
    <mergeCell ref="F212:G212"/>
    <mergeCell ref="Z216:AA216"/>
    <mergeCell ref="W213:X213"/>
    <mergeCell ref="W215:X215"/>
    <mergeCell ref="F213:G213"/>
    <mergeCell ref="F211:G211"/>
    <mergeCell ref="F214:G214"/>
  </mergeCells>
  <phoneticPr fontId="3"/>
  <dataValidations count="2">
    <dataValidation type="list" allowBlank="1" showInputMessage="1" showErrorMessage="1" sqref="C208:D211 E208:F208" xr:uid="{00000000-0002-0000-0100-000000000000}">
      <formula1>"○"</formula1>
    </dataValidation>
    <dataValidation type="list" allowBlank="1" showInputMessage="1" showErrorMessage="1" sqref="Z216:AA217 S225:T225 S220:T220" xr:uid="{00000000-0002-0000-0100-000001000000}">
      <formula1>"0,1,2,3,4,5,6,7,8,9,10,11,12,13,14,15,16,17,18,19,20,21,22,23,24,25,26,27,27,29,30,31,32,33,34,35,36,37,38,39,40,41,42,43,44,45,46,47,48,49,50"</formula1>
    </dataValidation>
  </dataValidations>
  <pageMargins left="0.56000000000000005" right="0.31" top="0.41" bottom="0.21" header="0.25" footer="0.51200000000000001"/>
  <pageSetup paperSize="9" scale="55" orientation="landscape" r:id="rId1"/>
  <headerFooter alignWithMargins="0">
    <oddHeader>&amp;R&amp;F&amp;A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4"/>
  <sheetViews>
    <sheetView showZeros="0" view="pageBreakPreview" zoomScaleNormal="100" zoomScaleSheetLayoutView="100" workbookViewId="0">
      <selection activeCell="O2" sqref="O2:P2"/>
    </sheetView>
  </sheetViews>
  <sheetFormatPr defaultRowHeight="24.95" customHeight="1" x14ac:dyDescent="0.15"/>
  <cols>
    <col min="1" max="1" width="3.6640625" style="2" customWidth="1"/>
    <col min="2" max="2" width="30.33203125" style="2" customWidth="1"/>
    <col min="3" max="15" width="11.5" style="2" customWidth="1"/>
    <col min="16" max="18" width="10.1640625" style="2" customWidth="1"/>
    <col min="19" max="19" width="10.1640625" style="2" hidden="1" customWidth="1"/>
    <col min="20" max="34" width="10.1640625" style="2" customWidth="1"/>
    <col min="35" max="16384" width="9.33203125" style="2"/>
  </cols>
  <sheetData>
    <row r="1" spans="1:19" ht="34.5" customHeight="1" thickBot="1" x14ac:dyDescent="0.2">
      <c r="A1" s="145" t="s">
        <v>123</v>
      </c>
      <c r="B1" s="145"/>
      <c r="O1" s="95" t="s">
        <v>182</v>
      </c>
      <c r="P1" s="95"/>
    </row>
    <row r="2" spans="1:19" ht="30" customHeight="1" thickBot="1" x14ac:dyDescent="0.2">
      <c r="A2" s="146" t="s">
        <v>1</v>
      </c>
      <c r="B2" s="147"/>
      <c r="C2" s="96">
        <f>職員配置!B6</f>
        <v>0</v>
      </c>
      <c r="D2" s="97"/>
      <c r="E2" s="97"/>
      <c r="F2" s="136" t="s">
        <v>2</v>
      </c>
      <c r="G2" s="100"/>
      <c r="H2" s="101"/>
      <c r="I2" s="97">
        <f>職員配置!E6</f>
        <v>0</v>
      </c>
      <c r="J2" s="97"/>
      <c r="K2" s="97"/>
      <c r="L2" s="98"/>
      <c r="M2" s="99" t="s">
        <v>5</v>
      </c>
      <c r="N2" s="101"/>
      <c r="O2" s="137"/>
      <c r="P2" s="138"/>
      <c r="S2" s="12" t="s">
        <v>74</v>
      </c>
    </row>
    <row r="3" spans="1:19" ht="30" customHeight="1" thickBot="1" x14ac:dyDescent="0.2">
      <c r="A3" s="148" t="s">
        <v>120</v>
      </c>
      <c r="B3" s="149"/>
      <c r="C3" s="7" t="s">
        <v>124</v>
      </c>
      <c r="D3" s="7" t="s">
        <v>125</v>
      </c>
      <c r="E3" s="7" t="s">
        <v>126</v>
      </c>
      <c r="F3" s="7" t="s">
        <v>127</v>
      </c>
      <c r="G3" s="7" t="s">
        <v>128</v>
      </c>
      <c r="H3" s="7" t="s">
        <v>129</v>
      </c>
      <c r="I3" s="7" t="s">
        <v>130</v>
      </c>
      <c r="J3" s="7" t="s">
        <v>131</v>
      </c>
      <c r="K3" s="7" t="s">
        <v>132</v>
      </c>
      <c r="L3" s="7" t="s">
        <v>133</v>
      </c>
      <c r="M3" s="7" t="s">
        <v>134</v>
      </c>
      <c r="N3" s="7" t="s">
        <v>135</v>
      </c>
      <c r="O3" s="134" t="s">
        <v>136</v>
      </c>
      <c r="P3" s="135"/>
      <c r="S3" s="12" t="s">
        <v>76</v>
      </c>
    </row>
    <row r="4" spans="1:19" ht="30" customHeight="1" thickBot="1" x14ac:dyDescent="0.2">
      <c r="A4" s="141" t="s">
        <v>137</v>
      </c>
      <c r="B4" s="142"/>
      <c r="C4" s="29"/>
      <c r="D4" s="29"/>
      <c r="E4" s="29"/>
      <c r="F4" s="29"/>
      <c r="G4" s="29"/>
      <c r="H4" s="29"/>
      <c r="I4" s="29"/>
      <c r="J4" s="29"/>
      <c r="K4" s="29"/>
      <c r="L4" s="29"/>
      <c r="M4" s="29"/>
      <c r="N4" s="29"/>
      <c r="O4" s="20">
        <f>SUM(C4:N4)</f>
        <v>0</v>
      </c>
      <c r="P4" s="21" t="s">
        <v>32</v>
      </c>
      <c r="S4" s="12" t="s">
        <v>77</v>
      </c>
    </row>
    <row r="5" spans="1:19" ht="30" customHeight="1" thickBot="1" x14ac:dyDescent="0.2">
      <c r="A5" s="150" t="s">
        <v>138</v>
      </c>
      <c r="B5" s="151"/>
      <c r="C5" s="29"/>
      <c r="D5" s="29"/>
      <c r="E5" s="29"/>
      <c r="F5" s="29"/>
      <c r="G5" s="29"/>
      <c r="H5" s="29"/>
      <c r="I5" s="29"/>
      <c r="J5" s="29"/>
      <c r="K5" s="29"/>
      <c r="L5" s="29"/>
      <c r="M5" s="29"/>
      <c r="N5" s="29"/>
      <c r="O5" s="22" t="e">
        <f>AVERAGE(C5:N5)</f>
        <v>#DIV/0!</v>
      </c>
      <c r="P5" s="21" t="s">
        <v>29</v>
      </c>
      <c r="S5" s="12" t="s">
        <v>79</v>
      </c>
    </row>
    <row r="6" spans="1:19" ht="30" customHeight="1" thickBot="1" x14ac:dyDescent="0.2">
      <c r="A6" s="143" t="s">
        <v>139</v>
      </c>
      <c r="B6" s="144"/>
      <c r="C6" s="32"/>
      <c r="D6" s="32"/>
      <c r="E6" s="32"/>
      <c r="F6" s="32"/>
      <c r="G6" s="32"/>
      <c r="H6" s="32"/>
      <c r="I6" s="32"/>
      <c r="J6" s="32"/>
      <c r="K6" s="32"/>
      <c r="L6" s="32"/>
      <c r="M6" s="32"/>
      <c r="N6" s="32"/>
      <c r="O6" s="38">
        <f>SUM(C6:N6)</f>
        <v>0</v>
      </c>
      <c r="P6" s="33" t="s">
        <v>140</v>
      </c>
      <c r="S6" s="12" t="s">
        <v>81</v>
      </c>
    </row>
    <row r="7" spans="1:19" ht="30" customHeight="1" thickBot="1" x14ac:dyDescent="0.2">
      <c r="A7" s="34"/>
      <c r="B7" s="35" t="s">
        <v>159</v>
      </c>
      <c r="C7" s="30"/>
      <c r="D7" s="30"/>
      <c r="E7" s="30"/>
      <c r="F7" s="30"/>
      <c r="G7" s="30"/>
      <c r="H7" s="30"/>
      <c r="I7" s="30"/>
      <c r="J7" s="30"/>
      <c r="K7" s="30"/>
      <c r="L7" s="30"/>
      <c r="M7" s="30"/>
      <c r="N7" s="30"/>
      <c r="O7" s="37">
        <f>SUM(C7:N7)</f>
        <v>0</v>
      </c>
      <c r="P7" s="31" t="s">
        <v>170</v>
      </c>
      <c r="S7" s="12"/>
    </row>
    <row r="8" spans="1:19" ht="30" customHeight="1" thickBot="1" x14ac:dyDescent="0.2">
      <c r="A8" s="152" t="s">
        <v>160</v>
      </c>
      <c r="B8" s="153"/>
      <c r="C8" s="29"/>
      <c r="D8" s="29"/>
      <c r="E8" s="29"/>
      <c r="F8" s="29"/>
      <c r="G8" s="29"/>
      <c r="H8" s="29"/>
      <c r="I8" s="29"/>
      <c r="J8" s="29"/>
      <c r="K8" s="29"/>
      <c r="L8" s="29"/>
      <c r="M8" s="29"/>
      <c r="N8" s="29"/>
      <c r="O8" s="20">
        <f>SUM(C8:N8)</f>
        <v>0</v>
      </c>
      <c r="P8" s="21" t="s">
        <v>140</v>
      </c>
      <c r="S8" s="12" t="s">
        <v>83</v>
      </c>
    </row>
    <row r="9" spans="1:19" ht="30" customHeight="1" thickBot="1" x14ac:dyDescent="0.2">
      <c r="A9" s="154" t="s">
        <v>161</v>
      </c>
      <c r="B9" s="155"/>
      <c r="C9" s="29"/>
      <c r="D9" s="29"/>
      <c r="E9" s="29"/>
      <c r="F9" s="29"/>
      <c r="G9" s="29"/>
      <c r="H9" s="29"/>
      <c r="I9" s="29"/>
      <c r="J9" s="29"/>
      <c r="K9" s="29"/>
      <c r="L9" s="29"/>
      <c r="M9" s="29"/>
      <c r="N9" s="29"/>
      <c r="O9" s="20">
        <f>SUM(C9:N9)</f>
        <v>0</v>
      </c>
      <c r="P9" s="21" t="s">
        <v>140</v>
      </c>
      <c r="S9" s="12" t="s">
        <v>85</v>
      </c>
    </row>
    <row r="10" spans="1:19" ht="30" customHeight="1" thickBot="1" x14ac:dyDescent="0.2">
      <c r="A10" s="150" t="s">
        <v>141</v>
      </c>
      <c r="B10" s="151"/>
      <c r="C10" s="23" t="e">
        <f>+ROUNDUP(C6/C4,1)</f>
        <v>#DIV/0!</v>
      </c>
      <c r="D10" s="23" t="e">
        <f>+ROUNDUP(D6/D4,1)</f>
        <v>#DIV/0!</v>
      </c>
      <c r="E10" s="23" t="e">
        <f t="shared" ref="E10:O10" si="0">+ROUNDUP(E6/E4,1)</f>
        <v>#DIV/0!</v>
      </c>
      <c r="F10" s="23" t="e">
        <f t="shared" si="0"/>
        <v>#DIV/0!</v>
      </c>
      <c r="G10" s="23" t="e">
        <f t="shared" si="0"/>
        <v>#DIV/0!</v>
      </c>
      <c r="H10" s="23" t="e">
        <f t="shared" si="0"/>
        <v>#DIV/0!</v>
      </c>
      <c r="I10" s="23" t="e">
        <f t="shared" si="0"/>
        <v>#DIV/0!</v>
      </c>
      <c r="J10" s="23" t="e">
        <f>+ROUNDUP(J6/J4,1)</f>
        <v>#DIV/0!</v>
      </c>
      <c r="K10" s="23" t="e">
        <f t="shared" si="0"/>
        <v>#DIV/0!</v>
      </c>
      <c r="L10" s="23" t="e">
        <f t="shared" si="0"/>
        <v>#DIV/0!</v>
      </c>
      <c r="M10" s="23" t="e">
        <f t="shared" si="0"/>
        <v>#DIV/0!</v>
      </c>
      <c r="N10" s="23" t="e">
        <f t="shared" si="0"/>
        <v>#DIV/0!</v>
      </c>
      <c r="O10" s="24" t="e">
        <f t="shared" si="0"/>
        <v>#DIV/0!</v>
      </c>
      <c r="P10" s="21" t="s">
        <v>142</v>
      </c>
      <c r="S10" s="12" t="s">
        <v>87</v>
      </c>
    </row>
    <row r="11" spans="1:19" ht="30" customHeight="1" thickBot="1" x14ac:dyDescent="0.2">
      <c r="A11" s="141" t="s">
        <v>169</v>
      </c>
      <c r="B11" s="142"/>
      <c r="C11" s="23" t="e">
        <f>+ROUNDUP(C7/C4,1)</f>
        <v>#DIV/0!</v>
      </c>
      <c r="D11" s="23" t="e">
        <f>+ROUNDUP(D7/D4,1)</f>
        <v>#DIV/0!</v>
      </c>
      <c r="E11" s="23" t="e">
        <f>+ROUNDUP(E7/E4,1)</f>
        <v>#DIV/0!</v>
      </c>
      <c r="F11" s="23" t="e">
        <f t="shared" ref="F11:M11" si="1">+ROUNDUP(F7/F4,1)</f>
        <v>#DIV/0!</v>
      </c>
      <c r="G11" s="23" t="e">
        <f>+ROUNDUP(G7/G4,1)</f>
        <v>#DIV/0!</v>
      </c>
      <c r="H11" s="23" t="e">
        <f t="shared" si="1"/>
        <v>#DIV/0!</v>
      </c>
      <c r="I11" s="23" t="e">
        <f t="shared" si="1"/>
        <v>#DIV/0!</v>
      </c>
      <c r="J11" s="23" t="e">
        <f t="shared" si="1"/>
        <v>#DIV/0!</v>
      </c>
      <c r="K11" s="23" t="e">
        <f t="shared" si="1"/>
        <v>#DIV/0!</v>
      </c>
      <c r="L11" s="23" t="e">
        <f>+ROUNDUP(L7/L4,1)</f>
        <v>#DIV/0!</v>
      </c>
      <c r="M11" s="23" t="e">
        <f t="shared" si="1"/>
        <v>#DIV/0!</v>
      </c>
      <c r="N11" s="23" t="e">
        <f>+ROUNDUP(N7/N4,1)</f>
        <v>#DIV/0!</v>
      </c>
      <c r="O11" s="24" t="e">
        <f>+ROUNDUP(O7/O4,1)</f>
        <v>#DIV/0!</v>
      </c>
      <c r="P11" s="21" t="s">
        <v>142</v>
      </c>
      <c r="S11" s="12" t="s">
        <v>87</v>
      </c>
    </row>
    <row r="12" spans="1:19" ht="30" customHeight="1" thickBot="1" x14ac:dyDescent="0.2">
      <c r="A12" s="141" t="s">
        <v>143</v>
      </c>
      <c r="B12" s="142"/>
      <c r="C12" s="25" t="e">
        <f>C10/O2</f>
        <v>#DIV/0!</v>
      </c>
      <c r="D12" s="25" t="e">
        <f>D10/O2</f>
        <v>#DIV/0!</v>
      </c>
      <c r="E12" s="25" t="e">
        <f>E10/O2</f>
        <v>#DIV/0!</v>
      </c>
      <c r="F12" s="25" t="e">
        <f>F10/O2</f>
        <v>#DIV/0!</v>
      </c>
      <c r="G12" s="25" t="e">
        <f>G10/O2</f>
        <v>#DIV/0!</v>
      </c>
      <c r="H12" s="25" t="e">
        <f>H10/O2</f>
        <v>#DIV/0!</v>
      </c>
      <c r="I12" s="25" t="e">
        <f>I10/O2</f>
        <v>#DIV/0!</v>
      </c>
      <c r="J12" s="25" t="e">
        <f>J10/O2</f>
        <v>#DIV/0!</v>
      </c>
      <c r="K12" s="25" t="e">
        <f>K10/O2</f>
        <v>#DIV/0!</v>
      </c>
      <c r="L12" s="25" t="e">
        <f>L10/O2</f>
        <v>#DIV/0!</v>
      </c>
      <c r="M12" s="25" t="e">
        <f>M10/O2</f>
        <v>#DIV/0!</v>
      </c>
      <c r="N12" s="25" t="e">
        <f>N10/O2</f>
        <v>#DIV/0!</v>
      </c>
      <c r="O12" s="26" t="e">
        <f>O10/O2</f>
        <v>#DIV/0!</v>
      </c>
      <c r="P12" s="21"/>
      <c r="S12" s="12" t="s">
        <v>49</v>
      </c>
    </row>
    <row r="13" spans="1:19" ht="30" customHeight="1" thickBot="1" x14ac:dyDescent="0.2">
      <c r="A13" s="143" t="s">
        <v>171</v>
      </c>
      <c r="B13" s="144"/>
      <c r="C13" s="25" t="e">
        <f>C11/O2</f>
        <v>#DIV/0!</v>
      </c>
      <c r="D13" s="25" t="e">
        <f>D11/O2</f>
        <v>#DIV/0!</v>
      </c>
      <c r="E13" s="25" t="e">
        <f>E11/O2</f>
        <v>#DIV/0!</v>
      </c>
      <c r="F13" s="25" t="e">
        <f>F11/O2</f>
        <v>#DIV/0!</v>
      </c>
      <c r="G13" s="25" t="e">
        <f>G11/O2</f>
        <v>#DIV/0!</v>
      </c>
      <c r="H13" s="25" t="e">
        <f>H11/O2</f>
        <v>#DIV/0!</v>
      </c>
      <c r="I13" s="25" t="e">
        <f>I11/O2</f>
        <v>#DIV/0!</v>
      </c>
      <c r="J13" s="25" t="e">
        <f>J11/O2</f>
        <v>#DIV/0!</v>
      </c>
      <c r="K13" s="25" t="e">
        <f>K11/O2</f>
        <v>#DIV/0!</v>
      </c>
      <c r="L13" s="25" t="e">
        <f>L11/O2</f>
        <v>#DIV/0!</v>
      </c>
      <c r="M13" s="25" t="e">
        <f>M11/O2</f>
        <v>#DIV/0!</v>
      </c>
      <c r="N13" s="25" t="e">
        <f>N11/O2</f>
        <v>#DIV/0!</v>
      </c>
      <c r="O13" s="26" t="e">
        <f>O11/O2</f>
        <v>#DIV/0!</v>
      </c>
      <c r="P13" s="21"/>
      <c r="S13" s="12" t="s">
        <v>49</v>
      </c>
    </row>
    <row r="14" spans="1:19" ht="30" customHeight="1" thickBot="1" x14ac:dyDescent="0.2">
      <c r="A14" s="154" t="s">
        <v>162</v>
      </c>
      <c r="B14" s="155"/>
      <c r="C14" s="25" t="e">
        <f>C8/C6</f>
        <v>#DIV/0!</v>
      </c>
      <c r="D14" s="25" t="e">
        <f t="shared" ref="D14:N14" si="2">D8/D6</f>
        <v>#DIV/0!</v>
      </c>
      <c r="E14" s="25" t="e">
        <f>E8/E6</f>
        <v>#DIV/0!</v>
      </c>
      <c r="F14" s="25" t="e">
        <f t="shared" si="2"/>
        <v>#DIV/0!</v>
      </c>
      <c r="G14" s="25" t="e">
        <f t="shared" si="2"/>
        <v>#DIV/0!</v>
      </c>
      <c r="H14" s="25" t="e">
        <f t="shared" si="2"/>
        <v>#DIV/0!</v>
      </c>
      <c r="I14" s="25" t="e">
        <f t="shared" si="2"/>
        <v>#DIV/0!</v>
      </c>
      <c r="J14" s="25" t="e">
        <f t="shared" si="2"/>
        <v>#DIV/0!</v>
      </c>
      <c r="K14" s="25" t="e">
        <f t="shared" si="2"/>
        <v>#DIV/0!</v>
      </c>
      <c r="L14" s="25" t="e">
        <f t="shared" si="2"/>
        <v>#DIV/0!</v>
      </c>
      <c r="M14" s="25" t="e">
        <f t="shared" si="2"/>
        <v>#DIV/0!</v>
      </c>
      <c r="N14" s="25" t="e">
        <f t="shared" si="2"/>
        <v>#DIV/0!</v>
      </c>
      <c r="O14" s="26" t="e">
        <f>O8/O6</f>
        <v>#DIV/0!</v>
      </c>
      <c r="P14" s="21"/>
      <c r="S14" s="12" t="s">
        <v>90</v>
      </c>
    </row>
    <row r="15" spans="1:19" ht="30" customHeight="1" thickBot="1" x14ac:dyDescent="0.2">
      <c r="A15" s="139" t="s">
        <v>163</v>
      </c>
      <c r="B15" s="140"/>
      <c r="C15" s="25" t="e">
        <f>C9/C6</f>
        <v>#DIV/0!</v>
      </c>
      <c r="D15" s="25" t="e">
        <f t="shared" ref="D15:N15" si="3">D9/D6</f>
        <v>#DIV/0!</v>
      </c>
      <c r="E15" s="25" t="e">
        <f t="shared" si="3"/>
        <v>#DIV/0!</v>
      </c>
      <c r="F15" s="25" t="e">
        <f t="shared" si="3"/>
        <v>#DIV/0!</v>
      </c>
      <c r="G15" s="25" t="e">
        <f t="shared" si="3"/>
        <v>#DIV/0!</v>
      </c>
      <c r="H15" s="25" t="e">
        <f t="shared" si="3"/>
        <v>#DIV/0!</v>
      </c>
      <c r="I15" s="25" t="e">
        <f t="shared" si="3"/>
        <v>#DIV/0!</v>
      </c>
      <c r="J15" s="25" t="e">
        <f t="shared" si="3"/>
        <v>#DIV/0!</v>
      </c>
      <c r="K15" s="25" t="e">
        <f t="shared" si="3"/>
        <v>#DIV/0!</v>
      </c>
      <c r="L15" s="25" t="e">
        <f t="shared" si="3"/>
        <v>#DIV/0!</v>
      </c>
      <c r="M15" s="25" t="e">
        <f t="shared" si="3"/>
        <v>#DIV/0!</v>
      </c>
      <c r="N15" s="25" t="e">
        <f t="shared" si="3"/>
        <v>#DIV/0!</v>
      </c>
      <c r="O15" s="26" t="e">
        <f>O9/O6</f>
        <v>#DIV/0!</v>
      </c>
      <c r="P15" s="21"/>
      <c r="S15" s="12" t="s">
        <v>92</v>
      </c>
    </row>
    <row r="16" spans="1:19" ht="24.95" customHeight="1" x14ac:dyDescent="0.15">
      <c r="B16" s="2" t="s">
        <v>144</v>
      </c>
      <c r="S16" s="12" t="s">
        <v>94</v>
      </c>
    </row>
    <row r="17" spans="2:19" ht="24.95" customHeight="1" x14ac:dyDescent="0.15">
      <c r="B17" s="2" t="s">
        <v>147</v>
      </c>
      <c r="S17" s="12" t="s">
        <v>96</v>
      </c>
    </row>
    <row r="18" spans="2:19" ht="24.95" customHeight="1" x14ac:dyDescent="0.15">
      <c r="B18" s="2" t="s">
        <v>145</v>
      </c>
      <c r="S18" s="12" t="s">
        <v>99</v>
      </c>
    </row>
    <row r="19" spans="2:19" ht="24.95" customHeight="1" x14ac:dyDescent="0.15">
      <c r="B19" s="2" t="s">
        <v>146</v>
      </c>
      <c r="S19" s="12" t="s">
        <v>101</v>
      </c>
    </row>
    <row r="20" spans="2:19" ht="24.95" customHeight="1" x14ac:dyDescent="0.15">
      <c r="B20" s="2" t="s">
        <v>167</v>
      </c>
      <c r="S20" s="12" t="s">
        <v>103</v>
      </c>
    </row>
    <row r="21" spans="2:19" ht="24.95" customHeight="1" x14ac:dyDescent="0.15">
      <c r="B21" s="2" t="s">
        <v>168</v>
      </c>
      <c r="S21" s="12" t="s">
        <v>105</v>
      </c>
    </row>
    <row r="22" spans="2:19" ht="24.95" customHeight="1" x14ac:dyDescent="0.15">
      <c r="S22" s="12" t="s">
        <v>107</v>
      </c>
    </row>
    <row r="23" spans="2:19" ht="24.95" customHeight="1" x14ac:dyDescent="0.15">
      <c r="S23" s="12" t="s">
        <v>109</v>
      </c>
    </row>
    <row r="24" spans="2:19" ht="24.95" customHeight="1" x14ac:dyDescent="0.15">
      <c r="S24" s="12" t="s">
        <v>111</v>
      </c>
    </row>
  </sheetData>
  <mergeCells count="21">
    <mergeCell ref="A15:B15"/>
    <mergeCell ref="A11:B11"/>
    <mergeCell ref="A13:B13"/>
    <mergeCell ref="A1:B1"/>
    <mergeCell ref="A2:B2"/>
    <mergeCell ref="A3:B3"/>
    <mergeCell ref="A4:B4"/>
    <mergeCell ref="A5:B5"/>
    <mergeCell ref="A6:B6"/>
    <mergeCell ref="A8:B8"/>
    <mergeCell ref="A9:B9"/>
    <mergeCell ref="A10:B10"/>
    <mergeCell ref="A12:B12"/>
    <mergeCell ref="A14:B14"/>
    <mergeCell ref="O3:P3"/>
    <mergeCell ref="O1:P1"/>
    <mergeCell ref="C2:E2"/>
    <mergeCell ref="F2:H2"/>
    <mergeCell ref="I2:L2"/>
    <mergeCell ref="M2:N2"/>
    <mergeCell ref="O2:P2"/>
  </mergeCells>
  <phoneticPr fontId="3"/>
  <dataValidations count="1">
    <dataValidation type="list" allowBlank="1" showInputMessage="1" showErrorMessage="1" sqref="I2:L2" xr:uid="{00000000-0002-0000-0200-000000000000}">
      <formula1>$S$2:$S$24</formula1>
    </dataValidation>
  </dataValidations>
  <pageMargins left="0.39370078740157483" right="0.35433070866141736" top="0.98425196850393704" bottom="0.59055118110236227" header="0.51181102362204722" footer="0.51181102362204722"/>
  <pageSetup paperSize="9" scale="88" orientation="landscape" r:id="rId1"/>
  <headerFooter alignWithMargins="0">
    <oddHeader>&amp;R&amp;F&amp;A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職員配置</vt:lpstr>
      <vt:lpstr>勤務体制</vt:lpstr>
      <vt:lpstr>利用者状況</vt:lpstr>
      <vt:lpstr>勤務体制!Print_Area</vt:lpstr>
      <vt:lpstr>職員配置!Print_Area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小林　忠紘</cp:lastModifiedBy>
  <cp:lastPrinted>2023-03-28T08:13:54Z</cp:lastPrinted>
  <dcterms:created xsi:type="dcterms:W3CDTF">2009-12-09T13:39:07Z</dcterms:created>
  <dcterms:modified xsi:type="dcterms:W3CDTF">2024-02-13T10:44:24Z</dcterms:modified>
</cp:coreProperties>
</file>