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isilon.otsu.local\jimu\F1408\03管理係\2事業所指定\★障福サービス・一般相談支援\★事業実績報告と体制届出（加算）\★提出依頼★\R6\"/>
    </mc:Choice>
  </mc:AlternateContent>
  <xr:revisionPtr revIDLastSave="0" documentId="13_ncr:1_{A8328C0D-6F82-4094-B717-2361BDD61CD2}" xr6:coauthVersionLast="47" xr6:coauthVersionMax="47" xr10:uidLastSave="{00000000-0000-0000-0000-000000000000}"/>
  <bookViews>
    <workbookView xWindow="-195" yWindow="510" windowWidth="21015" windowHeight="15240" tabRatio="787" firstSheet="3" activeTab="10" xr2:uid="{00000000-000D-0000-FFFF-FFFF00000000}"/>
  </bookViews>
  <sheets>
    <sheet name="別紙２－２勤務体制" sheetId="18" r:id="rId1"/>
    <sheet name="別紙2-2(例１)" sheetId="22" r:id="rId2"/>
    <sheet name="別紙2-2(例2)" sheetId="23" r:id="rId3"/>
    <sheet name="別紙2-2(例3)" sheetId="24" r:id="rId4"/>
    <sheet name="削除厳禁" sheetId="25" r:id="rId5"/>
    <sheet name="1(手順書)" sheetId="34" r:id="rId6"/>
    <sheet name="2-1" sheetId="10" r:id="rId7"/>
    <sheet name="2-1 (注釈)" sheetId="36" r:id="rId8"/>
    <sheet name="2-2" sheetId="15" r:id="rId9"/>
    <sheet name="2-2 (注釈)" sheetId="35" r:id="rId10"/>
    <sheet name="2-3" sheetId="17" r:id="rId11"/>
    <sheet name="2-3 (注釈)" sheetId="32" r:id="rId12"/>
    <sheet name="3" sheetId="13" r:id="rId13"/>
    <sheet name="3 (2)" sheetId="28" r:id="rId14"/>
    <sheet name="3 (3)" sheetId="29" r:id="rId15"/>
    <sheet name="3 (4)" sheetId="30" r:id="rId16"/>
    <sheet name="3 (5)" sheetId="31" r:id="rId17"/>
    <sheet name="3 (記載例)" sheetId="14" r:id="rId18"/>
    <sheet name="4" sheetId="27" r:id="rId19"/>
  </sheets>
  <definedNames>
    <definedName name="_xlnm.Print_Area" localSheetId="8">'2-2'!$A$1:$H$31</definedName>
    <definedName name="_xlnm.Print_Area" localSheetId="9">'2-2 (注釈)'!$A$1:$H$31</definedName>
    <definedName name="_xlnm.Print_Area" localSheetId="10">'2-3'!$A$1:$K$36</definedName>
    <definedName name="_xlnm.Print_Area" localSheetId="11">'2-3 (注釈)'!$A$1:$K$36</definedName>
    <definedName name="_xlnm.Print_Area" localSheetId="12">'3'!$A$1:$K$41</definedName>
    <definedName name="_xlnm.Print_Area" localSheetId="13">'3 (2)'!$A$1:$K$41</definedName>
    <definedName name="_xlnm.Print_Area" localSheetId="14">'3 (3)'!$A$1:$K$41</definedName>
    <definedName name="_xlnm.Print_Area" localSheetId="15">'3 (4)'!$A$1:$K$41</definedName>
    <definedName name="_xlnm.Print_Area" localSheetId="16">'3 (5)'!$A$1:$K$41</definedName>
    <definedName name="_xlnm.Print_Area" localSheetId="17">'3 (記載例)'!$A$1:$K$41</definedName>
    <definedName name="_xlnm.Print_Area" localSheetId="18">'4'!$A$1:$K$40</definedName>
    <definedName name="_xlnm.Print_Area" localSheetId="1">'別紙2-2(例１)'!$A$1:$AK$53</definedName>
    <definedName name="_xlnm.Print_Area" localSheetId="2">'別紙2-2(例2)'!$A$1:$AK$53</definedName>
    <definedName name="_xlnm.Print_Area" localSheetId="3">'別紙2-2(例3)'!$A$1:$AK$53</definedName>
    <definedName name="_xlnm.Print_Area" localSheetId="0">'別紙２－２勤務体制'!$A$1:$AK$54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36" l="1"/>
  <c r="G31" i="36"/>
  <c r="F31" i="36"/>
  <c r="E31" i="36"/>
  <c r="E13" i="36"/>
  <c r="D10" i="36"/>
  <c r="G15" i="15" l="1"/>
  <c r="G16" i="15"/>
  <c r="G17" i="15"/>
  <c r="G18" i="15"/>
  <c r="G19" i="15"/>
  <c r="G20" i="15"/>
  <c r="G21" i="15"/>
  <c r="G22" i="15"/>
  <c r="G23" i="15"/>
  <c r="G14" i="15"/>
  <c r="G36" i="17"/>
  <c r="G36" i="32"/>
  <c r="F31" i="35"/>
  <c r="O30" i="35"/>
  <c r="D5" i="15"/>
  <c r="I10" i="35"/>
  <c r="I10" i="15"/>
  <c r="G27" i="35" l="1"/>
  <c r="C27" i="35"/>
  <c r="G26" i="35"/>
  <c r="C26" i="35"/>
  <c r="G25" i="35"/>
  <c r="C25" i="35"/>
  <c r="G23" i="35"/>
  <c r="C23" i="35"/>
  <c r="G22" i="35"/>
  <c r="C22" i="35"/>
  <c r="G21" i="35"/>
  <c r="C21" i="35"/>
  <c r="G20" i="35"/>
  <c r="C20" i="35"/>
  <c r="G19" i="35"/>
  <c r="C19" i="35"/>
  <c r="G18" i="35"/>
  <c r="C18" i="35"/>
  <c r="G17" i="35"/>
  <c r="C17" i="35"/>
  <c r="G16" i="35"/>
  <c r="C16" i="35"/>
  <c r="G15" i="35"/>
  <c r="C15" i="35"/>
  <c r="C14" i="35"/>
  <c r="D6" i="35"/>
  <c r="D5" i="35"/>
  <c r="D6" i="31"/>
  <c r="D5" i="31"/>
  <c r="D6" i="30"/>
  <c r="D5" i="30"/>
  <c r="D6" i="29"/>
  <c r="D5" i="29"/>
  <c r="D6" i="28"/>
  <c r="D5" i="28"/>
  <c r="D6" i="13"/>
  <c r="D7" i="17"/>
  <c r="D5" i="13"/>
  <c r="D6" i="17"/>
  <c r="D30" i="32"/>
  <c r="H30" i="32" s="1"/>
  <c r="H34" i="32" s="1"/>
  <c r="K25" i="32"/>
  <c r="D33" i="32" s="1"/>
  <c r="H33" i="32" s="1"/>
  <c r="J25" i="32"/>
  <c r="D32" i="32" s="1"/>
  <c r="H32" i="32" s="1"/>
  <c r="I25" i="32"/>
  <c r="D31" i="32" s="1"/>
  <c r="H31" i="32" s="1"/>
  <c r="H25" i="32"/>
  <c r="F25" i="32"/>
  <c r="E25" i="32"/>
  <c r="C24" i="32"/>
  <c r="C23" i="32"/>
  <c r="G22" i="32"/>
  <c r="G25" i="32" s="1"/>
  <c r="C22" i="32"/>
  <c r="C20" i="32"/>
  <c r="C19" i="32"/>
  <c r="C18" i="32"/>
  <c r="C17" i="32"/>
  <c r="C16" i="32"/>
  <c r="C15" i="32"/>
  <c r="C14" i="32"/>
  <c r="C13" i="32"/>
  <c r="C12" i="32"/>
  <c r="C11" i="32"/>
  <c r="D7" i="32"/>
  <c r="D6" i="32"/>
  <c r="H25" i="31"/>
  <c r="F25" i="31"/>
  <c r="E25" i="31"/>
  <c r="J24" i="31"/>
  <c r="I24" i="31"/>
  <c r="H24" i="31"/>
  <c r="G24" i="31"/>
  <c r="F24" i="31"/>
  <c r="E24" i="31"/>
  <c r="D24" i="31"/>
  <c r="C24" i="31"/>
  <c r="J25" i="31" s="1"/>
  <c r="K23" i="31"/>
  <c r="K22" i="31"/>
  <c r="K21" i="31"/>
  <c r="K20" i="31"/>
  <c r="K19" i="31"/>
  <c r="K18" i="31"/>
  <c r="K17" i="31"/>
  <c r="K16" i="31"/>
  <c r="K15" i="31"/>
  <c r="K14" i="31"/>
  <c r="K13" i="31"/>
  <c r="K12" i="31"/>
  <c r="H25" i="30"/>
  <c r="F25" i="30"/>
  <c r="E25" i="30"/>
  <c r="D25" i="30"/>
  <c r="J24" i="30"/>
  <c r="I24" i="30"/>
  <c r="H24" i="30"/>
  <c r="G24" i="30"/>
  <c r="F24" i="30"/>
  <c r="E24" i="30"/>
  <c r="D24" i="30"/>
  <c r="C24" i="30"/>
  <c r="G25" i="30" s="1"/>
  <c r="K23" i="30"/>
  <c r="K22" i="30"/>
  <c r="K21" i="30"/>
  <c r="K20" i="30"/>
  <c r="K19" i="30"/>
  <c r="K18" i="30"/>
  <c r="K17" i="30"/>
  <c r="K16" i="30"/>
  <c r="K15" i="30"/>
  <c r="K14" i="30"/>
  <c r="K13" i="30"/>
  <c r="K12" i="30"/>
  <c r="H25" i="29"/>
  <c r="F25" i="29"/>
  <c r="E25" i="29"/>
  <c r="D25" i="29"/>
  <c r="J24" i="29"/>
  <c r="I24" i="29"/>
  <c r="H24" i="29"/>
  <c r="G24" i="29"/>
  <c r="F24" i="29"/>
  <c r="E24" i="29"/>
  <c r="D24" i="29"/>
  <c r="C24" i="29"/>
  <c r="G25" i="29" s="1"/>
  <c r="K23" i="29"/>
  <c r="K22" i="29"/>
  <c r="K21" i="29"/>
  <c r="K20" i="29"/>
  <c r="K19" i="29"/>
  <c r="K18" i="29"/>
  <c r="K17" i="29"/>
  <c r="K16" i="29"/>
  <c r="K15" i="29"/>
  <c r="K14" i="29"/>
  <c r="K13" i="29"/>
  <c r="K12" i="29"/>
  <c r="K25" i="28"/>
  <c r="I25" i="28"/>
  <c r="H25" i="28"/>
  <c r="D25" i="28"/>
  <c r="J24" i="28"/>
  <c r="I24" i="28"/>
  <c r="H24" i="28"/>
  <c r="G24" i="28"/>
  <c r="F24" i="28"/>
  <c r="E24" i="28"/>
  <c r="D24" i="28"/>
  <c r="C24" i="28"/>
  <c r="J25" i="28" s="1"/>
  <c r="K23" i="28"/>
  <c r="K22" i="28"/>
  <c r="K21" i="28"/>
  <c r="K20" i="28"/>
  <c r="K19" i="28"/>
  <c r="K18" i="28"/>
  <c r="K17" i="28"/>
  <c r="K16" i="28"/>
  <c r="K15" i="28"/>
  <c r="K14" i="28"/>
  <c r="K13" i="28"/>
  <c r="K12" i="28"/>
  <c r="G22" i="17"/>
  <c r="J24" i="27"/>
  <c r="I24" i="27"/>
  <c r="H24" i="27"/>
  <c r="G24" i="27"/>
  <c r="F24" i="27"/>
  <c r="E24" i="27"/>
  <c r="D24" i="27"/>
  <c r="C24" i="27"/>
  <c r="E25" i="27" s="1"/>
  <c r="K23" i="27"/>
  <c r="K22" i="27"/>
  <c r="K21" i="27"/>
  <c r="K20" i="27"/>
  <c r="K19" i="27"/>
  <c r="K18" i="27"/>
  <c r="K17" i="27"/>
  <c r="K16" i="27"/>
  <c r="K15" i="27"/>
  <c r="K14" i="27"/>
  <c r="K13" i="27"/>
  <c r="K12" i="27"/>
  <c r="G28" i="35" l="1"/>
  <c r="I25" i="31"/>
  <c r="K25" i="31"/>
  <c r="K24" i="31"/>
  <c r="D25" i="31"/>
  <c r="I25" i="30"/>
  <c r="K24" i="30"/>
  <c r="J25" i="30"/>
  <c r="K25" i="30"/>
  <c r="I25" i="29"/>
  <c r="K24" i="29"/>
  <c r="J25" i="29"/>
  <c r="K25" i="29"/>
  <c r="K24" i="28"/>
  <c r="G25" i="31"/>
  <c r="K24" i="27"/>
  <c r="K25" i="27" s="1"/>
  <c r="D25" i="27"/>
  <c r="E25" i="28"/>
  <c r="F25" i="28"/>
  <c r="G25" i="28"/>
  <c r="F25" i="27"/>
  <c r="G25" i="27"/>
  <c r="H25" i="27"/>
  <c r="I25" i="27"/>
  <c r="J25" i="27"/>
  <c r="F51" i="24"/>
  <c r="F49" i="24"/>
  <c r="F48" i="24"/>
  <c r="F47" i="24"/>
  <c r="F46" i="24"/>
  <c r="AH37" i="24"/>
  <c r="AG37" i="24"/>
  <c r="AF37" i="24"/>
  <c r="AE37" i="24"/>
  <c r="AD37" i="24"/>
  <c r="AC37" i="24"/>
  <c r="AB37" i="24"/>
  <c r="AA37" i="24"/>
  <c r="Z37" i="24"/>
  <c r="Y37" i="24"/>
  <c r="X37" i="24"/>
  <c r="W37" i="24"/>
  <c r="V37" i="24"/>
  <c r="U37" i="24"/>
  <c r="T37" i="24"/>
  <c r="S37" i="24"/>
  <c r="R37" i="24"/>
  <c r="Q37" i="24"/>
  <c r="P37" i="24"/>
  <c r="O37" i="24"/>
  <c r="N37" i="24"/>
  <c r="M37" i="24"/>
  <c r="L37" i="24"/>
  <c r="K37" i="24"/>
  <c r="J37" i="24"/>
  <c r="I37" i="24"/>
  <c r="H37" i="24"/>
  <c r="G37" i="24"/>
  <c r="AJ36" i="24"/>
  <c r="AK36" i="24" s="1"/>
  <c r="AI36" i="24"/>
  <c r="AJ35" i="24"/>
  <c r="AK35" i="24" s="1"/>
  <c r="AI35" i="24"/>
  <c r="AI34" i="24"/>
  <c r="AJ34" i="24" s="1"/>
  <c r="AK34" i="24" s="1"/>
  <c r="AI33" i="24"/>
  <c r="AJ33" i="24" s="1"/>
  <c r="AK33" i="24" s="1"/>
  <c r="AI32" i="24"/>
  <c r="AJ32" i="24" s="1"/>
  <c r="AK32" i="24" s="1"/>
  <c r="AI31" i="24"/>
  <c r="AJ31" i="24" s="1"/>
  <c r="AK31" i="24" s="1"/>
  <c r="AI30" i="24"/>
  <c r="AJ30" i="24" s="1"/>
  <c r="AK30" i="24" s="1"/>
  <c r="AI29" i="24"/>
  <c r="AJ29" i="24" s="1"/>
  <c r="AK29" i="24" s="1"/>
  <c r="AJ28" i="24"/>
  <c r="AK28" i="24" s="1"/>
  <c r="AI28" i="24"/>
  <c r="AI27" i="24"/>
  <c r="AJ27" i="24" s="1"/>
  <c r="AK27" i="24" s="1"/>
  <c r="AI26" i="24"/>
  <c r="AJ26" i="24" s="1"/>
  <c r="AK26" i="24" s="1"/>
  <c r="AI25" i="24"/>
  <c r="AJ25" i="24" s="1"/>
  <c r="AK25" i="24" s="1"/>
  <c r="AK24" i="24"/>
  <c r="AJ24" i="24"/>
  <c r="AI24" i="24"/>
  <c r="AI23" i="24"/>
  <c r="AJ23" i="24" s="1"/>
  <c r="AK23" i="24" s="1"/>
  <c r="AI22" i="24"/>
  <c r="AJ22" i="24" s="1"/>
  <c r="AK22" i="24" s="1"/>
  <c r="AI21" i="24"/>
  <c r="AJ21" i="24" s="1"/>
  <c r="AK21" i="24" s="1"/>
  <c r="AI20" i="24"/>
  <c r="AJ20" i="24" s="1"/>
  <c r="AK20" i="24" s="1"/>
  <c r="AJ19" i="24"/>
  <c r="AK19" i="24" s="1"/>
  <c r="AI19" i="24"/>
  <c r="AI18" i="24"/>
  <c r="AJ18" i="24" s="1"/>
  <c r="AK18" i="24" s="1"/>
  <c r="AI17" i="24"/>
  <c r="AJ17" i="24" s="1"/>
  <c r="AK17" i="24" s="1"/>
  <c r="AI16" i="24"/>
  <c r="AJ16" i="24" s="1"/>
  <c r="AK16" i="24" s="1"/>
  <c r="AI15" i="24"/>
  <c r="AJ15" i="24" s="1"/>
  <c r="AK15" i="24" s="1"/>
  <c r="AI14" i="24"/>
  <c r="AJ14" i="24" s="1"/>
  <c r="AK14" i="24" s="1"/>
  <c r="AI13" i="24"/>
  <c r="AJ13" i="24" s="1"/>
  <c r="AJ12" i="24"/>
  <c r="AK12" i="24" s="1"/>
  <c r="AI12" i="24"/>
  <c r="AI11" i="24"/>
  <c r="AJ11" i="24" s="1"/>
  <c r="AK11" i="24" s="1"/>
  <c r="AI10" i="24"/>
  <c r="AJ10" i="24" s="1"/>
  <c r="AI9" i="24"/>
  <c r="AJ9" i="24" s="1"/>
  <c r="AK9" i="24" s="1"/>
  <c r="AK8" i="24"/>
  <c r="J47" i="24" s="1"/>
  <c r="AJ8" i="24"/>
  <c r="H47" i="24" s="1"/>
  <c r="AI8" i="24"/>
  <c r="AI7" i="24"/>
  <c r="F51" i="23"/>
  <c r="F49" i="23"/>
  <c r="F48" i="23"/>
  <c r="H47" i="23"/>
  <c r="F47" i="23"/>
  <c r="F46" i="23"/>
  <c r="AH37" i="23"/>
  <c r="AG37" i="23"/>
  <c r="AF37" i="23"/>
  <c r="AE37" i="23"/>
  <c r="AD37" i="23"/>
  <c r="AC37" i="23"/>
  <c r="AB37" i="23"/>
  <c r="AA37" i="23"/>
  <c r="Z37" i="23"/>
  <c r="Y37" i="23"/>
  <c r="X37" i="23"/>
  <c r="W37" i="23"/>
  <c r="V37" i="23"/>
  <c r="U37" i="23"/>
  <c r="T37" i="23"/>
  <c r="S37" i="23"/>
  <c r="R37" i="23"/>
  <c r="Q37" i="23"/>
  <c r="P37" i="23"/>
  <c r="O37" i="23"/>
  <c r="N37" i="23"/>
  <c r="M37" i="23"/>
  <c r="L37" i="23"/>
  <c r="K37" i="23"/>
  <c r="J37" i="23"/>
  <c r="I37" i="23"/>
  <c r="H37" i="23"/>
  <c r="G37" i="23"/>
  <c r="AI36" i="23"/>
  <c r="AJ36" i="23" s="1"/>
  <c r="AK36" i="23" s="1"/>
  <c r="AJ35" i="23"/>
  <c r="AK35" i="23" s="1"/>
  <c r="AI35" i="23"/>
  <c r="AI34" i="23"/>
  <c r="AJ34" i="23" s="1"/>
  <c r="AK34" i="23" s="1"/>
  <c r="AI33" i="23"/>
  <c r="AJ33" i="23" s="1"/>
  <c r="AK33" i="23" s="1"/>
  <c r="AI32" i="23"/>
  <c r="AJ32" i="23" s="1"/>
  <c r="AK32" i="23" s="1"/>
  <c r="AI31" i="23"/>
  <c r="AJ31" i="23" s="1"/>
  <c r="AK31" i="23" s="1"/>
  <c r="AI30" i="23"/>
  <c r="AJ30" i="23" s="1"/>
  <c r="AK30" i="23" s="1"/>
  <c r="AI29" i="23"/>
  <c r="AJ29" i="23" s="1"/>
  <c r="AK29" i="23" s="1"/>
  <c r="AJ28" i="23"/>
  <c r="AK28" i="23" s="1"/>
  <c r="AI28" i="23"/>
  <c r="AI27" i="23"/>
  <c r="AJ27" i="23" s="1"/>
  <c r="AK27" i="23" s="1"/>
  <c r="AI26" i="23"/>
  <c r="AJ26" i="23" s="1"/>
  <c r="AK26" i="23" s="1"/>
  <c r="AI25" i="23"/>
  <c r="AJ25" i="23" s="1"/>
  <c r="AK25" i="23" s="1"/>
  <c r="AK24" i="23"/>
  <c r="AJ24" i="23"/>
  <c r="AI24" i="23"/>
  <c r="AI23" i="23"/>
  <c r="AJ23" i="23" s="1"/>
  <c r="AK23" i="23" s="1"/>
  <c r="AI22" i="23"/>
  <c r="AJ22" i="23" s="1"/>
  <c r="AI21" i="23"/>
  <c r="AJ21" i="23" s="1"/>
  <c r="AK21" i="23" s="1"/>
  <c r="AI20" i="23"/>
  <c r="AJ20" i="23" s="1"/>
  <c r="AK20" i="23" s="1"/>
  <c r="AJ19" i="23"/>
  <c r="AK19" i="23" s="1"/>
  <c r="AI19" i="23"/>
  <c r="AI18" i="23"/>
  <c r="AJ18" i="23" s="1"/>
  <c r="AK18" i="23" s="1"/>
  <c r="AI17" i="23"/>
  <c r="AJ17" i="23" s="1"/>
  <c r="AI16" i="23"/>
  <c r="AJ16" i="23" s="1"/>
  <c r="AK16" i="23" s="1"/>
  <c r="AI15" i="23"/>
  <c r="AJ15" i="23" s="1"/>
  <c r="AK15" i="23" s="1"/>
  <c r="AI14" i="23"/>
  <c r="AJ14" i="23" s="1"/>
  <c r="AK14" i="23" s="1"/>
  <c r="AI13" i="23"/>
  <c r="AJ13" i="23" s="1"/>
  <c r="AJ12" i="23"/>
  <c r="AK12" i="23" s="1"/>
  <c r="AI12" i="23"/>
  <c r="AI11" i="23"/>
  <c r="AJ11" i="23" s="1"/>
  <c r="AK11" i="23" s="1"/>
  <c r="AI10" i="23"/>
  <c r="AJ10" i="23" s="1"/>
  <c r="AK10" i="23" s="1"/>
  <c r="AI9" i="23"/>
  <c r="AJ9" i="23" s="1"/>
  <c r="AK9" i="23" s="1"/>
  <c r="AK8" i="23"/>
  <c r="J47" i="23" s="1"/>
  <c r="AJ8" i="23"/>
  <c r="AI8" i="23"/>
  <c r="AI7" i="23"/>
  <c r="F51" i="22"/>
  <c r="F49" i="22"/>
  <c r="F48" i="22"/>
  <c r="F47" i="22"/>
  <c r="F46" i="22"/>
  <c r="AH37" i="22"/>
  <c r="AG37" i="22"/>
  <c r="AF37" i="22"/>
  <c r="AE37" i="22"/>
  <c r="AD37" i="22"/>
  <c r="AC37" i="22"/>
  <c r="AB37" i="22"/>
  <c r="AA37" i="22"/>
  <c r="Z37" i="22"/>
  <c r="Y37" i="22"/>
  <c r="X37" i="22"/>
  <c r="W37" i="22"/>
  <c r="V37" i="22"/>
  <c r="U37" i="22"/>
  <c r="T37" i="22"/>
  <c r="S37" i="22"/>
  <c r="R37" i="22"/>
  <c r="Q37" i="22"/>
  <c r="P37" i="22"/>
  <c r="O37" i="22"/>
  <c r="N37" i="22"/>
  <c r="M37" i="22"/>
  <c r="L37" i="22"/>
  <c r="K37" i="22"/>
  <c r="J37" i="22"/>
  <c r="I37" i="22"/>
  <c r="H37" i="22"/>
  <c r="G37" i="22"/>
  <c r="AI36" i="22"/>
  <c r="AJ36" i="22" s="1"/>
  <c r="AK36" i="22" s="1"/>
  <c r="AI35" i="22"/>
  <c r="AJ35" i="22" s="1"/>
  <c r="AK35" i="22" s="1"/>
  <c r="AI34" i="22"/>
  <c r="AJ34" i="22" s="1"/>
  <c r="AK34" i="22" s="1"/>
  <c r="AI33" i="22"/>
  <c r="AJ33" i="22" s="1"/>
  <c r="AK33" i="22" s="1"/>
  <c r="AI32" i="22"/>
  <c r="AJ32" i="22" s="1"/>
  <c r="AK32" i="22" s="1"/>
  <c r="AI31" i="22"/>
  <c r="AJ31" i="22" s="1"/>
  <c r="AK31" i="22" s="1"/>
  <c r="AI30" i="22"/>
  <c r="AJ30" i="22" s="1"/>
  <c r="AK30" i="22" s="1"/>
  <c r="AI29" i="22"/>
  <c r="AJ29" i="22" s="1"/>
  <c r="AK29" i="22" s="1"/>
  <c r="AJ28" i="22"/>
  <c r="AK28" i="22" s="1"/>
  <c r="AI28" i="22"/>
  <c r="AI27" i="22"/>
  <c r="AJ27" i="22" s="1"/>
  <c r="AK27" i="22" s="1"/>
  <c r="AI26" i="22"/>
  <c r="AJ26" i="22" s="1"/>
  <c r="AK26" i="22" s="1"/>
  <c r="AI25" i="22"/>
  <c r="AJ25" i="22" s="1"/>
  <c r="AK25" i="22" s="1"/>
  <c r="AJ24" i="22"/>
  <c r="AK24" i="22" s="1"/>
  <c r="AI24" i="22"/>
  <c r="AI23" i="22"/>
  <c r="AJ23" i="22" s="1"/>
  <c r="AK23" i="22" s="1"/>
  <c r="AI22" i="22"/>
  <c r="AJ22" i="22" s="1"/>
  <c r="AK22" i="22" s="1"/>
  <c r="AI21" i="22"/>
  <c r="AJ21" i="22" s="1"/>
  <c r="AK21" i="22" s="1"/>
  <c r="AI20" i="22"/>
  <c r="AJ20" i="22" s="1"/>
  <c r="AK20" i="22" s="1"/>
  <c r="AI19" i="22"/>
  <c r="AJ19" i="22" s="1"/>
  <c r="AK19" i="22" s="1"/>
  <c r="AI18" i="22"/>
  <c r="AJ18" i="22" s="1"/>
  <c r="AK18" i="22" s="1"/>
  <c r="AI17" i="22"/>
  <c r="AJ17" i="22" s="1"/>
  <c r="AK17" i="22" s="1"/>
  <c r="AI16" i="22"/>
  <c r="AJ16" i="22" s="1"/>
  <c r="AK16" i="22" s="1"/>
  <c r="AI15" i="22"/>
  <c r="AJ15" i="22" s="1"/>
  <c r="AI14" i="22"/>
  <c r="AJ14" i="22" s="1"/>
  <c r="AK14" i="22" s="1"/>
  <c r="AI13" i="22"/>
  <c r="AJ13" i="22" s="1"/>
  <c r="AJ12" i="22"/>
  <c r="AK12" i="22" s="1"/>
  <c r="AI12" i="22"/>
  <c r="AI11" i="22"/>
  <c r="AJ11" i="22" s="1"/>
  <c r="AK11" i="22" s="1"/>
  <c r="AI10" i="22"/>
  <c r="AJ10" i="22" s="1"/>
  <c r="AI9" i="22"/>
  <c r="AJ9" i="22" s="1"/>
  <c r="AK9" i="22" s="1"/>
  <c r="AJ8" i="22"/>
  <c r="H47" i="22" s="1"/>
  <c r="AI8" i="22"/>
  <c r="AI7" i="22"/>
  <c r="F51" i="18"/>
  <c r="F49" i="18"/>
  <c r="F48" i="18"/>
  <c r="F47" i="18"/>
  <c r="F46" i="18"/>
  <c r="AH37" i="18"/>
  <c r="AG37" i="18"/>
  <c r="AF37" i="18"/>
  <c r="AE37" i="18"/>
  <c r="AD37" i="18"/>
  <c r="AC37" i="18"/>
  <c r="AB37" i="18"/>
  <c r="AA37" i="18"/>
  <c r="Z37" i="18"/>
  <c r="Y37" i="18"/>
  <c r="X37" i="18"/>
  <c r="W37" i="18"/>
  <c r="V37" i="18"/>
  <c r="U37" i="18"/>
  <c r="T37" i="18"/>
  <c r="S37" i="18"/>
  <c r="R37" i="18"/>
  <c r="Q37" i="18"/>
  <c r="P37" i="18"/>
  <c r="O37" i="18"/>
  <c r="N37" i="18"/>
  <c r="M37" i="18"/>
  <c r="L37" i="18"/>
  <c r="K37" i="18"/>
  <c r="J37" i="18"/>
  <c r="I37" i="18"/>
  <c r="H37" i="18"/>
  <c r="G37" i="18"/>
  <c r="AI36" i="18"/>
  <c r="AJ36" i="18" s="1"/>
  <c r="AK36" i="18" s="1"/>
  <c r="AI35" i="18"/>
  <c r="AJ35" i="18" s="1"/>
  <c r="AK35" i="18" s="1"/>
  <c r="AI34" i="18"/>
  <c r="AJ34" i="18" s="1"/>
  <c r="AK34" i="18" s="1"/>
  <c r="AI33" i="18"/>
  <c r="AJ33" i="18" s="1"/>
  <c r="AK33" i="18" s="1"/>
  <c r="AI32" i="18"/>
  <c r="AJ32" i="18" s="1"/>
  <c r="AK32" i="18" s="1"/>
  <c r="AI31" i="18"/>
  <c r="AJ31" i="18" s="1"/>
  <c r="AK31" i="18" s="1"/>
  <c r="AI30" i="18"/>
  <c r="AJ30" i="18" s="1"/>
  <c r="AK30" i="18" s="1"/>
  <c r="AI29" i="18"/>
  <c r="AJ29" i="18" s="1"/>
  <c r="AK29" i="18" s="1"/>
  <c r="AI28" i="18"/>
  <c r="AJ28" i="18" s="1"/>
  <c r="AK28" i="18" s="1"/>
  <c r="AI27" i="18"/>
  <c r="AJ27" i="18" s="1"/>
  <c r="AK27" i="18" s="1"/>
  <c r="AI26" i="18"/>
  <c r="AJ26" i="18" s="1"/>
  <c r="AK26" i="18" s="1"/>
  <c r="J51" i="18" s="1"/>
  <c r="AI25" i="18"/>
  <c r="AJ25" i="18" s="1"/>
  <c r="AK25" i="18" s="1"/>
  <c r="AI24" i="18"/>
  <c r="AJ24" i="18" s="1"/>
  <c r="AK24" i="18" s="1"/>
  <c r="AI23" i="18"/>
  <c r="AJ23" i="18" s="1"/>
  <c r="AK23" i="18" s="1"/>
  <c r="AI22" i="18"/>
  <c r="AJ22" i="18" s="1"/>
  <c r="AK22" i="18" s="1"/>
  <c r="AI21" i="18"/>
  <c r="AJ21" i="18" s="1"/>
  <c r="AK21" i="18" s="1"/>
  <c r="AI20" i="18"/>
  <c r="AJ20" i="18" s="1"/>
  <c r="AK20" i="18" s="1"/>
  <c r="AI19" i="18"/>
  <c r="AJ19" i="18" s="1"/>
  <c r="AK19" i="18" s="1"/>
  <c r="AI18" i="18"/>
  <c r="AJ18" i="18" s="1"/>
  <c r="AK18" i="18" s="1"/>
  <c r="AI17" i="18"/>
  <c r="AJ17" i="18" s="1"/>
  <c r="AK17" i="18" s="1"/>
  <c r="AI16" i="18"/>
  <c r="AJ16" i="18" s="1"/>
  <c r="AK16" i="18" s="1"/>
  <c r="AI15" i="18"/>
  <c r="AJ15" i="18" s="1"/>
  <c r="AK15" i="18" s="1"/>
  <c r="AI14" i="18"/>
  <c r="AJ14" i="18" s="1"/>
  <c r="AK14" i="18" s="1"/>
  <c r="AI13" i="18"/>
  <c r="AJ13" i="18" s="1"/>
  <c r="AK13" i="18" s="1"/>
  <c r="AI12" i="18"/>
  <c r="AJ12" i="18" s="1"/>
  <c r="AK12" i="18" s="1"/>
  <c r="AI11" i="18"/>
  <c r="AJ11" i="18" s="1"/>
  <c r="AK11" i="18" s="1"/>
  <c r="AI10" i="18"/>
  <c r="AJ10" i="18" s="1"/>
  <c r="AI9" i="18"/>
  <c r="AJ9" i="18" s="1"/>
  <c r="AI8" i="18"/>
  <c r="AI7" i="18"/>
  <c r="AJ7" i="18" s="1"/>
  <c r="H51" i="18" l="1"/>
  <c r="H49" i="18"/>
  <c r="H46" i="18"/>
  <c r="AK7" i="18"/>
  <c r="J46" i="18" s="1"/>
  <c r="AI37" i="23"/>
  <c r="AI37" i="24"/>
  <c r="AI37" i="18"/>
  <c r="AJ8" i="18"/>
  <c r="H47" i="18" s="1"/>
  <c r="AI37" i="22"/>
  <c r="H51" i="24"/>
  <c r="J51" i="24"/>
  <c r="AK8" i="22"/>
  <c r="J47" i="22" s="1"/>
  <c r="AK22" i="23"/>
  <c r="J51" i="23" s="1"/>
  <c r="H51" i="23"/>
  <c r="AK17" i="23"/>
  <c r="J49" i="23" s="1"/>
  <c r="H49" i="23"/>
  <c r="AK13" i="22"/>
  <c r="J49" i="22" s="1"/>
  <c r="H49" i="22"/>
  <c r="AK13" i="23"/>
  <c r="J48" i="23" s="1"/>
  <c r="H48" i="23"/>
  <c r="H51" i="22"/>
  <c r="AK15" i="22"/>
  <c r="J51" i="22" s="1"/>
  <c r="AK10" i="24"/>
  <c r="J48" i="24" s="1"/>
  <c r="H48" i="24"/>
  <c r="AK13" i="24"/>
  <c r="J49" i="24" s="1"/>
  <c r="H49" i="24"/>
  <c r="H48" i="22"/>
  <c r="AK10" i="22"/>
  <c r="J48" i="22" s="1"/>
  <c r="AJ7" i="22"/>
  <c r="AJ7" i="24"/>
  <c r="AJ7" i="23"/>
  <c r="H48" i="18"/>
  <c r="AK9" i="18"/>
  <c r="J48" i="18" s="1"/>
  <c r="AJ37" i="18"/>
  <c r="AK10" i="18"/>
  <c r="J49" i="18" s="1"/>
  <c r="AK8" i="18"/>
  <c r="J47" i="18" s="1"/>
  <c r="AK37" i="18" l="1"/>
  <c r="AJ37" i="23"/>
  <c r="H46" i="23"/>
  <c r="AK7" i="23"/>
  <c r="AJ37" i="22"/>
  <c r="H46" i="22"/>
  <c r="AK7" i="22"/>
  <c r="AJ37" i="24"/>
  <c r="H46" i="24"/>
  <c r="AK7" i="24"/>
  <c r="AK37" i="23" l="1"/>
  <c r="J46" i="23"/>
  <c r="J46" i="22"/>
  <c r="AK37" i="22"/>
  <c r="J46" i="24"/>
  <c r="AK37" i="24"/>
  <c r="C14" i="15" l="1"/>
  <c r="C12" i="17" l="1"/>
  <c r="C13" i="17"/>
  <c r="C14" i="17"/>
  <c r="C15" i="17"/>
  <c r="C16" i="17"/>
  <c r="C17" i="17"/>
  <c r="C18" i="17"/>
  <c r="C19" i="17"/>
  <c r="C20" i="17"/>
  <c r="C11" i="17"/>
  <c r="C15" i="15" l="1"/>
  <c r="C16" i="15"/>
  <c r="C17" i="15"/>
  <c r="C18" i="15"/>
  <c r="C19" i="15"/>
  <c r="C20" i="15"/>
  <c r="C21" i="15"/>
  <c r="C22" i="15"/>
  <c r="C23" i="15"/>
  <c r="D6" i="15"/>
  <c r="E25" i="17" l="1"/>
  <c r="F25" i="17"/>
  <c r="G25" i="17"/>
  <c r="H25" i="17"/>
  <c r="D30" i="17" s="1"/>
  <c r="H30" i="17" s="1"/>
  <c r="I25" i="17"/>
  <c r="D31" i="17" s="1"/>
  <c r="H31" i="17" s="1"/>
  <c r="J25" i="17"/>
  <c r="D32" i="17" s="1"/>
  <c r="H32" i="17" s="1"/>
  <c r="K25" i="17"/>
  <c r="D33" i="17" s="1"/>
  <c r="H33" i="17" s="1"/>
  <c r="G27" i="15"/>
  <c r="G26" i="15"/>
  <c r="G25" i="15"/>
  <c r="G28" i="15" l="1"/>
  <c r="F31" i="15" s="1"/>
  <c r="H34" i="17"/>
  <c r="J24" i="14"/>
  <c r="I24" i="14"/>
  <c r="H24" i="14"/>
  <c r="G24" i="14"/>
  <c r="F24" i="14"/>
  <c r="E24" i="14"/>
  <c r="D24" i="14"/>
  <c r="C24" i="14"/>
  <c r="E25" i="14" s="1"/>
  <c r="K23" i="14"/>
  <c r="K22" i="14"/>
  <c r="K21" i="14"/>
  <c r="K20" i="14"/>
  <c r="K19" i="14"/>
  <c r="K18" i="14"/>
  <c r="K17" i="14"/>
  <c r="K16" i="14"/>
  <c r="K15" i="14"/>
  <c r="K14" i="14"/>
  <c r="K13" i="14"/>
  <c r="K12" i="14"/>
  <c r="J24" i="13"/>
  <c r="I24" i="13"/>
  <c r="H24" i="13"/>
  <c r="G24" i="13"/>
  <c r="F24" i="13"/>
  <c r="E24" i="13"/>
  <c r="D24" i="13"/>
  <c r="C24" i="13"/>
  <c r="K23" i="13"/>
  <c r="K22" i="13"/>
  <c r="K21" i="13"/>
  <c r="K20" i="13"/>
  <c r="K19" i="13"/>
  <c r="K18" i="13"/>
  <c r="K17" i="13"/>
  <c r="K16" i="13"/>
  <c r="K15" i="13"/>
  <c r="K14" i="13"/>
  <c r="K13" i="13"/>
  <c r="K12" i="13"/>
  <c r="H31" i="10"/>
  <c r="G31" i="10"/>
  <c r="F31" i="10"/>
  <c r="E31" i="10"/>
  <c r="D10" i="10" s="1"/>
  <c r="E13" i="10"/>
  <c r="K24" i="13" l="1"/>
  <c r="K25" i="13" s="1"/>
  <c r="I25" i="14"/>
  <c r="D25" i="13"/>
  <c r="H25" i="13"/>
  <c r="K24" i="14"/>
  <c r="K25" i="14"/>
  <c r="D25" i="14"/>
  <c r="H25" i="14"/>
  <c r="F25" i="14"/>
  <c r="J25" i="14"/>
  <c r="G25" i="14"/>
  <c r="E25" i="13"/>
  <c r="I25" i="13"/>
  <c r="F25" i="13"/>
  <c r="J25" i="13"/>
  <c r="G25" i="13"/>
</calcChain>
</file>

<file path=xl/sharedStrings.xml><?xml version="1.0" encoding="utf-8"?>
<sst xmlns="http://schemas.openxmlformats.org/spreadsheetml/2006/main" count="1058" uniqueCount="248">
  <si>
    <t>従業者の勤務の体制及び勤務形態一覧表　（共同生活援助用）</t>
    <rPh sb="0" eb="3">
      <t>ジュウギョウシャ</t>
    </rPh>
    <rPh sb="4" eb="6">
      <t>キンム</t>
    </rPh>
    <rPh sb="7" eb="9">
      <t>タイセイ</t>
    </rPh>
    <rPh sb="9" eb="10">
      <t>オヨ</t>
    </rPh>
    <rPh sb="11" eb="13">
      <t>キンム</t>
    </rPh>
    <rPh sb="13" eb="15">
      <t>ケイタイ</t>
    </rPh>
    <rPh sb="15" eb="17">
      <t>イチラン</t>
    </rPh>
    <rPh sb="17" eb="18">
      <t>オモテ</t>
    </rPh>
    <rPh sb="20" eb="22">
      <t>キョウドウ</t>
    </rPh>
    <rPh sb="22" eb="24">
      <t>セイカツ</t>
    </rPh>
    <rPh sb="24" eb="26">
      <t>エンジョ</t>
    </rPh>
    <rPh sb="26" eb="27">
      <t>ヨウ</t>
    </rPh>
    <phoneticPr fontId="4"/>
  </si>
  <si>
    <t>事業所名</t>
    <rPh sb="0" eb="3">
      <t>ジギョウショ</t>
    </rPh>
    <rPh sb="3" eb="4">
      <t>メイ</t>
    </rPh>
    <phoneticPr fontId="4"/>
  </si>
  <si>
    <t>サービスの種別</t>
    <rPh sb="5" eb="7">
      <t>シュベツ</t>
    </rPh>
    <phoneticPr fontId="4"/>
  </si>
  <si>
    <t>常勤者の勤務時間（週）</t>
    <rPh sb="0" eb="3">
      <t>ジョウキンシャ</t>
    </rPh>
    <rPh sb="4" eb="6">
      <t>キンム</t>
    </rPh>
    <rPh sb="6" eb="8">
      <t>ジカン</t>
    </rPh>
    <rPh sb="9" eb="10">
      <t>シュウ</t>
    </rPh>
    <phoneticPr fontId="4"/>
  </si>
  <si>
    <t>時間</t>
    <rPh sb="0" eb="2">
      <t>ジカン</t>
    </rPh>
    <phoneticPr fontId="4"/>
  </si>
  <si>
    <t>職種</t>
    <rPh sb="0" eb="2">
      <t>ショクシュ</t>
    </rPh>
    <phoneticPr fontId="4"/>
  </si>
  <si>
    <t>従業者氏名</t>
    <rPh sb="0" eb="3">
      <t>ジュウギョウシャ</t>
    </rPh>
    <rPh sb="3" eb="5">
      <t>シメイ</t>
    </rPh>
    <phoneticPr fontId="4"/>
  </si>
  <si>
    <t>常勤</t>
    <rPh sb="0" eb="2">
      <t>ジョウキン</t>
    </rPh>
    <phoneticPr fontId="4"/>
  </si>
  <si>
    <t>専従</t>
    <rPh sb="0" eb="2">
      <t>センジュウ</t>
    </rPh>
    <phoneticPr fontId="4"/>
  </si>
  <si>
    <t>社会福祉士等</t>
    <rPh sb="0" eb="2">
      <t>シャカイ</t>
    </rPh>
    <rPh sb="2" eb="5">
      <t>フクシシ</t>
    </rPh>
    <rPh sb="5" eb="6">
      <t>トウ</t>
    </rPh>
    <phoneticPr fontId="4"/>
  </si>
  <si>
    <t>勤続３年以上</t>
    <rPh sb="0" eb="2">
      <t>キンゾク</t>
    </rPh>
    <rPh sb="3" eb="4">
      <t>ネン</t>
    </rPh>
    <rPh sb="4" eb="6">
      <t>イジョウ</t>
    </rPh>
    <phoneticPr fontId="4"/>
  </si>
  <si>
    <t>勤務体制</t>
    <rPh sb="0" eb="2">
      <t>キンム</t>
    </rPh>
    <rPh sb="2" eb="4">
      <t>タイセイ</t>
    </rPh>
    <phoneticPr fontId="4"/>
  </si>
  <si>
    <t>4週合計</t>
    <rPh sb="1" eb="2">
      <t>シュウ</t>
    </rPh>
    <rPh sb="2" eb="4">
      <t>ゴウケイ</t>
    </rPh>
    <phoneticPr fontId="4"/>
  </si>
  <si>
    <t>週平均
勤務時間</t>
    <rPh sb="0" eb="3">
      <t>シュウヘイキン</t>
    </rPh>
    <rPh sb="4" eb="6">
      <t>キンム</t>
    </rPh>
    <rPh sb="6" eb="8">
      <t>ジカン</t>
    </rPh>
    <phoneticPr fontId="4"/>
  </si>
  <si>
    <t>常勤換算後の人数</t>
    <rPh sb="0" eb="2">
      <t>ジョウキン</t>
    </rPh>
    <rPh sb="2" eb="4">
      <t>カンサン</t>
    </rPh>
    <rPh sb="4" eb="5">
      <t>ゴ</t>
    </rPh>
    <rPh sb="6" eb="8">
      <t>ニンズウ</t>
    </rPh>
    <phoneticPr fontId="4"/>
  </si>
  <si>
    <t>第1週</t>
    <rPh sb="0" eb="1">
      <t>ダイ</t>
    </rPh>
    <rPh sb="2" eb="3">
      <t>シュウ</t>
    </rPh>
    <phoneticPr fontId="4"/>
  </si>
  <si>
    <t>第2週</t>
    <rPh sb="0" eb="1">
      <t>ダイ</t>
    </rPh>
    <rPh sb="2" eb="3">
      <t>シュウ</t>
    </rPh>
    <phoneticPr fontId="4"/>
  </si>
  <si>
    <t>第3週</t>
    <rPh sb="0" eb="1">
      <t>ダイ</t>
    </rPh>
    <rPh sb="2" eb="3">
      <t>シュウ</t>
    </rPh>
    <phoneticPr fontId="4"/>
  </si>
  <si>
    <t>第4週</t>
    <rPh sb="0" eb="1">
      <t>ダイ</t>
    </rPh>
    <rPh sb="2" eb="3">
      <t>シュウ</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</si>
  <si>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</si>
  <si>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</si>
  <si>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</si>
  <si>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</si>
  <si>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</si>
  <si>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</si>
  <si>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月</t>
    <rPh sb="0" eb="1">
      <t>ゲツ</t>
    </rPh>
    <phoneticPr fontId="4"/>
  </si>
  <si>
    <t>計</t>
    <rPh sb="0" eb="1">
      <t>ケイ</t>
    </rPh>
    <phoneticPr fontId="4"/>
  </si>
  <si>
    <t>注1)  当該事業所における他の職務を兼務する場合は、行を別にして、各職務に係る従事時間を記入してください。</t>
    <rPh sb="0" eb="1">
      <t>チュウ</t>
    </rPh>
    <rPh sb="5" eb="7">
      <t>トウガイ</t>
    </rPh>
    <rPh sb="7" eb="10">
      <t>ジギョウショ</t>
    </rPh>
    <rPh sb="14" eb="15">
      <t>タ</t>
    </rPh>
    <rPh sb="16" eb="18">
      <t>ショクム</t>
    </rPh>
    <rPh sb="19" eb="21">
      <t>ケンム</t>
    </rPh>
    <rPh sb="23" eb="25">
      <t>バアイ</t>
    </rPh>
    <rPh sb="27" eb="28">
      <t>ギョウ</t>
    </rPh>
    <rPh sb="29" eb="30">
      <t>ベツ</t>
    </rPh>
    <rPh sb="34" eb="37">
      <t>カクショクム</t>
    </rPh>
    <rPh sb="38" eb="39">
      <t>カカ</t>
    </rPh>
    <rPh sb="40" eb="42">
      <t>ジュウジ</t>
    </rPh>
    <rPh sb="42" eb="44">
      <t>ジカン</t>
    </rPh>
    <rPh sb="45" eb="47">
      <t>キニュウ</t>
    </rPh>
    <phoneticPr fontId="4"/>
  </si>
  <si>
    <t>注3) 「常勤」欄および「社会福祉士等」欄、「勤続３年以上」欄は、福祉専門職員配置加算を算定する場合、該当する職員について「○」を付けてください。</t>
    <rPh sb="0" eb="1">
      <t>チュウ</t>
    </rPh>
    <rPh sb="5" eb="7">
      <t>ジョウキン</t>
    </rPh>
    <rPh sb="8" eb="9">
      <t>ラン</t>
    </rPh>
    <rPh sb="13" eb="15">
      <t>シャカイ</t>
    </rPh>
    <rPh sb="15" eb="18">
      <t>フクシシ</t>
    </rPh>
    <rPh sb="18" eb="19">
      <t>トウ</t>
    </rPh>
    <rPh sb="20" eb="21">
      <t>ラン</t>
    </rPh>
    <rPh sb="23" eb="25">
      <t>キンゾク</t>
    </rPh>
    <rPh sb="26" eb="27">
      <t>ネン</t>
    </rPh>
    <rPh sb="27" eb="29">
      <t>イジョウ</t>
    </rPh>
    <rPh sb="30" eb="31">
      <t>ラン</t>
    </rPh>
    <rPh sb="33" eb="35">
      <t>フクシ</t>
    </rPh>
    <rPh sb="35" eb="37">
      <t>センモン</t>
    </rPh>
    <rPh sb="37" eb="39">
      <t>ショクイン</t>
    </rPh>
    <rPh sb="39" eb="41">
      <t>ハイチ</t>
    </rPh>
    <rPh sb="41" eb="43">
      <t>カサン</t>
    </rPh>
    <rPh sb="44" eb="46">
      <t>サンテイ</t>
    </rPh>
    <rPh sb="48" eb="50">
      <t>バアイ</t>
    </rPh>
    <rPh sb="51" eb="53">
      <t>ガイトウ</t>
    </rPh>
    <rPh sb="55" eb="57">
      <t>ショクイン</t>
    </rPh>
    <rPh sb="65" eb="66">
      <t>ツ</t>
    </rPh>
    <phoneticPr fontId="4"/>
  </si>
  <si>
    <t>注4) 共同生活住居単位で勤務体制を明確に区分している場合で、住居ごとに当一覧表を作成するときは、「事業所名」欄に事業所名と住居名を併せて記入してください。</t>
    <rPh sb="0" eb="1">
      <t>チュウ</t>
    </rPh>
    <rPh sb="4" eb="6">
      <t>キョウドウ</t>
    </rPh>
    <rPh sb="6" eb="8">
      <t>セイカツ</t>
    </rPh>
    <rPh sb="8" eb="10">
      <t>ジュウキョ</t>
    </rPh>
    <rPh sb="10" eb="12">
      <t>タンイ</t>
    </rPh>
    <rPh sb="13" eb="15">
      <t>キンム</t>
    </rPh>
    <rPh sb="15" eb="17">
      <t>タイセイ</t>
    </rPh>
    <rPh sb="18" eb="20">
      <t>メイカク</t>
    </rPh>
    <rPh sb="21" eb="23">
      <t>クブン</t>
    </rPh>
    <rPh sb="27" eb="29">
      <t>バアイ</t>
    </rPh>
    <rPh sb="31" eb="33">
      <t>ジュウキョ</t>
    </rPh>
    <rPh sb="36" eb="37">
      <t>トウ</t>
    </rPh>
    <rPh sb="37" eb="39">
      <t>イチラン</t>
    </rPh>
    <rPh sb="39" eb="40">
      <t>ヒョウ</t>
    </rPh>
    <rPh sb="41" eb="43">
      <t>サクセイ</t>
    </rPh>
    <rPh sb="50" eb="54">
      <t>ジギョウショメイ</t>
    </rPh>
    <rPh sb="55" eb="56">
      <t>ラン</t>
    </rPh>
    <rPh sb="57" eb="61">
      <t>ジギョウショメイ</t>
    </rPh>
    <rPh sb="62" eb="64">
      <t>ジュウキョ</t>
    </rPh>
    <rPh sb="64" eb="65">
      <t>メイ</t>
    </rPh>
    <rPh sb="66" eb="67">
      <t>アワ</t>
    </rPh>
    <rPh sb="69" eb="71">
      <t>キニュウ</t>
    </rPh>
    <phoneticPr fontId="4"/>
  </si>
  <si>
    <t>注5) 曜日欄については、当該月の曜日を入力して使用してください。</t>
    <rPh sb="0" eb="1">
      <t>チュウ</t>
    </rPh>
    <rPh sb="4" eb="6">
      <t>ヨウビ</t>
    </rPh>
    <rPh sb="6" eb="7">
      <t>ラン</t>
    </rPh>
    <rPh sb="13" eb="15">
      <t>トウガイ</t>
    </rPh>
    <rPh sb="15" eb="16">
      <t>ツキ</t>
    </rPh>
    <rPh sb="17" eb="19">
      <t>ヨウビ</t>
    </rPh>
    <rPh sb="20" eb="22">
      <t>ニュウリョク</t>
    </rPh>
    <rPh sb="24" eb="26">
      <t>シヨウ</t>
    </rPh>
    <phoneticPr fontId="4"/>
  </si>
  <si>
    <t>注6) 「常勤者の勤務時間（週）」欄は、一週間に当該事業所・施設における常勤職員が勤務すべき時間数を記載してください。</t>
    <rPh sb="0" eb="1">
      <t>チュウ</t>
    </rPh>
    <rPh sb="5" eb="8">
      <t>ジョウキンシャ</t>
    </rPh>
    <rPh sb="9" eb="11">
      <t>キンム</t>
    </rPh>
    <rPh sb="11" eb="13">
      <t>ジカン</t>
    </rPh>
    <rPh sb="14" eb="15">
      <t>シュウ</t>
    </rPh>
    <rPh sb="17" eb="18">
      <t>ラン</t>
    </rPh>
    <rPh sb="20" eb="23">
      <t>イッシュウカン</t>
    </rPh>
    <rPh sb="24" eb="26">
      <t>トウガイ</t>
    </rPh>
    <rPh sb="26" eb="29">
      <t>ジギョウショ</t>
    </rPh>
    <rPh sb="30" eb="32">
      <t>シセツ</t>
    </rPh>
    <rPh sb="36" eb="38">
      <t>ジョウキン</t>
    </rPh>
    <rPh sb="38" eb="40">
      <t>ショクイン</t>
    </rPh>
    <rPh sb="41" eb="43">
      <t>キンム</t>
    </rPh>
    <rPh sb="46" eb="48">
      <t>ジカン</t>
    </rPh>
    <rPh sb="48" eb="49">
      <t>スウ</t>
    </rPh>
    <rPh sb="50" eb="52">
      <t>キサイ</t>
    </rPh>
    <phoneticPr fontId="4"/>
  </si>
  <si>
    <t>配置数</t>
    <rPh sb="0" eb="3">
      <t>ハイチスウ</t>
    </rPh>
    <phoneticPr fontId="4"/>
  </si>
  <si>
    <t>配置時間（週）</t>
    <rPh sb="0" eb="2">
      <t>ハイチ</t>
    </rPh>
    <rPh sb="2" eb="4">
      <t>ジカン</t>
    </rPh>
    <rPh sb="5" eb="6">
      <t>シュウ</t>
    </rPh>
    <phoneticPr fontId="4"/>
  </si>
  <si>
    <t>常勤換算数</t>
    <rPh sb="0" eb="2">
      <t>ジョウキン</t>
    </rPh>
    <rPh sb="2" eb="4">
      <t>カンサン</t>
    </rPh>
    <rPh sb="4" eb="5">
      <t>スウ</t>
    </rPh>
    <phoneticPr fontId="4"/>
  </si>
  <si>
    <t>管理者</t>
    <rPh sb="0" eb="3">
      <t>カンリシャ</t>
    </rPh>
    <phoneticPr fontId="4"/>
  </si>
  <si>
    <t>サービス管理責任者</t>
    <rPh sb="4" eb="6">
      <t>カンリ</t>
    </rPh>
    <rPh sb="6" eb="9">
      <t>セキニンシャ</t>
    </rPh>
    <phoneticPr fontId="4"/>
  </si>
  <si>
    <t>世話人</t>
    <rPh sb="0" eb="3">
      <t>セワニン</t>
    </rPh>
    <phoneticPr fontId="4"/>
  </si>
  <si>
    <t>生活支援員</t>
    <rPh sb="0" eb="2">
      <t>セイカツ</t>
    </rPh>
    <rPh sb="2" eb="5">
      <t>シエンイン</t>
    </rPh>
    <phoneticPr fontId="4"/>
  </si>
  <si>
    <t>○</t>
    <phoneticPr fontId="3"/>
  </si>
  <si>
    <t>管理者</t>
  </si>
  <si>
    <t>サービス管理責任者</t>
  </si>
  <si>
    <t>【共同生活住居名①】</t>
    <rPh sb="1" eb="3">
      <t>キョウドウ</t>
    </rPh>
    <rPh sb="3" eb="5">
      <t>セイカツ</t>
    </rPh>
    <rPh sb="5" eb="7">
      <t>ジュウキョ</t>
    </rPh>
    <rPh sb="7" eb="8">
      <t>メイ</t>
    </rPh>
    <phoneticPr fontId="3"/>
  </si>
  <si>
    <t>世話人</t>
  </si>
  <si>
    <t>夜間支援従事者（夜勤）</t>
  </si>
  <si>
    <t>【共同生活住居名②】</t>
    <rPh sb="1" eb="3">
      <t>キョウドウ</t>
    </rPh>
    <rPh sb="3" eb="5">
      <t>セイカツ</t>
    </rPh>
    <rPh sb="5" eb="7">
      <t>ジュウキョ</t>
    </rPh>
    <rPh sb="7" eb="8">
      <t>メイ</t>
    </rPh>
    <phoneticPr fontId="3"/>
  </si>
  <si>
    <t>生活支援員</t>
  </si>
  <si>
    <t>夜間支援従事者（宿直）</t>
  </si>
  <si>
    <t>○○　○○</t>
    <phoneticPr fontId="3"/>
  </si>
  <si>
    <t>注2) 夜間支援等体制加算（Ⅰ）（Ⅱ）を算定する場合は、加算に係る職員（夜間支援従事者）の加配を区分して記載して下さい。</t>
  </si>
  <si>
    <t>注2) 夜間支援等体制加算（Ⅰ）（Ⅱ）を算定する場合は、加算に係る職員（夜間支援従事者）の加配を区分して記載して下さい。</t>
    <rPh sb="0" eb="1">
      <t>チュウ</t>
    </rPh>
    <rPh sb="4" eb="6">
      <t>ヤカン</t>
    </rPh>
    <rPh sb="6" eb="8">
      <t>シエン</t>
    </rPh>
    <rPh sb="8" eb="9">
      <t>トウ</t>
    </rPh>
    <rPh sb="9" eb="11">
      <t>タイセイ</t>
    </rPh>
    <rPh sb="11" eb="13">
      <t>カサン</t>
    </rPh>
    <rPh sb="20" eb="22">
      <t>サンテイ</t>
    </rPh>
    <rPh sb="24" eb="26">
      <t>バアイ</t>
    </rPh>
    <rPh sb="28" eb="30">
      <t>カサン</t>
    </rPh>
    <rPh sb="31" eb="32">
      <t>カカ</t>
    </rPh>
    <rPh sb="33" eb="35">
      <t>ショクイン</t>
    </rPh>
    <rPh sb="36" eb="38">
      <t>ヤカン</t>
    </rPh>
    <rPh sb="38" eb="40">
      <t>シエン</t>
    </rPh>
    <rPh sb="40" eb="43">
      <t>ジュウジシャ</t>
    </rPh>
    <rPh sb="45" eb="47">
      <t>カハイ</t>
    </rPh>
    <rPh sb="48" eb="50">
      <t>クブン</t>
    </rPh>
    <rPh sb="52" eb="54">
      <t>キサイ</t>
    </rPh>
    <rPh sb="56" eb="57">
      <t>クダ</t>
    </rPh>
    <phoneticPr fontId="4"/>
  </si>
  <si>
    <t>№</t>
    <phoneticPr fontId="4"/>
  </si>
  <si>
    <t>１</t>
    <phoneticPr fontId="4"/>
  </si>
  <si>
    <t>２</t>
    <phoneticPr fontId="4"/>
  </si>
  <si>
    <t>３</t>
    <phoneticPr fontId="4"/>
  </si>
  <si>
    <t>４</t>
    <phoneticPr fontId="4"/>
  </si>
  <si>
    <t>５</t>
    <phoneticPr fontId="4"/>
  </si>
  <si>
    <t>６</t>
    <phoneticPr fontId="4"/>
  </si>
  <si>
    <t>７</t>
    <phoneticPr fontId="4"/>
  </si>
  <si>
    <t>８</t>
    <phoneticPr fontId="4"/>
  </si>
  <si>
    <t>９</t>
    <phoneticPr fontId="4"/>
  </si>
  <si>
    <t>10</t>
    <phoneticPr fontId="4"/>
  </si>
  <si>
    <t>11</t>
    <phoneticPr fontId="4"/>
  </si>
  <si>
    <t>12</t>
    <phoneticPr fontId="4"/>
  </si>
  <si>
    <t>13</t>
    <phoneticPr fontId="4"/>
  </si>
  <si>
    <t>14</t>
    <phoneticPr fontId="4"/>
  </si>
  <si>
    <t>15</t>
    <phoneticPr fontId="4"/>
  </si>
  <si>
    <t>シート２ー１（事業所ごとに１部作成）</t>
    <rPh sb="7" eb="10">
      <t>ジギョウショ</t>
    </rPh>
    <rPh sb="14" eb="15">
      <t>ブ</t>
    </rPh>
    <rPh sb="15" eb="17">
      <t>サクセイ</t>
    </rPh>
    <phoneticPr fontId="4"/>
  </si>
  <si>
    <t>事業所に関する調書（①：事業所の基本情報）</t>
    <rPh sb="0" eb="3">
      <t>ジギョウショ</t>
    </rPh>
    <rPh sb="4" eb="5">
      <t>カン</t>
    </rPh>
    <rPh sb="7" eb="9">
      <t>チョウショ</t>
    </rPh>
    <rPh sb="12" eb="15">
      <t>ジギョウショ</t>
    </rPh>
    <rPh sb="16" eb="18">
      <t>キホン</t>
    </rPh>
    <rPh sb="18" eb="20">
      <t>ジョウホウ</t>
    </rPh>
    <phoneticPr fontId="4"/>
  </si>
  <si>
    <t>【事業所の概要】</t>
    <rPh sb="1" eb="4">
      <t>ジギョウショ</t>
    </rPh>
    <rPh sb="5" eb="7">
      <t>ガイヨウ</t>
    </rPh>
    <phoneticPr fontId="4"/>
  </si>
  <si>
    <t>指定事業所番号</t>
    <rPh sb="0" eb="2">
      <t>シテイ</t>
    </rPh>
    <rPh sb="2" eb="5">
      <t>ジギョウショ</t>
    </rPh>
    <rPh sb="5" eb="7">
      <t>バンゴウ</t>
    </rPh>
    <phoneticPr fontId="4"/>
  </si>
  <si>
    <t>事業所名称</t>
    <rPh sb="0" eb="3">
      <t>ジギョウショ</t>
    </rPh>
    <rPh sb="3" eb="5">
      <t>メイショウ</t>
    </rPh>
    <phoneticPr fontId="4"/>
  </si>
  <si>
    <t>サービス類型</t>
    <rPh sb="4" eb="6">
      <t>ルイケイ</t>
    </rPh>
    <phoneticPr fontId="4"/>
  </si>
  <si>
    <t>定員数</t>
    <rPh sb="0" eb="3">
      <t>テイインスウ</t>
    </rPh>
    <phoneticPr fontId="4"/>
  </si>
  <si>
    <t>名</t>
    <rPh sb="0" eb="1">
      <t>メイ</t>
    </rPh>
    <phoneticPr fontId="4"/>
  </si>
  <si>
    <t>【共同生活住居の状況】</t>
    <rPh sb="1" eb="3">
      <t>キョウドウ</t>
    </rPh>
    <rPh sb="3" eb="5">
      <t>セイカツ</t>
    </rPh>
    <rPh sb="5" eb="7">
      <t>ジュウキョ</t>
    </rPh>
    <rPh sb="8" eb="10">
      <t>ジョウキョウ</t>
    </rPh>
    <phoneticPr fontId="4"/>
  </si>
  <si>
    <t>事業所を構成する共同生活住居の数</t>
    <rPh sb="0" eb="3">
      <t>ジギョウショ</t>
    </rPh>
    <rPh sb="4" eb="6">
      <t>コウセイ</t>
    </rPh>
    <rPh sb="8" eb="10">
      <t>キョウドウ</t>
    </rPh>
    <rPh sb="10" eb="12">
      <t>セイカツ</t>
    </rPh>
    <rPh sb="12" eb="14">
      <t>ジュウキョ</t>
    </rPh>
    <rPh sb="15" eb="16">
      <t>カズ</t>
    </rPh>
    <phoneticPr fontId="4"/>
  </si>
  <si>
    <t>住居</t>
    <rPh sb="0" eb="2">
      <t>ジュウキョ</t>
    </rPh>
    <phoneticPr fontId="4"/>
  </si>
  <si>
    <t>共同生活住居名</t>
    <rPh sb="0" eb="2">
      <t>キョウドウ</t>
    </rPh>
    <rPh sb="2" eb="4">
      <t>セイカツ</t>
    </rPh>
    <rPh sb="4" eb="6">
      <t>ジュウキョ</t>
    </rPh>
    <rPh sb="6" eb="7">
      <t>メイ</t>
    </rPh>
    <phoneticPr fontId="4"/>
  </si>
  <si>
    <t>主たる対象とする障害</t>
    <rPh sb="0" eb="1">
      <t>シュ</t>
    </rPh>
    <rPh sb="3" eb="5">
      <t>タイショウ</t>
    </rPh>
    <rPh sb="8" eb="10">
      <t>ショウガイ</t>
    </rPh>
    <phoneticPr fontId="4"/>
  </si>
  <si>
    <t>身体</t>
    <rPh sb="0" eb="2">
      <t>シンタイ</t>
    </rPh>
    <phoneticPr fontId="4"/>
  </si>
  <si>
    <t>知的</t>
    <rPh sb="0" eb="2">
      <t>チテキ</t>
    </rPh>
    <phoneticPr fontId="4"/>
  </si>
  <si>
    <t>精神</t>
    <rPh sb="0" eb="2">
      <t>セイシン</t>
    </rPh>
    <phoneticPr fontId="4"/>
  </si>
  <si>
    <t>[注１] 「定員数」欄には、各共同生活住居の定員数を記入すること。</t>
    <rPh sb="1" eb="2">
      <t>チュウ</t>
    </rPh>
    <rPh sb="6" eb="9">
      <t>テイインスウ</t>
    </rPh>
    <rPh sb="10" eb="11">
      <t>ラン</t>
    </rPh>
    <rPh sb="14" eb="17">
      <t>カクキョウドウ</t>
    </rPh>
    <rPh sb="17" eb="19">
      <t>セイカツ</t>
    </rPh>
    <rPh sb="19" eb="21">
      <t>ジュウキョ</t>
    </rPh>
    <rPh sb="22" eb="24">
      <t>テイイン</t>
    </rPh>
    <rPh sb="24" eb="25">
      <t>カズ</t>
    </rPh>
    <rPh sb="26" eb="28">
      <t>キニュウ</t>
    </rPh>
    <phoneticPr fontId="4"/>
  </si>
  <si>
    <t>[注２] 「主たる対象とする障害」欄は、各共同生活住居について、主たる対象とする障害として定めている障害の種別に「○」を付けること。</t>
    <rPh sb="1" eb="2">
      <t>チュウ</t>
    </rPh>
    <rPh sb="6" eb="7">
      <t>シュ</t>
    </rPh>
    <rPh sb="9" eb="11">
      <t>タイショウ</t>
    </rPh>
    <rPh sb="14" eb="16">
      <t>ショウガイ</t>
    </rPh>
    <rPh sb="17" eb="18">
      <t>ラン</t>
    </rPh>
    <rPh sb="20" eb="23">
      <t>カクキョウドウ</t>
    </rPh>
    <rPh sb="23" eb="25">
      <t>セイカツ</t>
    </rPh>
    <rPh sb="25" eb="27">
      <t>ジュウキョ</t>
    </rPh>
    <rPh sb="32" eb="33">
      <t>シュ</t>
    </rPh>
    <rPh sb="35" eb="37">
      <t>タイショウ</t>
    </rPh>
    <rPh sb="40" eb="42">
      <t>ショウガイ</t>
    </rPh>
    <rPh sb="45" eb="46">
      <t>サダ</t>
    </rPh>
    <rPh sb="50" eb="52">
      <t>ショウガイ</t>
    </rPh>
    <rPh sb="53" eb="55">
      <t>シュベツ</t>
    </rPh>
    <rPh sb="60" eb="61">
      <t>ツ</t>
    </rPh>
    <phoneticPr fontId="4"/>
  </si>
  <si>
    <t>シート２－３（事業所ごとに１部作成）</t>
    <rPh sb="7" eb="10">
      <t>ジギョウショ</t>
    </rPh>
    <rPh sb="14" eb="15">
      <t>ブ</t>
    </rPh>
    <rPh sb="15" eb="17">
      <t>サクセイ</t>
    </rPh>
    <phoneticPr fontId="4"/>
  </si>
  <si>
    <t>事業所に関する調書（③：「生活支援員」の配置）</t>
    <rPh sb="0" eb="3">
      <t>ジギョウショ</t>
    </rPh>
    <rPh sb="4" eb="5">
      <t>カン</t>
    </rPh>
    <rPh sb="7" eb="9">
      <t>チョウショ</t>
    </rPh>
    <rPh sb="13" eb="15">
      <t>セイカツ</t>
    </rPh>
    <rPh sb="15" eb="18">
      <t>シエンイン</t>
    </rPh>
    <rPh sb="20" eb="22">
      <t>ハイチ</t>
    </rPh>
    <phoneticPr fontId="4"/>
  </si>
  <si>
    <t>前年度の障害支援区分別１日あたり平均利用者数</t>
    <rPh sb="0" eb="3">
      <t>ゼンネンド</t>
    </rPh>
    <rPh sb="10" eb="11">
      <t>ベツ</t>
    </rPh>
    <rPh sb="12" eb="13">
      <t>ニチ</t>
    </rPh>
    <rPh sb="16" eb="18">
      <t>ヘイキン</t>
    </rPh>
    <rPh sb="18" eb="21">
      <t>リヨウシャ</t>
    </rPh>
    <rPh sb="21" eb="22">
      <t>スウ</t>
    </rPh>
    <phoneticPr fontId="4"/>
  </si>
  <si>
    <t>区分なし</t>
    <rPh sb="0" eb="2">
      <t>クブン</t>
    </rPh>
    <phoneticPr fontId="4"/>
  </si>
  <si>
    <t>区分１</t>
    <rPh sb="0" eb="2">
      <t>クブン</t>
    </rPh>
    <phoneticPr fontId="4"/>
  </si>
  <si>
    <t>区分２</t>
    <rPh sb="0" eb="2">
      <t>クブン</t>
    </rPh>
    <phoneticPr fontId="4"/>
  </si>
  <si>
    <t>区分３</t>
    <rPh sb="0" eb="2">
      <t>クブン</t>
    </rPh>
    <phoneticPr fontId="4"/>
  </si>
  <si>
    <t>区分４</t>
    <rPh sb="0" eb="2">
      <t>クブン</t>
    </rPh>
    <phoneticPr fontId="4"/>
  </si>
  <si>
    <t>区分５</t>
    <rPh sb="0" eb="2">
      <t>クブン</t>
    </rPh>
    <phoneticPr fontId="4"/>
  </si>
  <si>
    <t>区分６</t>
    <rPh sb="0" eb="2">
      <t>クブン</t>
    </rPh>
    <phoneticPr fontId="4"/>
  </si>
  <si>
    <t>【生活支援員必要配置数計算】</t>
    <rPh sb="1" eb="3">
      <t>セイカツ</t>
    </rPh>
    <rPh sb="3" eb="6">
      <t>シエンイン</t>
    </rPh>
    <rPh sb="6" eb="8">
      <t>ヒツヨウ</t>
    </rPh>
    <rPh sb="8" eb="11">
      <t>ハイチスウ</t>
    </rPh>
    <rPh sb="11" eb="13">
      <t>ケイサン</t>
    </rPh>
    <phoneticPr fontId="4"/>
  </si>
  <si>
    <t>区分</t>
    <rPh sb="0" eb="2">
      <t>クブン</t>
    </rPh>
    <phoneticPr fontId="4"/>
  </si>
  <si>
    <t>前年度利用者数</t>
    <rPh sb="0" eb="3">
      <t>ゼンネンド</t>
    </rPh>
    <rPh sb="3" eb="6">
      <t>リヨウシャ</t>
    </rPh>
    <rPh sb="6" eb="7">
      <t>スウ</t>
    </rPh>
    <phoneticPr fontId="4"/>
  </si>
  <si>
    <t>必要配置数</t>
    <rPh sb="0" eb="2">
      <t>ヒツヨウ</t>
    </rPh>
    <rPh sb="2" eb="4">
      <t>ハイチ</t>
    </rPh>
    <rPh sb="4" eb="5">
      <t>スウ</t>
    </rPh>
    <phoneticPr fontId="4"/>
  </si>
  <si>
    <t>÷</t>
    <phoneticPr fontId="4"/>
  </si>
  <si>
    <t>=</t>
    <phoneticPr fontId="4"/>
  </si>
  <si>
    <t>2.5</t>
    <phoneticPr fontId="4"/>
  </si>
  <si>
    <t>シート３（共同生活住居ごとに１部作成）</t>
    <rPh sb="5" eb="7">
      <t>キョウドウ</t>
    </rPh>
    <rPh sb="7" eb="9">
      <t>セイカツ</t>
    </rPh>
    <rPh sb="9" eb="11">
      <t>ジュウキョ</t>
    </rPh>
    <rPh sb="15" eb="16">
      <t>ブ</t>
    </rPh>
    <rPh sb="16" eb="18">
      <t>サクセイ</t>
    </rPh>
    <phoneticPr fontId="4"/>
  </si>
  <si>
    <t>「共同生活住居」に関する調書</t>
    <rPh sb="1" eb="3">
      <t>キョウドウ</t>
    </rPh>
    <rPh sb="3" eb="5">
      <t>セイカツ</t>
    </rPh>
    <rPh sb="5" eb="7">
      <t>ジュウキョ</t>
    </rPh>
    <rPh sb="9" eb="10">
      <t>カン</t>
    </rPh>
    <rPh sb="12" eb="14">
      <t>チョウショ</t>
    </rPh>
    <phoneticPr fontId="4"/>
  </si>
  <si>
    <t>事業所番号</t>
    <rPh sb="0" eb="3">
      <t>ジギョウショ</t>
    </rPh>
    <rPh sb="3" eb="5">
      <t>バンゴウ</t>
    </rPh>
    <phoneticPr fontId="4"/>
  </si>
  <si>
    <t>共同生活住居名称</t>
    <rPh sb="0" eb="2">
      <t>キョウドウ</t>
    </rPh>
    <rPh sb="2" eb="4">
      <t>セイカツ</t>
    </rPh>
    <rPh sb="4" eb="6">
      <t>ジュウキョ</t>
    </rPh>
    <rPh sb="6" eb="8">
      <t>メイショウ</t>
    </rPh>
    <phoneticPr fontId="4"/>
  </si>
  <si>
    <t>年・月</t>
    <rPh sb="0" eb="1">
      <t>トシ</t>
    </rPh>
    <rPh sb="2" eb="3">
      <t>ツキ</t>
    </rPh>
    <phoneticPr fontId="4"/>
  </si>
  <si>
    <t>開所
日数</t>
    <rPh sb="0" eb="2">
      <t>カイショ</t>
    </rPh>
    <rPh sb="3" eb="5">
      <t>ニッスウ</t>
    </rPh>
    <phoneticPr fontId="4"/>
  </si>
  <si>
    <t>障害支援区分別延べ利用日数</t>
    <rPh sb="6" eb="7">
      <t>ベツ</t>
    </rPh>
    <rPh sb="7" eb="8">
      <t>ノ</t>
    </rPh>
    <rPh sb="9" eb="11">
      <t>リヨウ</t>
    </rPh>
    <rPh sb="11" eb="13">
      <t>ニッスウ</t>
    </rPh>
    <rPh sb="12" eb="13">
      <t>スウ</t>
    </rPh>
    <phoneticPr fontId="4"/>
  </si>
  <si>
    <t>延べ
利用者数
計</t>
    <rPh sb="0" eb="1">
      <t>ノ</t>
    </rPh>
    <rPh sb="3" eb="6">
      <t>リヨウシャ</t>
    </rPh>
    <rPh sb="6" eb="7">
      <t>スウ</t>
    </rPh>
    <rPh sb="8" eb="9">
      <t>ケイ</t>
    </rPh>
    <phoneticPr fontId="4"/>
  </si>
  <si>
    <t>H26年4月</t>
    <rPh sb="3" eb="4">
      <t>ネン</t>
    </rPh>
    <rPh sb="5" eb="6">
      <t>ガツ</t>
    </rPh>
    <phoneticPr fontId="4"/>
  </si>
  <si>
    <t>H26年5月</t>
    <rPh sb="3" eb="4">
      <t>ネン</t>
    </rPh>
    <rPh sb="5" eb="6">
      <t>ガツ</t>
    </rPh>
    <phoneticPr fontId="4"/>
  </si>
  <si>
    <t>H26年6月</t>
    <rPh sb="3" eb="4">
      <t>ネン</t>
    </rPh>
    <rPh sb="5" eb="6">
      <t>ガツ</t>
    </rPh>
    <phoneticPr fontId="4"/>
  </si>
  <si>
    <t>H26年7月</t>
    <rPh sb="3" eb="4">
      <t>ネン</t>
    </rPh>
    <rPh sb="5" eb="6">
      <t>ガツ</t>
    </rPh>
    <phoneticPr fontId="4"/>
  </si>
  <si>
    <t>H26年8月</t>
    <rPh sb="3" eb="4">
      <t>ネン</t>
    </rPh>
    <rPh sb="5" eb="6">
      <t>ガツ</t>
    </rPh>
    <phoneticPr fontId="4"/>
  </si>
  <si>
    <t>H26年9月</t>
    <rPh sb="3" eb="4">
      <t>ネン</t>
    </rPh>
    <rPh sb="5" eb="6">
      <t>ガツ</t>
    </rPh>
    <phoneticPr fontId="4"/>
  </si>
  <si>
    <t>H26年10月</t>
    <rPh sb="3" eb="4">
      <t>ネン</t>
    </rPh>
    <rPh sb="6" eb="7">
      <t>ガツ</t>
    </rPh>
    <phoneticPr fontId="4"/>
  </si>
  <si>
    <t>H26年11月</t>
    <rPh sb="3" eb="4">
      <t>ネン</t>
    </rPh>
    <rPh sb="6" eb="7">
      <t>ガツ</t>
    </rPh>
    <phoneticPr fontId="4"/>
  </si>
  <si>
    <t>H26年12月</t>
    <rPh sb="3" eb="4">
      <t>ネン</t>
    </rPh>
    <rPh sb="6" eb="7">
      <t>ガツ</t>
    </rPh>
    <phoneticPr fontId="4"/>
  </si>
  <si>
    <t>H27年1月</t>
    <rPh sb="3" eb="4">
      <t>ネン</t>
    </rPh>
    <rPh sb="5" eb="6">
      <t>ガツ</t>
    </rPh>
    <phoneticPr fontId="4"/>
  </si>
  <si>
    <t>H27年2月</t>
    <rPh sb="3" eb="4">
      <t>ネン</t>
    </rPh>
    <rPh sb="5" eb="6">
      <t>ガツ</t>
    </rPh>
    <phoneticPr fontId="4"/>
  </si>
  <si>
    <t>H27年3月</t>
    <rPh sb="3" eb="4">
      <t>ネン</t>
    </rPh>
    <rPh sb="5" eb="6">
      <t>ガツ</t>
    </rPh>
    <phoneticPr fontId="4"/>
  </si>
  <si>
    <t>合計</t>
    <rPh sb="0" eb="2">
      <t>ゴウケイ</t>
    </rPh>
    <phoneticPr fontId="4"/>
  </si>
  <si>
    <t>平均利用者数</t>
    <rPh sb="0" eb="2">
      <t>ヘイキン</t>
    </rPh>
    <rPh sb="2" eb="5">
      <t>リヨウシャ</t>
    </rPh>
    <rPh sb="5" eb="6">
      <t>スウ</t>
    </rPh>
    <phoneticPr fontId="4"/>
  </si>
  <si>
    <t>[注１] 「障害支援区分別延べ利用者数」欄は全利用者（体験利用含む）の延べ日数を記載すること。</t>
    <rPh sb="1" eb="2">
      <t>チュウ</t>
    </rPh>
    <rPh sb="12" eb="13">
      <t>ベツ</t>
    </rPh>
    <rPh sb="13" eb="14">
      <t>ノ</t>
    </rPh>
    <rPh sb="15" eb="17">
      <t>リヨウ</t>
    </rPh>
    <rPh sb="17" eb="18">
      <t>シャ</t>
    </rPh>
    <rPh sb="18" eb="19">
      <t>スウ</t>
    </rPh>
    <rPh sb="20" eb="21">
      <t>ラン</t>
    </rPh>
    <rPh sb="22" eb="23">
      <t>ゼン</t>
    </rPh>
    <rPh sb="23" eb="26">
      <t>リヨウシャ</t>
    </rPh>
    <rPh sb="27" eb="29">
      <t>タイケン</t>
    </rPh>
    <rPh sb="29" eb="31">
      <t>リヨウ</t>
    </rPh>
    <rPh sb="31" eb="32">
      <t>フク</t>
    </rPh>
    <rPh sb="35" eb="36">
      <t>ノ</t>
    </rPh>
    <rPh sb="37" eb="39">
      <t>ニッスウ</t>
    </rPh>
    <rPh sb="40" eb="42">
      <t>キサイ</t>
    </rPh>
    <phoneticPr fontId="4"/>
  </si>
  <si>
    <t>【留意事項】</t>
    <rPh sb="1" eb="3">
      <t>リュウイ</t>
    </rPh>
    <rPh sb="3" eb="5">
      <t>ジコウ</t>
    </rPh>
    <phoneticPr fontId="4"/>
  </si>
  <si>
    <t>※</t>
    <phoneticPr fontId="4"/>
  </si>
  <si>
    <t>新規指定または定員増の時点から１年以上の場合</t>
    <rPh sb="0" eb="2">
      <t>シンキ</t>
    </rPh>
    <rPh sb="2" eb="4">
      <t>シテイ</t>
    </rPh>
    <rPh sb="7" eb="9">
      <t>テイイン</t>
    </rPh>
    <rPh sb="9" eb="10">
      <t>ゾウ</t>
    </rPh>
    <rPh sb="11" eb="13">
      <t>ジテン</t>
    </rPh>
    <rPh sb="16" eb="17">
      <t>ネン</t>
    </rPh>
    <rPh sb="17" eb="19">
      <t>イジョウ</t>
    </rPh>
    <rPh sb="20" eb="22">
      <t>バアイ</t>
    </rPh>
    <phoneticPr fontId="4"/>
  </si>
  <si>
    <t>　直近１年間の実績を記入</t>
    <rPh sb="1" eb="3">
      <t>チョッキン</t>
    </rPh>
    <rPh sb="4" eb="6">
      <t>ネンカン</t>
    </rPh>
    <rPh sb="7" eb="9">
      <t>ジッセキ</t>
    </rPh>
    <rPh sb="10" eb="12">
      <t>キニュウ</t>
    </rPh>
    <phoneticPr fontId="4"/>
  </si>
  <si>
    <t>新規指定または定員増の時点から６月以上１年未満の場合</t>
    <rPh sb="0" eb="2">
      <t>シンキ</t>
    </rPh>
    <rPh sb="2" eb="4">
      <t>シテイ</t>
    </rPh>
    <rPh sb="7" eb="9">
      <t>テイイン</t>
    </rPh>
    <rPh sb="9" eb="10">
      <t>ゾウ</t>
    </rPh>
    <rPh sb="11" eb="13">
      <t>ジテン</t>
    </rPh>
    <rPh sb="16" eb="17">
      <t>ツキ</t>
    </rPh>
    <rPh sb="17" eb="19">
      <t>イジョウ</t>
    </rPh>
    <rPh sb="20" eb="21">
      <t>ネン</t>
    </rPh>
    <rPh sb="21" eb="23">
      <t>ミマン</t>
    </rPh>
    <rPh sb="24" eb="26">
      <t>バアイ</t>
    </rPh>
    <phoneticPr fontId="4"/>
  </si>
  <si>
    <t>　直近６月間の実績を記入</t>
    <rPh sb="1" eb="3">
      <t>チョッキン</t>
    </rPh>
    <rPh sb="4" eb="5">
      <t>ツキ</t>
    </rPh>
    <rPh sb="5" eb="6">
      <t>カン</t>
    </rPh>
    <rPh sb="7" eb="9">
      <t>ジッセキ</t>
    </rPh>
    <rPh sb="10" eb="12">
      <t>キニュウ</t>
    </rPh>
    <phoneticPr fontId="4"/>
  </si>
  <si>
    <t>定員を減少させた場合で減少後の実績が３月以上ある場合</t>
    <rPh sb="0" eb="2">
      <t>テイイン</t>
    </rPh>
    <rPh sb="3" eb="5">
      <t>ゲンショウ</t>
    </rPh>
    <rPh sb="8" eb="10">
      <t>バアイ</t>
    </rPh>
    <rPh sb="11" eb="13">
      <t>ゲンショウ</t>
    </rPh>
    <rPh sb="13" eb="14">
      <t>ゴ</t>
    </rPh>
    <rPh sb="15" eb="17">
      <t>ジッセキ</t>
    </rPh>
    <rPh sb="19" eb="20">
      <t>ツキ</t>
    </rPh>
    <rPh sb="20" eb="22">
      <t>イジョウ</t>
    </rPh>
    <rPh sb="24" eb="26">
      <t>バアイ</t>
    </rPh>
    <phoneticPr fontId="4"/>
  </si>
  <si>
    <t>　直近３月間の実績を記入</t>
    <rPh sb="1" eb="3">
      <t>チョッキン</t>
    </rPh>
    <rPh sb="4" eb="5">
      <t>ツキ</t>
    </rPh>
    <rPh sb="5" eb="6">
      <t>カン</t>
    </rPh>
    <rPh sb="7" eb="9">
      <t>ジッセキ</t>
    </rPh>
    <rPh sb="10" eb="12">
      <t>キニュウ</t>
    </rPh>
    <phoneticPr fontId="4"/>
  </si>
  <si>
    <t>新規指定から６月未満の場合</t>
    <rPh sb="0" eb="2">
      <t>シンキ</t>
    </rPh>
    <rPh sb="2" eb="4">
      <t>シテイ</t>
    </rPh>
    <rPh sb="7" eb="8">
      <t>ツキ</t>
    </rPh>
    <rPh sb="8" eb="10">
      <t>ミマン</t>
    </rPh>
    <rPh sb="11" eb="13">
      <t>バアイ</t>
    </rPh>
    <phoneticPr fontId="4"/>
  </si>
  <si>
    <t>　便宜上、定員の90％を利用者数とすることから「障害支援区分別延べ利用者数」欄に「その区分の利用者数×その月の日数×０．９」（少数点第2位以下切あげ）をそれぞれ便宜的に記入</t>
    <rPh sb="1" eb="3">
      <t>ベンギ</t>
    </rPh>
    <rPh sb="3" eb="4">
      <t>ジョウ</t>
    </rPh>
    <rPh sb="5" eb="7">
      <t>テイイン</t>
    </rPh>
    <rPh sb="12" eb="15">
      <t>リヨウシャ</t>
    </rPh>
    <rPh sb="15" eb="16">
      <t>スウ</t>
    </rPh>
    <rPh sb="30" eb="31">
      <t>ベツ</t>
    </rPh>
    <rPh sb="31" eb="32">
      <t>ノ</t>
    </rPh>
    <rPh sb="33" eb="36">
      <t>リヨウシャ</t>
    </rPh>
    <rPh sb="36" eb="37">
      <t>スウ</t>
    </rPh>
    <rPh sb="38" eb="39">
      <t>ラン</t>
    </rPh>
    <rPh sb="43" eb="45">
      <t>クブン</t>
    </rPh>
    <rPh sb="46" eb="49">
      <t>リヨウシャ</t>
    </rPh>
    <rPh sb="49" eb="50">
      <t>スウ</t>
    </rPh>
    <rPh sb="53" eb="54">
      <t>ツキ</t>
    </rPh>
    <rPh sb="55" eb="57">
      <t>ニッスウ</t>
    </rPh>
    <rPh sb="63" eb="65">
      <t>ショウスウ</t>
    </rPh>
    <rPh sb="65" eb="66">
      <t>テン</t>
    </rPh>
    <rPh sb="66" eb="67">
      <t>ダイ</t>
    </rPh>
    <rPh sb="68" eb="69">
      <t>イ</t>
    </rPh>
    <rPh sb="69" eb="71">
      <t>イカ</t>
    </rPh>
    <rPh sb="71" eb="72">
      <t>セツ</t>
    </rPh>
    <rPh sb="80" eb="83">
      <t>ベンギテキ</t>
    </rPh>
    <rPh sb="84" eb="86">
      <t>キニュウ</t>
    </rPh>
    <phoneticPr fontId="4"/>
  </si>
  <si>
    <t>定員増の時点から６月未満もしくは定員減の時点から３月未満の場合</t>
    <rPh sb="0" eb="2">
      <t>テイイン</t>
    </rPh>
    <rPh sb="2" eb="3">
      <t>ゾウ</t>
    </rPh>
    <rPh sb="4" eb="6">
      <t>ジテン</t>
    </rPh>
    <rPh sb="9" eb="10">
      <t>ツキ</t>
    </rPh>
    <rPh sb="10" eb="12">
      <t>ミマン</t>
    </rPh>
    <rPh sb="16" eb="18">
      <t>テイイン</t>
    </rPh>
    <rPh sb="18" eb="19">
      <t>ゲン</t>
    </rPh>
    <rPh sb="20" eb="22">
      <t>ジテン</t>
    </rPh>
    <rPh sb="25" eb="26">
      <t>ツキ</t>
    </rPh>
    <rPh sb="26" eb="28">
      <t>ミマン</t>
    </rPh>
    <rPh sb="29" eb="31">
      <t>バアイ</t>
    </rPh>
    <phoneticPr fontId="4"/>
  </si>
  <si>
    <t>　定員増減した時点の直近１年間の実績をシート３に記入（年・月欄は適宜修正してください）したうえで、別途、増減した員数の９０％となる数を手計算してください。シート３で算定した実績数に別途手計算した数を加減し、シート２－２の１日当たり平均実利用者数欄、シート２－３の前年度平均利用者数欄に記載し、その計算内訳が分かるように欄外に記載してください。</t>
    <rPh sb="1" eb="3">
      <t>テイイン</t>
    </rPh>
    <rPh sb="3" eb="5">
      <t>ゾウゲン</t>
    </rPh>
    <rPh sb="7" eb="9">
      <t>ジテン</t>
    </rPh>
    <rPh sb="10" eb="12">
      <t>チョッキン</t>
    </rPh>
    <rPh sb="13" eb="15">
      <t>ネンカン</t>
    </rPh>
    <rPh sb="16" eb="18">
      <t>ジッセキ</t>
    </rPh>
    <rPh sb="24" eb="26">
      <t>キニュウ</t>
    </rPh>
    <rPh sb="27" eb="28">
      <t>ネン</t>
    </rPh>
    <rPh sb="29" eb="30">
      <t>ツキ</t>
    </rPh>
    <rPh sb="30" eb="31">
      <t>ラン</t>
    </rPh>
    <rPh sb="32" eb="34">
      <t>テキギ</t>
    </rPh>
    <rPh sb="34" eb="36">
      <t>シュウセイ</t>
    </rPh>
    <rPh sb="49" eb="51">
      <t>ベット</t>
    </rPh>
    <rPh sb="52" eb="54">
      <t>ゾウゲン</t>
    </rPh>
    <rPh sb="56" eb="57">
      <t>イン</t>
    </rPh>
    <rPh sb="57" eb="58">
      <t>スウ</t>
    </rPh>
    <rPh sb="65" eb="66">
      <t>スウ</t>
    </rPh>
    <rPh sb="67" eb="68">
      <t>テ</t>
    </rPh>
    <rPh sb="68" eb="70">
      <t>ケイサン</t>
    </rPh>
    <rPh sb="82" eb="84">
      <t>サンテイ</t>
    </rPh>
    <rPh sb="86" eb="88">
      <t>ジッセキ</t>
    </rPh>
    <rPh sb="88" eb="89">
      <t>スウ</t>
    </rPh>
    <rPh sb="90" eb="92">
      <t>ベット</t>
    </rPh>
    <rPh sb="92" eb="93">
      <t>テ</t>
    </rPh>
    <rPh sb="93" eb="95">
      <t>ケイサン</t>
    </rPh>
    <rPh sb="97" eb="98">
      <t>スウ</t>
    </rPh>
    <rPh sb="99" eb="101">
      <t>カゲン</t>
    </rPh>
    <rPh sb="111" eb="112">
      <t>ニチ</t>
    </rPh>
    <rPh sb="112" eb="113">
      <t>ア</t>
    </rPh>
    <rPh sb="115" eb="117">
      <t>ヘイキン</t>
    </rPh>
    <rPh sb="117" eb="118">
      <t>ジツ</t>
    </rPh>
    <rPh sb="118" eb="121">
      <t>リヨウシャ</t>
    </rPh>
    <rPh sb="121" eb="122">
      <t>スウ</t>
    </rPh>
    <rPh sb="122" eb="123">
      <t>ラン</t>
    </rPh>
    <rPh sb="131" eb="134">
      <t>ゼンネンド</t>
    </rPh>
    <rPh sb="134" eb="136">
      <t>ヘイキン</t>
    </rPh>
    <rPh sb="136" eb="139">
      <t>リヨウシャ</t>
    </rPh>
    <rPh sb="139" eb="140">
      <t>スウ</t>
    </rPh>
    <rPh sb="140" eb="141">
      <t>ラン</t>
    </rPh>
    <rPh sb="142" eb="144">
      <t>キサイ</t>
    </rPh>
    <rPh sb="148" eb="150">
      <t>ケイサン</t>
    </rPh>
    <rPh sb="150" eb="152">
      <t>ウチワケ</t>
    </rPh>
    <rPh sb="153" eb="154">
      <t>ワ</t>
    </rPh>
    <rPh sb="159" eb="161">
      <t>ランガイ</t>
    </rPh>
    <rPh sb="162" eb="164">
      <t>キサイ</t>
    </rPh>
    <phoneticPr fontId="4"/>
  </si>
  <si>
    <t>シート２－２（事業所ごとに１部作成）</t>
    <rPh sb="7" eb="10">
      <t>ジギョウショ</t>
    </rPh>
    <rPh sb="14" eb="15">
      <t>ブ</t>
    </rPh>
    <rPh sb="15" eb="17">
      <t>サクセイ</t>
    </rPh>
    <phoneticPr fontId="4"/>
  </si>
  <si>
    <t>事業所に関する調書（②：「世話人」の配置）</t>
    <rPh sb="0" eb="3">
      <t>ジギョウショ</t>
    </rPh>
    <rPh sb="4" eb="5">
      <t>カン</t>
    </rPh>
    <rPh sb="7" eb="9">
      <t>チョウショ</t>
    </rPh>
    <rPh sb="13" eb="16">
      <t>セワニン</t>
    </rPh>
    <rPh sb="18" eb="20">
      <t>ハイチ</t>
    </rPh>
    <phoneticPr fontId="4"/>
  </si>
  <si>
    <t>【適用する人員配置体制区分】</t>
    <rPh sb="1" eb="3">
      <t>テキヨウ</t>
    </rPh>
    <rPh sb="5" eb="7">
      <t>ジンイン</t>
    </rPh>
    <rPh sb="7" eb="9">
      <t>ハイチ</t>
    </rPh>
    <rPh sb="9" eb="11">
      <t>タイセイ</t>
    </rPh>
    <rPh sb="11" eb="13">
      <t>クブン</t>
    </rPh>
    <phoneticPr fontId="4"/>
  </si>
  <si>
    <t>前年度</t>
    <rPh sb="0" eb="3">
      <t>ゼンネンド</t>
    </rPh>
    <phoneticPr fontId="4"/>
  </si>
  <si>
    <t>新年度</t>
    <rPh sb="0" eb="3">
      <t>シンネンド</t>
    </rPh>
    <phoneticPr fontId="4"/>
  </si>
  <si>
    <t>【世話人必要配置数計算】</t>
    <rPh sb="1" eb="4">
      <t>セワニン</t>
    </rPh>
    <rPh sb="4" eb="6">
      <t>ヒツヨウ</t>
    </rPh>
    <rPh sb="6" eb="9">
      <t>ハイチスウ</t>
    </rPh>
    <rPh sb="9" eb="11">
      <t>ケイサン</t>
    </rPh>
    <phoneticPr fontId="4"/>
  </si>
  <si>
    <t>前年度
開所日数</t>
    <rPh sb="0" eb="3">
      <t>ゼンネンド</t>
    </rPh>
    <rPh sb="4" eb="6">
      <t>カイショ</t>
    </rPh>
    <rPh sb="6" eb="8">
      <t>ニッスウ</t>
    </rPh>
    <phoneticPr fontId="4"/>
  </si>
  <si>
    <t>前年度
実利用者数</t>
    <rPh sb="0" eb="3">
      <t>ゼンネンド</t>
    </rPh>
    <rPh sb="4" eb="5">
      <t>ジツ</t>
    </rPh>
    <rPh sb="5" eb="8">
      <t>リヨウシャ</t>
    </rPh>
    <rPh sb="8" eb="9">
      <t>スウ</t>
    </rPh>
    <phoneticPr fontId="4"/>
  </si>
  <si>
    <t>１日当たり
平均実利用者数</t>
    <rPh sb="1" eb="2">
      <t>ニチ</t>
    </rPh>
    <rPh sb="2" eb="3">
      <t>ア</t>
    </rPh>
    <rPh sb="6" eb="8">
      <t>ヘイキン</t>
    </rPh>
    <rPh sb="8" eb="9">
      <t>ジツ</t>
    </rPh>
    <rPh sb="9" eb="12">
      <t>リヨウシャ</t>
    </rPh>
    <rPh sb="12" eb="13">
      <t>スウ</t>
    </rPh>
    <phoneticPr fontId="4"/>
  </si>
  <si>
    <t>=</t>
    <phoneticPr fontId="4"/>
  </si>
  <si>
    <t>2.5</t>
    <phoneticPr fontId="4"/>
  </si>
  <si>
    <t>÷</t>
    <phoneticPr fontId="4"/>
  </si>
  <si>
    <t>４</t>
    <phoneticPr fontId="4"/>
  </si>
  <si>
    <t>６</t>
    <phoneticPr fontId="4"/>
  </si>
  <si>
    <t>９</t>
    <phoneticPr fontId="4"/>
  </si>
  <si>
    <t>4月</t>
    <rPh sb="1" eb="2">
      <t>ガツ</t>
    </rPh>
    <phoneticPr fontId="4"/>
  </si>
  <si>
    <t>5月</t>
  </si>
  <si>
    <t>6月</t>
  </si>
  <si>
    <t>7月</t>
  </si>
  <si>
    <t>8月</t>
  </si>
  <si>
    <t>9月</t>
  </si>
  <si>
    <t>10月</t>
  </si>
  <si>
    <t>11月</t>
  </si>
  <si>
    <t>12月</t>
  </si>
  <si>
    <t>1月</t>
  </si>
  <si>
    <t>2月</t>
  </si>
  <si>
    <t>3月</t>
    <rPh sb="1" eb="2">
      <t>ガツ</t>
    </rPh>
    <phoneticPr fontId="4"/>
  </si>
  <si>
    <t>[注] 「介護サービス包括型」または「日中サービス支援型」の指定を受けている事業所についてのみ作成すること。</t>
    <rPh sb="1" eb="2">
      <t>チュウ</t>
    </rPh>
    <rPh sb="5" eb="7">
      <t>カイゴ</t>
    </rPh>
    <rPh sb="11" eb="13">
      <t>ホウカツ</t>
    </rPh>
    <rPh sb="13" eb="14">
      <t>ガタ</t>
    </rPh>
    <rPh sb="19" eb="21">
      <t>ニッチュウ</t>
    </rPh>
    <rPh sb="25" eb="28">
      <t>シエンガタ</t>
    </rPh>
    <rPh sb="30" eb="32">
      <t>シテイ</t>
    </rPh>
    <rPh sb="33" eb="34">
      <t>ウ</t>
    </rPh>
    <rPh sb="38" eb="41">
      <t>ジギョウショ</t>
    </rPh>
    <rPh sb="47" eb="49">
      <t>サクセイ</t>
    </rPh>
    <phoneticPr fontId="4"/>
  </si>
  <si>
    <t>前年度</t>
    <rPh sb="0" eb="3">
      <t>ゼンネンド</t>
    </rPh>
    <phoneticPr fontId="3"/>
  </si>
  <si>
    <t>金</t>
    <rPh sb="0" eb="1">
      <t>キン</t>
    </rPh>
    <phoneticPr fontId="3"/>
  </si>
  <si>
    <t>土</t>
    <rPh sb="0" eb="1">
      <t>ド</t>
    </rPh>
    <phoneticPr fontId="3"/>
  </si>
  <si>
    <t>月</t>
    <rPh sb="0" eb="1">
      <t>ゲツ</t>
    </rPh>
    <phoneticPr fontId="3"/>
  </si>
  <si>
    <t>サービス管理責任者</t>
    <rPh sb="4" eb="9">
      <t>カンリセキニンシャ</t>
    </rPh>
    <phoneticPr fontId="3"/>
  </si>
  <si>
    <t>世話人</t>
    <rPh sb="0" eb="2">
      <t>セワ</t>
    </rPh>
    <rPh sb="2" eb="3">
      <t>ニン</t>
    </rPh>
    <phoneticPr fontId="3"/>
  </si>
  <si>
    <t>生活支援員</t>
    <rPh sb="0" eb="2">
      <t>セイカツ</t>
    </rPh>
    <rPh sb="2" eb="4">
      <t>シエン</t>
    </rPh>
    <rPh sb="4" eb="5">
      <t>イン</t>
    </rPh>
    <phoneticPr fontId="3"/>
  </si>
  <si>
    <t>夜勤者換算数</t>
    <rPh sb="0" eb="2">
      <t>ヤキン</t>
    </rPh>
    <rPh sb="2" eb="3">
      <t>シャ</t>
    </rPh>
    <rPh sb="3" eb="5">
      <t>カンサン</t>
    </rPh>
    <rPh sb="5" eb="6">
      <t>スウ</t>
    </rPh>
    <phoneticPr fontId="4"/>
  </si>
  <si>
    <t>夜間支援従事者（夜勤）</t>
    <rPh sb="0" eb="2">
      <t>ヤカン</t>
    </rPh>
    <rPh sb="2" eb="4">
      <t>シエン</t>
    </rPh>
    <rPh sb="4" eb="7">
      <t>ジュウジシャ</t>
    </rPh>
    <rPh sb="8" eb="10">
      <t>ヤキン</t>
    </rPh>
    <phoneticPr fontId="4"/>
  </si>
  <si>
    <t>夜間及び深夜の時間帯</t>
    <rPh sb="0" eb="2">
      <t>ヤカン</t>
    </rPh>
    <rPh sb="2" eb="3">
      <t>オヨ</t>
    </rPh>
    <rPh sb="4" eb="6">
      <t>シンヤ</t>
    </rPh>
    <rPh sb="7" eb="10">
      <t>ジカンタイ</t>
    </rPh>
    <phoneticPr fontId="4"/>
  </si>
  <si>
    <t>開始</t>
    <rPh sb="0" eb="2">
      <t>カイシ</t>
    </rPh>
    <phoneticPr fontId="3"/>
  </si>
  <si>
    <t>終了</t>
    <rPh sb="0" eb="2">
      <t>シュウリョウ</t>
    </rPh>
    <phoneticPr fontId="3"/>
  </si>
  <si>
    <r>
      <t>※共同生活援助</t>
    </r>
    <r>
      <rPr>
        <u/>
        <sz val="11"/>
        <rFont val="HGSｺﾞｼｯｸM"/>
        <family val="3"/>
        <charset val="128"/>
      </rPr>
      <t>事業所ごと</t>
    </r>
    <r>
      <rPr>
        <sz val="11"/>
        <rFont val="HGSｺﾞｼｯｸM"/>
        <family val="3"/>
        <charset val="128"/>
      </rPr>
      <t>に設定</t>
    </r>
    <rPh sb="1" eb="7">
      <t>キョウドウセイカツエンジョ</t>
    </rPh>
    <rPh sb="7" eb="9">
      <t>ジギョウ</t>
    </rPh>
    <rPh sb="9" eb="10">
      <t>ショ</t>
    </rPh>
    <rPh sb="13" eb="15">
      <t>セッテイ</t>
    </rPh>
    <phoneticPr fontId="3"/>
  </si>
  <si>
    <t>１週間に必要な夜勤時間数</t>
    <rPh sb="1" eb="3">
      <t>シュウカン</t>
    </rPh>
    <rPh sb="4" eb="6">
      <t>ヒツヨウ</t>
    </rPh>
    <rPh sb="7" eb="9">
      <t>ヤキン</t>
    </rPh>
    <rPh sb="9" eb="12">
      <t>ジカンスウ</t>
    </rPh>
    <phoneticPr fontId="4"/>
  </si>
  <si>
    <t>時間</t>
    <rPh sb="0" eb="2">
      <t>ジカン</t>
    </rPh>
    <phoneticPr fontId="3"/>
  </si>
  <si>
    <t>※白セルは手入力してください</t>
    <phoneticPr fontId="3"/>
  </si>
  <si>
    <t>　年　月</t>
    <rPh sb="1" eb="2">
      <t>トシ</t>
    </rPh>
    <rPh sb="3" eb="4">
      <t>ツキ</t>
    </rPh>
    <phoneticPr fontId="4"/>
  </si>
  <si>
    <t>共同生活援助（介護サービス包括型）</t>
  </si>
  <si>
    <t>○○　○○</t>
    <phoneticPr fontId="3"/>
  </si>
  <si>
    <t>○</t>
    <phoneticPr fontId="3"/>
  </si>
  <si>
    <t>○○　○○</t>
    <phoneticPr fontId="3"/>
  </si>
  <si>
    <t>○○　○○</t>
    <phoneticPr fontId="3"/>
  </si>
  <si>
    <t>○○　○○</t>
    <phoneticPr fontId="3"/>
  </si>
  <si>
    <t>○○　○○</t>
    <phoneticPr fontId="3"/>
  </si>
  <si>
    <t>○</t>
    <phoneticPr fontId="3"/>
  </si>
  <si>
    <t>○</t>
    <phoneticPr fontId="3"/>
  </si>
  <si>
    <t>○</t>
    <phoneticPr fontId="3"/>
  </si>
  <si>
    <t>○</t>
    <phoneticPr fontId="3"/>
  </si>
  <si>
    <t>○</t>
    <phoneticPr fontId="3"/>
  </si>
  <si>
    <t>○</t>
    <phoneticPr fontId="3"/>
  </si>
  <si>
    <t>（平成　年４月分）</t>
    <rPh sb="1" eb="3">
      <t>ヘイセイ</t>
    </rPh>
    <rPh sb="4" eb="5">
      <t>ネン</t>
    </rPh>
    <rPh sb="6" eb="7">
      <t>ガツ</t>
    </rPh>
    <rPh sb="7" eb="8">
      <t>ブン</t>
    </rPh>
    <phoneticPr fontId="4"/>
  </si>
  <si>
    <t>○○　○○</t>
    <phoneticPr fontId="3"/>
  </si>
  <si>
    <t>○○　○○</t>
    <phoneticPr fontId="3"/>
  </si>
  <si>
    <t>※白セルは手入力してください</t>
    <phoneticPr fontId="3"/>
  </si>
  <si>
    <t>○○　○○</t>
    <phoneticPr fontId="3"/>
  </si>
  <si>
    <t>○○　○○</t>
    <phoneticPr fontId="3"/>
  </si>
  <si>
    <t>○○　○○</t>
    <phoneticPr fontId="3"/>
  </si>
  <si>
    <t>○</t>
    <phoneticPr fontId="3"/>
  </si>
  <si>
    <t>○</t>
    <phoneticPr fontId="3"/>
  </si>
  <si>
    <t>※白セルは手入力してください</t>
    <phoneticPr fontId="3"/>
  </si>
  <si>
    <t>※白セルは手入力してください</t>
    <phoneticPr fontId="3"/>
  </si>
  <si>
    <t>管理者</t>
    <phoneticPr fontId="3"/>
  </si>
  <si>
    <t>夜間支援従事者（夜勤）</t>
    <rPh sb="0" eb="2">
      <t>ヤカン</t>
    </rPh>
    <rPh sb="2" eb="4">
      <t>シエン</t>
    </rPh>
    <rPh sb="4" eb="7">
      <t>ジュウジシャ</t>
    </rPh>
    <rPh sb="8" eb="10">
      <t>ヤキン</t>
    </rPh>
    <phoneticPr fontId="3"/>
  </si>
  <si>
    <t>夜間支援従事者（宿直）</t>
    <rPh sb="0" eb="2">
      <t>ヤカン</t>
    </rPh>
    <rPh sb="2" eb="4">
      <t>シエン</t>
    </rPh>
    <rPh sb="4" eb="7">
      <t>ジュウジシャ</t>
    </rPh>
    <rPh sb="8" eb="10">
      <t>シュクチョク</t>
    </rPh>
    <phoneticPr fontId="3"/>
  </si>
  <si>
    <t>夜間支援従事者（その他）</t>
    <rPh sb="0" eb="2">
      <t>ヤカン</t>
    </rPh>
    <rPh sb="2" eb="4">
      <t>シエン</t>
    </rPh>
    <rPh sb="4" eb="7">
      <t>ジュウジシャ</t>
    </rPh>
    <rPh sb="10" eb="11">
      <t>タ</t>
    </rPh>
    <phoneticPr fontId="3"/>
  </si>
  <si>
    <t>看護職員</t>
    <rPh sb="0" eb="3">
      <t>カンゴショク</t>
    </rPh>
    <rPh sb="3" eb="4">
      <t>イン</t>
    </rPh>
    <phoneticPr fontId="3"/>
  </si>
  <si>
    <t>その他（事務員等）</t>
    <rPh sb="2" eb="3">
      <t>タ</t>
    </rPh>
    <rPh sb="4" eb="7">
      <t>ジムイン</t>
    </rPh>
    <rPh sb="7" eb="8">
      <t>トウ</t>
    </rPh>
    <phoneticPr fontId="3"/>
  </si>
  <si>
    <t>令和５年４月分</t>
    <rPh sb="0" eb="2">
      <t>レイワ</t>
    </rPh>
    <rPh sb="3" eb="4">
      <t>トシ</t>
    </rPh>
    <rPh sb="5" eb="6">
      <t>ツキ</t>
    </rPh>
    <rPh sb="6" eb="7">
      <t>ブン</t>
    </rPh>
    <phoneticPr fontId="4"/>
  </si>
  <si>
    <t>〇</t>
    <phoneticPr fontId="3"/>
  </si>
  <si>
    <t>シート4（事業所ごとに１部作成）</t>
    <rPh sb="5" eb="8">
      <t>ジギョウショ</t>
    </rPh>
    <rPh sb="12" eb="13">
      <t>ブ</t>
    </rPh>
    <rPh sb="13" eb="15">
      <t>サクセイ</t>
    </rPh>
    <phoneticPr fontId="4"/>
  </si>
  <si>
    <t>類型</t>
    <rPh sb="0" eb="2">
      <t>ルイケイ</t>
    </rPh>
    <phoneticPr fontId="3"/>
  </si>
  <si>
    <t>併設型</t>
    <rPh sb="0" eb="3">
      <t>ヘイセツガタ</t>
    </rPh>
    <phoneticPr fontId="3"/>
  </si>
  <si>
    <t>空床型</t>
    <rPh sb="0" eb="1">
      <t>クウ</t>
    </rPh>
    <rPh sb="1" eb="2">
      <t>ユカ</t>
    </rPh>
    <rPh sb="2" eb="3">
      <t>ガタ</t>
    </rPh>
    <phoneticPr fontId="3"/>
  </si>
  <si>
    <t>本体となる
共同生活住居名</t>
    <rPh sb="0" eb="2">
      <t>ホンタイ</t>
    </rPh>
    <rPh sb="6" eb="8">
      <t>キョウドウ</t>
    </rPh>
    <rPh sb="8" eb="10">
      <t>セイカツ</t>
    </rPh>
    <rPh sb="10" eb="12">
      <t>ジュウキョ</t>
    </rPh>
    <rPh sb="12" eb="13">
      <t>メイ</t>
    </rPh>
    <phoneticPr fontId="4"/>
  </si>
  <si>
    <t>新年度において必要な世話人の常勤換算数</t>
    <rPh sb="0" eb="3">
      <t>シンネンド</t>
    </rPh>
    <rPh sb="7" eb="9">
      <t>ヒツヨウ</t>
    </rPh>
    <rPh sb="10" eb="12">
      <t>セワ</t>
    </rPh>
    <rPh sb="12" eb="13">
      <t>ニン</t>
    </rPh>
    <rPh sb="14" eb="16">
      <t>ジョウキン</t>
    </rPh>
    <rPh sb="16" eb="18">
      <t>カンサン</t>
    </rPh>
    <rPh sb="18" eb="19">
      <t>スウ</t>
    </rPh>
    <phoneticPr fontId="3"/>
  </si>
  <si>
    <t>[注] 「前年度開所日数」欄および「前年度実利用者数」欄は、シート３,4から転記すること。</t>
    <rPh sb="1" eb="2">
      <t>チュウ</t>
    </rPh>
    <rPh sb="5" eb="8">
      <t>ゼンネンド</t>
    </rPh>
    <rPh sb="8" eb="10">
      <t>カイショ</t>
    </rPh>
    <rPh sb="10" eb="12">
      <t>ニッスウ</t>
    </rPh>
    <rPh sb="13" eb="14">
      <t>ラン</t>
    </rPh>
    <rPh sb="18" eb="21">
      <t>ゼンネンド</t>
    </rPh>
    <rPh sb="21" eb="22">
      <t>ジツ</t>
    </rPh>
    <rPh sb="22" eb="25">
      <t>リヨウシャ</t>
    </rPh>
    <rPh sb="25" eb="26">
      <t>スウ</t>
    </rPh>
    <rPh sb="27" eb="28">
      <t>ラン</t>
    </rPh>
    <rPh sb="38" eb="40">
      <t>テンキ</t>
    </rPh>
    <phoneticPr fontId="4"/>
  </si>
  <si>
    <t>[注] 「前年度の障害支援区分別１日あたり平均利用者数」の各区分に係る欄は、シート３,4から転記すること。</t>
    <rPh sb="1" eb="2">
      <t>チュウ</t>
    </rPh>
    <rPh sb="5" eb="8">
      <t>ゼンネンド</t>
    </rPh>
    <rPh sb="15" eb="16">
      <t>ベツ</t>
    </rPh>
    <rPh sb="17" eb="18">
      <t>ニチ</t>
    </rPh>
    <rPh sb="21" eb="23">
      <t>ヘイキン</t>
    </rPh>
    <rPh sb="23" eb="26">
      <t>リヨウシャ</t>
    </rPh>
    <rPh sb="26" eb="27">
      <t>スウ</t>
    </rPh>
    <rPh sb="29" eb="30">
      <t>カク</t>
    </rPh>
    <rPh sb="30" eb="32">
      <t>クブン</t>
    </rPh>
    <rPh sb="33" eb="34">
      <t>カカ</t>
    </rPh>
    <rPh sb="35" eb="36">
      <t>ラン</t>
    </rPh>
    <rPh sb="46" eb="48">
      <t>テンキ</t>
    </rPh>
    <phoneticPr fontId="4"/>
  </si>
  <si>
    <t>小数点第2位以下切上げ</t>
    <rPh sb="0" eb="3">
      <t>ショウスウテン</t>
    </rPh>
    <rPh sb="3" eb="4">
      <t>ダイ</t>
    </rPh>
    <rPh sb="5" eb="6">
      <t>イ</t>
    </rPh>
    <rPh sb="6" eb="8">
      <t>イカ</t>
    </rPh>
    <rPh sb="8" eb="10">
      <t>キリア</t>
    </rPh>
    <phoneticPr fontId="3"/>
  </si>
  <si>
    <t>小数点第2位以下
切上げ</t>
    <rPh sb="0" eb="3">
      <t>ショウスウテン</t>
    </rPh>
    <rPh sb="3" eb="4">
      <t>ダイ</t>
    </rPh>
    <rPh sb="5" eb="6">
      <t>イ</t>
    </rPh>
    <rPh sb="6" eb="8">
      <t>イカ</t>
    </rPh>
    <rPh sb="9" eb="11">
      <t>キリア</t>
    </rPh>
    <phoneticPr fontId="3"/>
  </si>
  <si>
    <t>[注２] 「延べ利用者数計」の合計欄の値を、シート２－２の「前年度実利用者数」欄に転記すること。</t>
    <rPh sb="1" eb="2">
      <t>チュウ</t>
    </rPh>
    <rPh sb="6" eb="7">
      <t>ノ</t>
    </rPh>
    <rPh sb="8" eb="11">
      <t>リヨウシャ</t>
    </rPh>
    <rPh sb="11" eb="12">
      <t>スウ</t>
    </rPh>
    <rPh sb="12" eb="13">
      <t>ケイ</t>
    </rPh>
    <rPh sb="15" eb="17">
      <t>ゴウケイ</t>
    </rPh>
    <rPh sb="17" eb="18">
      <t>ラン</t>
    </rPh>
    <rPh sb="19" eb="20">
      <t>アタイ</t>
    </rPh>
    <rPh sb="30" eb="33">
      <t>ゼンネンド</t>
    </rPh>
    <rPh sb="33" eb="34">
      <t>ジツ</t>
    </rPh>
    <rPh sb="34" eb="37">
      <t>リヨウシャ</t>
    </rPh>
    <rPh sb="37" eb="38">
      <t>カズ</t>
    </rPh>
    <rPh sb="39" eb="40">
      <t>ラン</t>
    </rPh>
    <rPh sb="41" eb="43">
      <t>テンキ</t>
    </rPh>
    <phoneticPr fontId="4"/>
  </si>
  <si>
    <t>[注３] 「障害支援区分別延べ利用日数」の平均利用者数欄の値を、シート２－３の「前年度の障害支援区分別平均利用者数」の各区分に係る欄に転記すること。</t>
    <rPh sb="1" eb="2">
      <t>チュウ</t>
    </rPh>
    <rPh sb="12" eb="13">
      <t>ベツ</t>
    </rPh>
    <rPh sb="13" eb="14">
      <t>ノ</t>
    </rPh>
    <rPh sb="15" eb="17">
      <t>リヨウ</t>
    </rPh>
    <rPh sb="17" eb="19">
      <t>ニッスウ</t>
    </rPh>
    <rPh sb="18" eb="19">
      <t>スウ</t>
    </rPh>
    <rPh sb="21" eb="23">
      <t>ヘイキン</t>
    </rPh>
    <rPh sb="23" eb="26">
      <t>リヨウシャ</t>
    </rPh>
    <rPh sb="26" eb="27">
      <t>スウ</t>
    </rPh>
    <rPh sb="27" eb="28">
      <t>ラン</t>
    </rPh>
    <rPh sb="29" eb="30">
      <t>アタイ</t>
    </rPh>
    <rPh sb="40" eb="43">
      <t>ゼンネンド</t>
    </rPh>
    <rPh sb="50" eb="51">
      <t>ベツ</t>
    </rPh>
    <rPh sb="51" eb="53">
      <t>ヘイキン</t>
    </rPh>
    <rPh sb="53" eb="55">
      <t>リヨウ</t>
    </rPh>
    <rPh sb="55" eb="56">
      <t>シャ</t>
    </rPh>
    <rPh sb="56" eb="57">
      <t>スウ</t>
    </rPh>
    <rPh sb="59" eb="62">
      <t>カククブン</t>
    </rPh>
    <rPh sb="63" eb="64">
      <t>カカ</t>
    </rPh>
    <rPh sb="65" eb="66">
      <t>ラン</t>
    </rPh>
    <rPh sb="67" eb="69">
      <t>テンキ</t>
    </rPh>
    <phoneticPr fontId="4"/>
  </si>
  <si>
    <t>[注１] 「延べ利用者数計」の合計欄の値を、シート２－２の「前年度実利用者数」欄に転記すること。</t>
    <rPh sb="1" eb="2">
      <t>チュウ</t>
    </rPh>
    <rPh sb="6" eb="7">
      <t>ノ</t>
    </rPh>
    <rPh sb="8" eb="11">
      <t>リヨウシャ</t>
    </rPh>
    <rPh sb="11" eb="12">
      <t>スウ</t>
    </rPh>
    <rPh sb="12" eb="13">
      <t>ケイ</t>
    </rPh>
    <rPh sb="15" eb="17">
      <t>ゴウケイ</t>
    </rPh>
    <rPh sb="17" eb="18">
      <t>ラン</t>
    </rPh>
    <rPh sb="19" eb="20">
      <t>アタイ</t>
    </rPh>
    <rPh sb="30" eb="33">
      <t>ゼンネンド</t>
    </rPh>
    <rPh sb="33" eb="34">
      <t>ジツ</t>
    </rPh>
    <rPh sb="34" eb="37">
      <t>リヨウシャ</t>
    </rPh>
    <rPh sb="37" eb="38">
      <t>カズ</t>
    </rPh>
    <rPh sb="39" eb="40">
      <t>ラン</t>
    </rPh>
    <rPh sb="41" eb="43">
      <t>テンキ</t>
    </rPh>
    <phoneticPr fontId="4"/>
  </si>
  <si>
    <t>[注２] 「障害支援区分別延べ利用日数」の平均利用者数欄の値を、シート２－３の「前年度の障害支援区分別平均利用者数」の各区分に係る欄に転記すること。</t>
    <rPh sb="1" eb="2">
      <t>チュウ</t>
    </rPh>
    <rPh sb="12" eb="13">
      <t>ベツ</t>
    </rPh>
    <rPh sb="13" eb="14">
      <t>ノ</t>
    </rPh>
    <rPh sb="15" eb="17">
      <t>リヨウ</t>
    </rPh>
    <rPh sb="17" eb="19">
      <t>ニッスウ</t>
    </rPh>
    <rPh sb="18" eb="19">
      <t>スウ</t>
    </rPh>
    <rPh sb="21" eb="23">
      <t>ヘイキン</t>
    </rPh>
    <rPh sb="23" eb="26">
      <t>リヨウシャ</t>
    </rPh>
    <rPh sb="26" eb="27">
      <t>スウ</t>
    </rPh>
    <rPh sb="27" eb="28">
      <t>ラン</t>
    </rPh>
    <rPh sb="29" eb="30">
      <t>アタイ</t>
    </rPh>
    <rPh sb="40" eb="43">
      <t>ゼンネンド</t>
    </rPh>
    <rPh sb="50" eb="51">
      <t>ベツ</t>
    </rPh>
    <rPh sb="51" eb="53">
      <t>ヘイキン</t>
    </rPh>
    <rPh sb="53" eb="55">
      <t>リヨウ</t>
    </rPh>
    <rPh sb="55" eb="56">
      <t>シャ</t>
    </rPh>
    <rPh sb="56" eb="57">
      <t>スウ</t>
    </rPh>
    <rPh sb="59" eb="62">
      <t>カククブン</t>
    </rPh>
    <rPh sb="63" eb="64">
      <t>カカ</t>
    </rPh>
    <rPh sb="65" eb="66">
      <t>ラン</t>
    </rPh>
    <rPh sb="67" eb="69">
      <t>テンキ</t>
    </rPh>
    <phoneticPr fontId="4"/>
  </si>
  <si>
    <t>「短期入所」に関する調書【併設型または空床型のみ作成】</t>
    <rPh sb="1" eb="3">
      <t>タンキ</t>
    </rPh>
    <rPh sb="3" eb="5">
      <t>ニュウショ</t>
    </rPh>
    <rPh sb="7" eb="8">
      <t>カン</t>
    </rPh>
    <rPh sb="10" eb="12">
      <t>チョウショ</t>
    </rPh>
    <rPh sb="13" eb="15">
      <t>ヘイセツ</t>
    </rPh>
    <rPh sb="15" eb="16">
      <t>ガタ</t>
    </rPh>
    <rPh sb="19" eb="20">
      <t>クウ</t>
    </rPh>
    <rPh sb="20" eb="21">
      <t>ユカ</t>
    </rPh>
    <rPh sb="21" eb="22">
      <t>ガタ</t>
    </rPh>
    <rPh sb="24" eb="26">
      <t>サクセイ</t>
    </rPh>
    <phoneticPr fontId="4"/>
  </si>
  <si>
    <t>No</t>
    <phoneticPr fontId="3"/>
  </si>
  <si>
    <t>No</t>
    <phoneticPr fontId="4"/>
  </si>
  <si>
    <t>短期入所事業所名</t>
    <rPh sb="0" eb="2">
      <t>タンキ</t>
    </rPh>
    <rPh sb="2" eb="4">
      <t>ニュウショ</t>
    </rPh>
    <rPh sb="4" eb="7">
      <t>ジギョウショ</t>
    </rPh>
    <rPh sb="7" eb="8">
      <t>メイ</t>
    </rPh>
    <phoneticPr fontId="3"/>
  </si>
  <si>
    <t>新年度において必要な生活支援員の常勤換算数</t>
    <rPh sb="0" eb="3">
      <t>シンネンド</t>
    </rPh>
    <rPh sb="7" eb="9">
      <t>ヒツヨウ</t>
    </rPh>
    <rPh sb="10" eb="12">
      <t>セイカツ</t>
    </rPh>
    <rPh sb="12" eb="14">
      <t>シエン</t>
    </rPh>
    <rPh sb="14" eb="15">
      <t>イン</t>
    </rPh>
    <rPh sb="16" eb="18">
      <t>ジョウキン</t>
    </rPh>
    <rPh sb="18" eb="20">
      <t>カンサン</t>
    </rPh>
    <rPh sb="20" eb="21">
      <t>スウ</t>
    </rPh>
    <phoneticPr fontId="3"/>
  </si>
  <si>
    <t>[注４] 「開所日数」の合計欄の値を、シート２－２の「前年度開所日数」欄に転記すること。</t>
    <rPh sb="1" eb="2">
      <t>チュウ</t>
    </rPh>
    <rPh sb="6" eb="8">
      <t>カイショ</t>
    </rPh>
    <rPh sb="8" eb="10">
      <t>ニッスウ</t>
    </rPh>
    <rPh sb="9" eb="10">
      <t>スウ</t>
    </rPh>
    <rPh sb="12" eb="14">
      <t>ゴウケイ</t>
    </rPh>
    <rPh sb="14" eb="15">
      <t>ラン</t>
    </rPh>
    <rPh sb="16" eb="17">
      <t>アタイ</t>
    </rPh>
    <rPh sb="30" eb="32">
      <t>カイショ</t>
    </rPh>
    <rPh sb="32" eb="34">
      <t>ニッスウ</t>
    </rPh>
    <phoneticPr fontId="4"/>
  </si>
  <si>
    <t>[注３] 開所日数は本体の共同生活住居と同じ日数とすること。</t>
    <rPh sb="5" eb="7">
      <t>カイショ</t>
    </rPh>
    <rPh sb="7" eb="9">
      <t>ニッスウ</t>
    </rPh>
    <rPh sb="10" eb="12">
      <t>ホンタイ</t>
    </rPh>
    <rPh sb="13" eb="15">
      <t>キョウドウ</t>
    </rPh>
    <rPh sb="15" eb="17">
      <t>セイカツ</t>
    </rPh>
    <rPh sb="17" eb="19">
      <t>ジュウキョ</t>
    </rPh>
    <rPh sb="20" eb="21">
      <t>オナ</t>
    </rPh>
    <rPh sb="22" eb="24">
      <t>ニッスウ</t>
    </rPh>
    <phoneticPr fontId="3"/>
  </si>
  <si>
    <t>№</t>
  </si>
  <si>
    <t>№</t>
    <phoneticPr fontId="3"/>
  </si>
  <si>
    <t>④シート3、シート4の必要な情報をシート2-2、シート2-3に転記する。新年度の基本報酬の区分を選択する。</t>
    <rPh sb="11" eb="13">
      <t>ヒツヨウ</t>
    </rPh>
    <rPh sb="14" eb="16">
      <t>ジョウホウ</t>
    </rPh>
    <rPh sb="31" eb="33">
      <t>テンキ</t>
    </rPh>
    <rPh sb="36" eb="39">
      <t>シンネンド</t>
    </rPh>
    <rPh sb="40" eb="42">
      <t>キホン</t>
    </rPh>
    <rPh sb="42" eb="44">
      <t>ホウシュウ</t>
    </rPh>
    <rPh sb="45" eb="47">
      <t>クブン</t>
    </rPh>
    <rPh sb="48" eb="50">
      <t>センタク</t>
    </rPh>
    <phoneticPr fontId="3"/>
  </si>
  <si>
    <t>②シート3の入力を行う。6ユニット以上ある事業所はシート3をコピーして入力する。</t>
    <rPh sb="6" eb="8">
      <t>ニュウリョク</t>
    </rPh>
    <rPh sb="9" eb="10">
      <t>オコナ</t>
    </rPh>
    <rPh sb="17" eb="19">
      <t>イジョウ</t>
    </rPh>
    <rPh sb="21" eb="24">
      <t>ジギョウショ</t>
    </rPh>
    <rPh sb="35" eb="37">
      <t>ニュウリョク</t>
    </rPh>
    <phoneticPr fontId="3"/>
  </si>
  <si>
    <t>⑤シート2-2、シート2-3の世話人、生活支援員の常勤換算数が今年度必要な配置数となるため、作成した新年度4月分の勤務体制表で不足がないか確認する。</t>
    <rPh sb="15" eb="17">
      <t>セワ</t>
    </rPh>
    <rPh sb="17" eb="18">
      <t>ニン</t>
    </rPh>
    <rPh sb="19" eb="21">
      <t>セイカツ</t>
    </rPh>
    <rPh sb="21" eb="23">
      <t>シエン</t>
    </rPh>
    <rPh sb="23" eb="24">
      <t>イン</t>
    </rPh>
    <rPh sb="25" eb="27">
      <t>ジョウキン</t>
    </rPh>
    <rPh sb="27" eb="29">
      <t>カンサン</t>
    </rPh>
    <rPh sb="29" eb="30">
      <t>スウ</t>
    </rPh>
    <rPh sb="31" eb="34">
      <t>コンネンド</t>
    </rPh>
    <rPh sb="34" eb="36">
      <t>ヒツヨウ</t>
    </rPh>
    <rPh sb="37" eb="39">
      <t>ハイチ</t>
    </rPh>
    <rPh sb="39" eb="40">
      <t>スウ</t>
    </rPh>
    <rPh sb="46" eb="48">
      <t>サクセイ</t>
    </rPh>
    <rPh sb="50" eb="53">
      <t>シンネンド</t>
    </rPh>
    <rPh sb="54" eb="56">
      <t>ガツブン</t>
    </rPh>
    <rPh sb="57" eb="59">
      <t>キンム</t>
    </rPh>
    <rPh sb="59" eb="61">
      <t>タイセイ</t>
    </rPh>
    <rPh sb="61" eb="62">
      <t>ヒョウ</t>
    </rPh>
    <rPh sb="63" eb="65">
      <t>フソク</t>
    </rPh>
    <rPh sb="69" eb="71">
      <t>カクニン</t>
    </rPh>
    <phoneticPr fontId="3"/>
  </si>
  <si>
    <t>●前年度実績報告書の作成に係る手順書</t>
    <rPh sb="1" eb="4">
      <t>ゼンネンド</t>
    </rPh>
    <rPh sb="4" eb="6">
      <t>ジッセキ</t>
    </rPh>
    <rPh sb="6" eb="8">
      <t>ホウコク</t>
    </rPh>
    <rPh sb="8" eb="9">
      <t>ショ</t>
    </rPh>
    <rPh sb="10" eb="12">
      <t>サクセイ</t>
    </rPh>
    <rPh sb="13" eb="14">
      <t>カカ</t>
    </rPh>
    <rPh sb="15" eb="18">
      <t>テジュンショ</t>
    </rPh>
    <phoneticPr fontId="3"/>
  </si>
  <si>
    <t>＊同一法人で複数のGHを運営している場合はこのエクセルをコピーして事業所ごとに作成してください。</t>
    <rPh sb="1" eb="3">
      <t>ドウイツ</t>
    </rPh>
    <rPh sb="3" eb="5">
      <t>ホウジン</t>
    </rPh>
    <rPh sb="6" eb="8">
      <t>フクスウ</t>
    </rPh>
    <rPh sb="12" eb="14">
      <t>ウンエイ</t>
    </rPh>
    <rPh sb="18" eb="20">
      <t>バアイ</t>
    </rPh>
    <rPh sb="33" eb="36">
      <t>ジギョウショ</t>
    </rPh>
    <rPh sb="39" eb="41">
      <t>サクセイ</t>
    </rPh>
    <phoneticPr fontId="3"/>
  </si>
  <si>
    <t>＊R6年度より人員配置体制加算が創出されました。6:1(日中支援型は5:1)以上の配置とする場合は別途体制届の提出も必要です。</t>
    <rPh sb="3" eb="5">
      <t>ネンド</t>
    </rPh>
    <rPh sb="11" eb="13">
      <t>タイセイ</t>
    </rPh>
    <rPh sb="13" eb="15">
      <t>カサン</t>
    </rPh>
    <rPh sb="16" eb="18">
      <t>ソウシュツ</t>
    </rPh>
    <rPh sb="28" eb="30">
      <t>ニッチュウ</t>
    </rPh>
    <rPh sb="30" eb="33">
      <t>シエンガタ</t>
    </rPh>
    <rPh sb="38" eb="40">
      <t>イジョウ</t>
    </rPh>
    <rPh sb="41" eb="43">
      <t>ハイチ</t>
    </rPh>
    <rPh sb="46" eb="48">
      <t>バアイ</t>
    </rPh>
    <phoneticPr fontId="3"/>
  </si>
  <si>
    <t>①シート2-1の入力を行う。</t>
    <rPh sb="8" eb="10">
      <t>ニュウリョク</t>
    </rPh>
    <rPh sb="11" eb="12">
      <t>オコナ</t>
    </rPh>
    <phoneticPr fontId="3"/>
  </si>
  <si>
    <t>③併設型or空床型の短期入所も一体的に同一住居で運営しているGHのみシート4の入力を行う。</t>
    <rPh sb="1" eb="4">
      <t>ヘイセツガタ</t>
    </rPh>
    <rPh sb="6" eb="7">
      <t>クウ</t>
    </rPh>
    <rPh sb="7" eb="8">
      <t>ユカ</t>
    </rPh>
    <rPh sb="8" eb="9">
      <t>ガタ</t>
    </rPh>
    <rPh sb="10" eb="12">
      <t>タンキ</t>
    </rPh>
    <rPh sb="12" eb="14">
      <t>ニュウショ</t>
    </rPh>
    <rPh sb="15" eb="18">
      <t>イッタイテキ</t>
    </rPh>
    <rPh sb="19" eb="21">
      <t>ドウイツ</t>
    </rPh>
    <rPh sb="21" eb="23">
      <t>ジュウキョ</t>
    </rPh>
    <rPh sb="24" eb="26">
      <t>ウンエイ</t>
    </rPh>
    <rPh sb="39" eb="41">
      <t>ニュウリョク</t>
    </rPh>
    <rPh sb="42" eb="43">
      <t>オコナ</t>
    </rPh>
    <phoneticPr fontId="3"/>
  </si>
  <si>
    <t>６：１</t>
  </si>
  <si>
    <t>法人名</t>
    <rPh sb="0" eb="2">
      <t>ホウジン</t>
    </rPh>
    <rPh sb="2" eb="3">
      <t>メイ</t>
    </rPh>
    <phoneticPr fontId="4"/>
  </si>
  <si>
    <t>＊平均実利用者数を四捨五入した値が現在と異なる場合は、夜間支援等体制加算の加算額が変わるので別途体制届の提出も必要です。</t>
    <rPh sb="1" eb="3">
      <t>ヘイキン</t>
    </rPh>
    <rPh sb="3" eb="4">
      <t>ジツ</t>
    </rPh>
    <rPh sb="4" eb="6">
      <t>リヨウ</t>
    </rPh>
    <rPh sb="6" eb="7">
      <t>シャ</t>
    </rPh>
    <rPh sb="7" eb="8">
      <t>スウ</t>
    </rPh>
    <rPh sb="9" eb="13">
      <t>シシャゴニュウ</t>
    </rPh>
    <rPh sb="15" eb="16">
      <t>アタイ</t>
    </rPh>
    <rPh sb="17" eb="19">
      <t>ゲンザイ</t>
    </rPh>
    <rPh sb="20" eb="21">
      <t>コト</t>
    </rPh>
    <rPh sb="23" eb="25">
      <t>バアイ</t>
    </rPh>
    <rPh sb="27" eb="29">
      <t>ヤカン</t>
    </rPh>
    <rPh sb="37" eb="39">
      <t>カサン</t>
    </rPh>
    <rPh sb="39" eb="40">
      <t>ガク</t>
    </rPh>
    <rPh sb="41" eb="42">
      <t>カ</t>
    </rPh>
    <rPh sb="46" eb="48">
      <t>ベット</t>
    </rPh>
    <rPh sb="48" eb="50">
      <t>タイセイ</t>
    </rPh>
    <rPh sb="50" eb="51">
      <t>トドケ</t>
    </rPh>
    <rPh sb="52" eb="54">
      <t>テイシュツ</t>
    </rPh>
    <rPh sb="55" eb="57">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</si>
</sst>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quot;÷&quot;0"/>
    <numFmt numFmtId="178" formatCode="&quot;÷&quot;0.0"/>
    <numFmt numFmtId="179" formatCode="0_);[Red]\(0\)"/>
  </numFmts>
  <fonts count="24" x14ac:knownFonts="1">
    <font>
      <sz val="11"/>
      <color theme="1"/>
      <name val="ＭＳ Ｐゴシック"/>
      <family val="2"/>
      <charset val="128"/>
      <scheme val="minor"/>
    </font>
    <font>
      <sz val="9"/>
      <name val="MS UI Gothic"/>
      <family val="3"/>
      <charset val="128"/>
    </font>
    <font>
      <sz val="16"/>
      <name val="HGPｺﾞｼｯｸE"/>
      <family val="3"/>
      <charset val="128"/>
    </font>
    <font>
      <sz val="6"/>
      <name val="ＭＳ Ｐゴシック"/>
      <family val="2"/>
      <charset val="128"/>
      <scheme val="minor"/>
    </font>
    <font>
      <sz val="6"/>
      <name val="MS UI Gothic"/>
      <family val="3"/>
      <charset val="128"/>
    </font>
    <font>
      <sz val="11"/>
      <name val="HGSｺﾞｼｯｸM"/>
      <family val="3"/>
      <charset val="128"/>
    </font>
    <font>
      <sz val="11"/>
      <name val="ＭＳ Ｐゴシック"/>
      <family val="3"/>
      <charset val="128"/>
    </font>
    <font>
      <sz val="12"/>
      <name val="HGSｺﾞｼｯｸM"/>
      <family val="3"/>
      <charset val="128"/>
    </font>
    <font>
      <sz val="10"/>
      <name val="HGSｺﾞｼｯｸM"/>
      <family val="3"/>
      <charset val="128"/>
    </font>
    <font>
      <sz val="10"/>
      <name val="HGSｺﾞｼｯｸE"/>
      <family val="3"/>
      <charset val="128"/>
    </font>
    <font>
      <sz val="14"/>
      <name val="HGS創英角ｺﾞｼｯｸUB"/>
      <family val="3"/>
      <charset val="128"/>
    </font>
    <font>
      <sz val="9"/>
      <color indexed="10"/>
      <name val="HGSｺﾞｼｯｸM"/>
      <family val="3"/>
      <charset val="128"/>
    </font>
    <font>
      <sz val="8"/>
      <name val="HGSｺﾞｼｯｸM"/>
      <family val="3"/>
      <charset val="128"/>
    </font>
    <font>
      <sz val="11"/>
      <color indexed="10"/>
      <name val="HGSｺﾞｼｯｸM"/>
      <family val="3"/>
      <charset val="128"/>
    </font>
    <font>
      <sz val="11"/>
      <color rgb="FFFF0000"/>
      <name val="HGSｺﾞｼｯｸM"/>
      <family val="3"/>
      <charset val="128"/>
    </font>
    <font>
      <sz val="11"/>
      <color indexed="9"/>
      <name val="HGSｺﾞｼｯｸM"/>
      <family val="3"/>
      <charset val="128"/>
    </font>
    <font>
      <sz val="9"/>
      <name val="HGSｺﾞｼｯｸM"/>
      <family val="3"/>
      <charset val="128"/>
    </font>
    <font>
      <u/>
      <sz val="10.5"/>
      <name val="HG丸ｺﾞｼｯｸM-PRO"/>
      <family val="3"/>
      <charset val="128"/>
    </font>
    <font>
      <u/>
      <sz val="11"/>
      <name val="HGSｺﾞｼｯｸM"/>
      <family val="3"/>
      <charset val="128"/>
    </font>
    <font>
      <b/>
      <sz val="11"/>
      <color indexed="10"/>
      <name val="HGSｺﾞｼｯｸM"/>
      <family val="3"/>
      <charset val="128"/>
    </font>
    <font>
      <b/>
      <sz val="14"/>
      <color rgb="FFFF0000"/>
      <name val="HGSｺﾞｼｯｸM"/>
      <family val="3"/>
      <charset val="128"/>
    </font>
    <font>
      <sz val="9"/>
      <color rgb="FFFF0000"/>
      <name val="HGSｺﾞｼｯｸM"/>
      <family val="3"/>
      <charset val="128"/>
    </font>
    <font>
      <sz val="14"/>
      <color theme="1"/>
      <name val="ＭＳ Ｐゴシック"/>
      <family val="2"/>
      <charset val="128"/>
      <scheme val="minor"/>
    </font>
    <font>
      <b/>
      <sz val="14"/>
      <color theme="1"/>
      <name val="ＭＳ Ｐゴシック"/>
      <family val="3"/>
      <charset val="128"/>
      <scheme val="minor"/>
    </font>
  </fonts>
  <fills count="9">
    <fill>
      <patternFill patternType="none"/>
    </fill>
    <fill>
      <patternFill patternType="gray125"/>
    </fill>
    <fill>
      <patternFill patternType="solid">
        <fgColor indexed="11"/>
        <bgColor indexed="64"/>
      </patternFill>
    </fill>
    <fill>
      <patternFill patternType="solid">
        <fgColor indexed="42"/>
        <bgColor indexed="64"/>
      </patternFill>
    </fill>
    <fill>
      <patternFill patternType="solid">
        <fgColor theme="0"/>
        <bgColor indexed="64"/>
      </patternFill>
    </fill>
    <fill>
      <patternFill patternType="solid">
        <fgColor indexed="13"/>
        <bgColor indexed="64"/>
      </patternFill>
    </fill>
    <fill>
      <patternFill patternType="solid">
        <fgColor rgb="FFFFFF99"/>
        <bgColor indexed="64"/>
      </patternFill>
    </fill>
    <fill>
      <patternFill patternType="solid">
        <fgColor rgb="FFFFFFCC"/>
        <bgColor indexed="64"/>
      </patternFill>
    </fill>
    <fill>
      <patternFill patternType="solid">
        <fgColor rgb="FFFFFF00"/>
        <bgColor indexed="64"/>
      </patternFill>
    </fill>
  </fills>
  <borders count="115">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bottom/>
      <diagonal/>
    </border>
    <border diagonalUp="1">
      <left style="double">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style="double">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6" fillId="0" borderId="0"/>
    <xf numFmtId="0" fontId="1" fillId="0" borderId="0">
      <alignment vertical="center"/>
    </xf>
    <xf numFmtId="38" fontId="6" fillId="0" borderId="0" applyFont="0" applyFill="0" applyBorder="0" applyAlignment="0" applyProtection="0">
      <alignment vertical="center"/>
    </xf>
  </cellStyleXfs>
  <cellXfs count="317">
    <xf numFmtId="0" fontId="0" fillId="0" borderId="0" xfId="0">
      <alignment vertical="center"/>
    </xf>
    <xf numFmtId="0" fontId="2" fillId="0" borderId="0" xfId="1" applyFont="1">
      <alignment vertical="center"/>
    </xf>
    <xf numFmtId="0" fontId="5" fillId="0" borderId="0" xfId="1" applyFont="1">
      <alignment vertical="center"/>
    </xf>
    <xf numFmtId="0" fontId="5" fillId="3" borderId="9" xfId="1" applyFont="1" applyFill="1" applyBorder="1" applyAlignment="1">
      <alignment horizontal="left" vertical="center"/>
    </xf>
    <xf numFmtId="0" fontId="5" fillId="2" borderId="24"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5" fillId="0" borderId="38" xfId="1" applyFont="1" applyBorder="1" applyAlignment="1">
      <alignment vertical="center" shrinkToFit="1"/>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38" xfId="1" applyFont="1" applyBorder="1" applyAlignment="1">
      <alignment horizontal="center" vertical="center"/>
    </xf>
    <xf numFmtId="0" fontId="5" fillId="0" borderId="20" xfId="1" applyFont="1" applyBorder="1" applyAlignment="1">
      <alignment vertical="center" shrinkToFit="1"/>
    </xf>
    <xf numFmtId="0" fontId="5" fillId="0" borderId="18" xfId="1" applyFont="1" applyBorder="1" applyAlignment="1">
      <alignment vertical="center" shrinkToFit="1"/>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45" xfId="1" applyFont="1" applyBorder="1" applyAlignment="1">
      <alignment vertical="center" shrinkToFit="1"/>
    </xf>
    <xf numFmtId="0" fontId="5" fillId="0" borderId="46" xfId="1" applyFont="1" applyBorder="1" applyAlignment="1">
      <alignment vertical="center" shrinkToFit="1"/>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48" xfId="1" applyFont="1" applyBorder="1" applyAlignment="1">
      <alignment horizontal="center" vertical="center"/>
    </xf>
    <xf numFmtId="0" fontId="7" fillId="0" borderId="0" xfId="1" applyFont="1">
      <alignment vertical="center"/>
    </xf>
    <xf numFmtId="0" fontId="5" fillId="0" borderId="66" xfId="1" applyFont="1" applyBorder="1">
      <alignment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2" fontId="5" fillId="3" borderId="13" xfId="1" applyNumberFormat="1" applyFont="1" applyFill="1" applyBorder="1" applyAlignment="1">
      <alignment horizontal="center" vertical="center"/>
    </xf>
    <xf numFmtId="2" fontId="5" fillId="3" borderId="14" xfId="1" applyNumberFormat="1" applyFont="1" applyFill="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28" xfId="1" applyFont="1" applyBorder="1" applyAlignment="1">
      <alignment horizontal="center" vertical="center"/>
    </xf>
    <xf numFmtId="2" fontId="5" fillId="3" borderId="20" xfId="1" applyNumberFormat="1" applyFont="1" applyFill="1" applyBorder="1" applyAlignment="1">
      <alignment horizontal="center" vertical="center"/>
    </xf>
    <xf numFmtId="2" fontId="5" fillId="3" borderId="21" xfId="1" applyNumberFormat="1" applyFont="1" applyFill="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5" fillId="0" borderId="52" xfId="1" applyFont="1" applyBorder="1" applyAlignment="1">
      <alignment horizontal="center" vertical="center"/>
    </xf>
    <xf numFmtId="0" fontId="5" fillId="0" borderId="53" xfId="1" applyFont="1" applyBorder="1" applyAlignment="1">
      <alignment horizontal="center" vertical="center"/>
    </xf>
    <xf numFmtId="2" fontId="5" fillId="3" borderId="45" xfId="1" applyNumberFormat="1" applyFont="1" applyFill="1" applyBorder="1" applyAlignment="1">
      <alignment horizontal="center" vertical="center"/>
    </xf>
    <xf numFmtId="2" fontId="5" fillId="3" borderId="54" xfId="1" applyNumberFormat="1" applyFont="1" applyFill="1" applyBorder="1" applyAlignment="1">
      <alignment horizontal="center" vertical="center"/>
    </xf>
    <xf numFmtId="0" fontId="5" fillId="3" borderId="58" xfId="1" applyFont="1" applyFill="1" applyBorder="1" applyAlignment="1">
      <alignment horizontal="center" vertical="center"/>
    </xf>
    <xf numFmtId="0" fontId="5" fillId="3" borderId="59" xfId="1" applyFont="1" applyFill="1" applyBorder="1" applyAlignment="1">
      <alignment horizontal="center" vertical="center"/>
    </xf>
    <xf numFmtId="0" fontId="5" fillId="3" borderId="60" xfId="1" applyFont="1" applyFill="1" applyBorder="1" applyAlignment="1">
      <alignment horizontal="center" vertical="center"/>
    </xf>
    <xf numFmtId="0" fontId="5" fillId="3" borderId="61" xfId="1" applyFont="1" applyFill="1" applyBorder="1" applyAlignment="1">
      <alignment horizontal="center" vertical="center"/>
    </xf>
    <xf numFmtId="0" fontId="5" fillId="3" borderId="62" xfId="1" applyFont="1" applyFill="1" applyBorder="1" applyAlignment="1">
      <alignment horizontal="center" vertical="center"/>
    </xf>
    <xf numFmtId="2" fontId="5" fillId="3" borderId="63" xfId="1" applyNumberFormat="1" applyFont="1" applyFill="1" applyBorder="1" applyAlignment="1">
      <alignment horizontal="center" vertical="center"/>
    </xf>
    <xf numFmtId="2" fontId="5" fillId="3" borderId="64" xfId="1" applyNumberFormat="1" applyFont="1" applyFill="1" applyBorder="1" applyAlignment="1">
      <alignment horizontal="center" vertical="center"/>
    </xf>
    <xf numFmtId="2" fontId="5" fillId="3" borderId="65" xfId="1" applyNumberFormat="1" applyFont="1" applyFill="1" applyBorder="1" applyAlignment="1">
      <alignment horizontal="center" vertical="center"/>
    </xf>
    <xf numFmtId="0" fontId="5" fillId="0" borderId="25" xfId="1" applyFont="1" applyBorder="1" applyAlignment="1" applyProtection="1">
      <alignment horizontal="center" vertical="center"/>
      <protection locked="0"/>
    </xf>
    <xf numFmtId="0" fontId="5" fillId="4" borderId="5" xfId="1" applyFont="1" applyFill="1" applyBorder="1" applyAlignment="1">
      <alignment horizontal="right" vertical="center"/>
    </xf>
    <xf numFmtId="0" fontId="5" fillId="4" borderId="33" xfId="1" applyFont="1" applyFill="1" applyBorder="1" applyAlignment="1">
      <alignment horizontal="center" vertical="center"/>
    </xf>
    <xf numFmtId="0" fontId="5" fillId="4" borderId="34" xfId="1" applyFont="1" applyFill="1" applyBorder="1" applyAlignment="1" applyProtection="1">
      <alignment horizontal="center" vertical="center"/>
      <protection locked="0"/>
    </xf>
    <xf numFmtId="0" fontId="5" fillId="4" borderId="34" xfId="1" applyFont="1" applyFill="1" applyBorder="1" applyAlignment="1">
      <alignment horizontal="center" vertical="center"/>
    </xf>
    <xf numFmtId="0" fontId="5" fillId="4" borderId="35" xfId="1" applyFont="1" applyFill="1" applyBorder="1" applyAlignment="1">
      <alignment horizontal="center" vertical="center"/>
    </xf>
    <xf numFmtId="0" fontId="5" fillId="4" borderId="33" xfId="1" applyFont="1" applyFill="1" applyBorder="1" applyAlignment="1" applyProtection="1">
      <alignment horizontal="center" vertical="center"/>
      <protection locked="0"/>
    </xf>
    <xf numFmtId="0" fontId="5" fillId="4" borderId="35" xfId="1" applyFont="1" applyFill="1" applyBorder="1" applyAlignment="1" applyProtection="1">
      <alignment horizontal="center" vertical="center"/>
      <protection locked="0"/>
    </xf>
    <xf numFmtId="0" fontId="9" fillId="0" borderId="0" xfId="3" applyFont="1">
      <alignment vertical="center"/>
    </xf>
    <xf numFmtId="0" fontId="5" fillId="0" borderId="0" xfId="3" applyFont="1">
      <alignment vertical="center"/>
    </xf>
    <xf numFmtId="0" fontId="5" fillId="5" borderId="18" xfId="3" applyFont="1" applyFill="1" applyBorder="1" applyAlignment="1">
      <alignment horizontal="center" vertical="center"/>
    </xf>
    <xf numFmtId="0" fontId="11" fillId="0" borderId="0" xfId="3" applyFont="1">
      <alignment vertical="center"/>
    </xf>
    <xf numFmtId="0" fontId="5" fillId="5" borderId="39" xfId="3" quotePrefix="1" applyFont="1" applyFill="1" applyBorder="1" applyAlignment="1">
      <alignment horizontal="center" vertical="center"/>
    </xf>
    <xf numFmtId="0" fontId="5" fillId="0" borderId="84" xfId="3" applyFont="1" applyBorder="1" applyProtection="1">
      <alignment vertical="center"/>
      <protection locked="0"/>
    </xf>
    <xf numFmtId="0" fontId="5" fillId="5" borderId="18" xfId="3" quotePrefix="1" applyFont="1" applyFill="1" applyBorder="1" applyAlignment="1">
      <alignment horizontal="center" vertical="center"/>
    </xf>
    <xf numFmtId="0" fontId="5" fillId="0" borderId="68" xfId="3" applyFont="1" applyBorder="1" applyProtection="1">
      <alignment vertical="center"/>
      <protection locked="0"/>
    </xf>
    <xf numFmtId="0" fontId="5" fillId="0" borderId="18" xfId="3" applyFont="1" applyBorder="1" applyProtection="1">
      <alignment vertical="center"/>
      <protection locked="0"/>
    </xf>
    <xf numFmtId="0" fontId="13" fillId="0" borderId="0" xfId="3" applyFont="1">
      <alignment vertical="center"/>
    </xf>
    <xf numFmtId="0" fontId="5" fillId="0" borderId="40" xfId="3" applyFont="1" applyBorder="1">
      <alignment vertical="center"/>
    </xf>
    <xf numFmtId="0" fontId="5" fillId="0" borderId="84" xfId="3" applyFont="1" applyBorder="1">
      <alignment vertical="center"/>
    </xf>
    <xf numFmtId="0" fontId="5" fillId="0" borderId="47" xfId="3" applyFont="1" applyBorder="1">
      <alignment vertical="center"/>
    </xf>
    <xf numFmtId="0" fontId="5" fillId="0" borderId="78" xfId="3" applyFont="1" applyBorder="1">
      <alignment vertical="center"/>
    </xf>
    <xf numFmtId="0" fontId="5" fillId="5" borderId="83" xfId="3" applyFont="1" applyFill="1" applyBorder="1" applyAlignment="1">
      <alignment horizontal="center" vertical="center"/>
    </xf>
    <xf numFmtId="0" fontId="5" fillId="5" borderId="34" xfId="3" applyFont="1" applyFill="1" applyBorder="1" applyAlignment="1">
      <alignment horizontal="center" vertical="center"/>
    </xf>
    <xf numFmtId="0" fontId="5" fillId="5" borderId="35" xfId="3" applyFont="1" applyFill="1" applyBorder="1" applyAlignment="1">
      <alignment horizontal="center" vertical="center"/>
    </xf>
    <xf numFmtId="0" fontId="5" fillId="0" borderId="44" xfId="3" applyFont="1" applyBorder="1" applyProtection="1">
      <alignment vertical="center"/>
      <protection locked="0"/>
    </xf>
    <xf numFmtId="0" fontId="5" fillId="0" borderId="42" xfId="3" applyFont="1" applyBorder="1" applyProtection="1">
      <alignment vertical="center"/>
      <protection locked="0"/>
    </xf>
    <xf numFmtId="0" fontId="5" fillId="0" borderId="43" xfId="3" applyFont="1" applyBorder="1" applyProtection="1">
      <alignment vertical="center"/>
      <protection locked="0"/>
    </xf>
    <xf numFmtId="0" fontId="5" fillId="0" borderId="27" xfId="3" applyFont="1" applyBorder="1" applyProtection="1">
      <alignment vertical="center"/>
      <protection locked="0"/>
    </xf>
    <xf numFmtId="0" fontId="5" fillId="0" borderId="25" xfId="3" applyFont="1" applyBorder="1" applyProtection="1">
      <alignment vertical="center"/>
      <protection locked="0"/>
    </xf>
    <xf numFmtId="0" fontId="5" fillId="0" borderId="26" xfId="3" applyFont="1" applyBorder="1" applyProtection="1">
      <alignment vertical="center"/>
      <protection locked="0"/>
    </xf>
    <xf numFmtId="0" fontId="5" fillId="5" borderId="46" xfId="3" quotePrefix="1" applyFont="1" applyFill="1" applyBorder="1" applyAlignment="1">
      <alignment horizontal="center" vertical="center"/>
    </xf>
    <xf numFmtId="0" fontId="5" fillId="0" borderId="78" xfId="3" applyFont="1" applyBorder="1" applyProtection="1">
      <alignment vertical="center"/>
      <protection locked="0"/>
    </xf>
    <xf numFmtId="0" fontId="5" fillId="0" borderId="52" xfId="3" applyFont="1" applyBorder="1" applyProtection="1">
      <alignment vertical="center"/>
      <protection locked="0"/>
    </xf>
    <xf numFmtId="0" fontId="5" fillId="0" borderId="50" xfId="3" applyFont="1" applyBorder="1" applyProtection="1">
      <alignment vertical="center"/>
      <protection locked="0"/>
    </xf>
    <xf numFmtId="0" fontId="5" fillId="0" borderId="51" xfId="3" applyFont="1" applyBorder="1" applyProtection="1">
      <alignment vertical="center"/>
      <protection locked="0"/>
    </xf>
    <xf numFmtId="0" fontId="5" fillId="5" borderId="89" xfId="3" applyFont="1" applyFill="1" applyBorder="1">
      <alignment vertical="center"/>
    </xf>
    <xf numFmtId="0" fontId="5" fillId="5" borderId="90" xfId="3" applyFont="1" applyFill="1" applyBorder="1">
      <alignment vertical="center"/>
    </xf>
    <xf numFmtId="0" fontId="5" fillId="5" borderId="91" xfId="3" applyFont="1" applyFill="1" applyBorder="1">
      <alignment vertical="center"/>
    </xf>
    <xf numFmtId="0" fontId="5" fillId="5" borderId="92" xfId="3" applyFont="1" applyFill="1" applyBorder="1">
      <alignment vertical="center"/>
    </xf>
    <xf numFmtId="0" fontId="5" fillId="0" borderId="46" xfId="3" applyFont="1" applyBorder="1" applyAlignment="1">
      <alignment horizontal="center" vertical="center"/>
    </xf>
    <xf numFmtId="0" fontId="5" fillId="0" borderId="93" xfId="3" applyFont="1" applyBorder="1" applyProtection="1">
      <alignment vertical="center"/>
      <protection locked="0"/>
    </xf>
    <xf numFmtId="0" fontId="5" fillId="0" borderId="95" xfId="3" applyFont="1" applyBorder="1" applyProtection="1">
      <alignment vertical="center"/>
      <protection locked="0"/>
    </xf>
    <xf numFmtId="0" fontId="5" fillId="0" borderId="46" xfId="3" applyFont="1" applyBorder="1" applyProtection="1">
      <alignment vertical="center"/>
      <protection locked="0"/>
    </xf>
    <xf numFmtId="0" fontId="5" fillId="5" borderId="96" xfId="3" applyFont="1" applyFill="1" applyBorder="1">
      <alignment vertical="center"/>
    </xf>
    <xf numFmtId="0" fontId="5" fillId="5" borderId="79" xfId="3" applyFont="1" applyFill="1" applyBorder="1">
      <alignment vertical="center"/>
    </xf>
    <xf numFmtId="0" fontId="8" fillId="5" borderId="19" xfId="3" applyFont="1" applyFill="1" applyBorder="1" applyAlignment="1">
      <alignment horizontal="center" vertical="center"/>
    </xf>
    <xf numFmtId="0" fontId="5" fillId="0" borderId="19" xfId="3" applyFont="1" applyBorder="1" applyAlignment="1">
      <alignment horizontal="right" vertical="center"/>
    </xf>
    <xf numFmtId="177" fontId="5" fillId="0" borderId="97" xfId="3" applyNumberFormat="1" applyFont="1" applyBorder="1" applyAlignment="1">
      <alignment horizontal="distributed" vertical="center"/>
    </xf>
    <xf numFmtId="0" fontId="5" fillId="0" borderId="67" xfId="3" quotePrefix="1" applyFont="1" applyBorder="1" applyAlignment="1">
      <alignment horizontal="center" vertical="center"/>
    </xf>
    <xf numFmtId="0" fontId="5" fillId="0" borderId="68" xfId="3" applyFont="1" applyBorder="1" applyAlignment="1">
      <alignment horizontal="center" vertical="center"/>
    </xf>
    <xf numFmtId="0" fontId="5" fillId="0" borderId="47" xfId="3" applyFont="1" applyBorder="1" applyAlignment="1">
      <alignment horizontal="right" vertical="center"/>
    </xf>
    <xf numFmtId="178" fontId="5" fillId="0" borderId="98" xfId="3" applyNumberFormat="1" applyFont="1" applyBorder="1" applyAlignment="1">
      <alignment horizontal="distributed" vertical="center"/>
    </xf>
    <xf numFmtId="0" fontId="5" fillId="0" borderId="99" xfId="3" quotePrefix="1" applyFont="1" applyBorder="1" applyAlignment="1">
      <alignment horizontal="center" vertical="center"/>
    </xf>
    <xf numFmtId="0" fontId="5" fillId="0" borderId="78" xfId="3" applyFont="1" applyBorder="1" applyAlignment="1">
      <alignment horizontal="center" vertical="center"/>
    </xf>
    <xf numFmtId="0" fontId="5" fillId="0" borderId="0" xfId="3" applyFont="1" applyAlignment="1">
      <alignment horizontal="right" vertical="center"/>
    </xf>
    <xf numFmtId="0" fontId="10" fillId="0" borderId="0" xfId="3" applyFont="1" applyAlignment="1">
      <alignment horizontal="center" vertical="center"/>
    </xf>
    <xf numFmtId="0" fontId="5" fillId="0" borderId="0" xfId="3" applyFont="1" applyAlignment="1">
      <alignment horizontal="center" vertical="center"/>
    </xf>
    <xf numFmtId="0" fontId="5" fillId="5" borderId="68" xfId="3" applyFont="1" applyFill="1" applyBorder="1" applyAlignment="1">
      <alignment horizontal="center" vertical="center" shrinkToFit="1"/>
    </xf>
    <xf numFmtId="0" fontId="5" fillId="5" borderId="18" xfId="3" applyFont="1" applyFill="1" applyBorder="1" applyAlignment="1">
      <alignment horizontal="center" vertical="center" shrinkToFit="1"/>
    </xf>
    <xf numFmtId="0" fontId="5" fillId="5" borderId="19" xfId="3" applyFont="1" applyFill="1" applyBorder="1" applyAlignment="1">
      <alignment horizontal="center" vertical="center" shrinkToFit="1"/>
    </xf>
    <xf numFmtId="0" fontId="5" fillId="5" borderId="39" xfId="3" applyFont="1" applyFill="1" applyBorder="1" applyAlignment="1" applyProtection="1">
      <alignment horizontal="center" vertical="center"/>
      <protection locked="0"/>
    </xf>
    <xf numFmtId="0" fontId="5" fillId="0" borderId="21" xfId="3" applyFont="1" applyBorder="1" applyProtection="1">
      <alignment vertical="center"/>
      <protection locked="0"/>
    </xf>
    <xf numFmtId="0" fontId="5" fillId="0" borderId="19" xfId="3" applyFont="1" applyBorder="1" applyProtection="1">
      <alignment vertical="center"/>
      <protection locked="0"/>
    </xf>
    <xf numFmtId="0" fontId="5" fillId="0" borderId="20" xfId="3" applyFont="1" applyBorder="1">
      <alignment vertical="center"/>
    </xf>
    <xf numFmtId="0" fontId="5" fillId="5" borderId="18" xfId="3" applyFont="1" applyFill="1" applyBorder="1" applyAlignment="1" applyProtection="1">
      <alignment horizontal="center" vertical="center"/>
      <protection locked="0"/>
    </xf>
    <xf numFmtId="0" fontId="5" fillId="5" borderId="30" xfId="3" applyFont="1" applyFill="1" applyBorder="1" applyAlignment="1" applyProtection="1">
      <alignment horizontal="center" vertical="center"/>
      <protection locked="0"/>
    </xf>
    <xf numFmtId="0" fontId="5" fillId="0" borderId="54" xfId="3" applyFont="1" applyBorder="1" applyProtection="1">
      <alignment vertical="center"/>
      <protection locked="0"/>
    </xf>
    <xf numFmtId="0" fontId="5" fillId="0" borderId="82" xfId="3" applyFont="1" applyBorder="1" applyProtection="1">
      <alignment vertical="center"/>
      <protection locked="0"/>
    </xf>
    <xf numFmtId="0" fontId="5" fillId="0" borderId="30" xfId="3" applyFont="1" applyBorder="1" applyProtection="1">
      <alignment vertical="center"/>
      <protection locked="0"/>
    </xf>
    <xf numFmtId="0" fontId="5" fillId="0" borderId="31" xfId="3" applyFont="1" applyBorder="1" applyProtection="1">
      <alignment vertical="center"/>
      <protection locked="0"/>
    </xf>
    <xf numFmtId="0" fontId="5" fillId="0" borderId="45" xfId="3" applyFont="1" applyBorder="1">
      <alignment vertical="center"/>
    </xf>
    <xf numFmtId="0" fontId="5" fillId="5" borderId="12" xfId="3" applyFont="1" applyFill="1" applyBorder="1" applyAlignment="1">
      <alignment horizontal="center" vertical="center"/>
    </xf>
    <xf numFmtId="0" fontId="5" fillId="5" borderId="102" xfId="3" applyFont="1" applyFill="1" applyBorder="1">
      <alignment vertical="center"/>
    </xf>
    <xf numFmtId="0" fontId="5" fillId="5" borderId="103" xfId="3" applyFont="1" applyFill="1" applyBorder="1">
      <alignment vertical="center"/>
    </xf>
    <xf numFmtId="0" fontId="5" fillId="5" borderId="15" xfId="3" applyFont="1" applyFill="1" applyBorder="1">
      <alignment vertical="center"/>
    </xf>
    <xf numFmtId="0" fontId="5" fillId="5" borderId="104" xfId="3" applyFont="1" applyFill="1" applyBorder="1">
      <alignment vertical="center"/>
    </xf>
    <xf numFmtId="0" fontId="5" fillId="4" borderId="88" xfId="3" applyFont="1" applyFill="1" applyBorder="1" applyProtection="1">
      <alignment vertical="center"/>
      <protection locked="0"/>
    </xf>
    <xf numFmtId="0" fontId="5" fillId="5" borderId="105" xfId="3" applyFont="1" applyFill="1" applyBorder="1">
      <alignment vertical="center"/>
    </xf>
    <xf numFmtId="0" fontId="5" fillId="5" borderId="106" xfId="3" applyFont="1" applyFill="1" applyBorder="1">
      <alignment vertical="center"/>
    </xf>
    <xf numFmtId="0" fontId="5" fillId="5" borderId="107" xfId="3" applyFont="1" applyFill="1" applyBorder="1">
      <alignment vertical="center"/>
    </xf>
    <xf numFmtId="0" fontId="14" fillId="0" borderId="0" xfId="3" applyFont="1">
      <alignment vertical="center"/>
    </xf>
    <xf numFmtId="0" fontId="5" fillId="0" borderId="108" xfId="3" applyFont="1" applyBorder="1">
      <alignment vertical="center"/>
    </xf>
    <xf numFmtId="0" fontId="15" fillId="0" borderId="0" xfId="3" applyFont="1">
      <alignment vertical="center"/>
    </xf>
    <xf numFmtId="0" fontId="5" fillId="5" borderId="93" xfId="3" applyFont="1" applyFill="1" applyBorder="1" applyAlignment="1">
      <alignment horizontal="center" vertical="center" wrapText="1"/>
    </xf>
    <xf numFmtId="0" fontId="5" fillId="5" borderId="18" xfId="3" applyFont="1" applyFill="1" applyBorder="1" applyAlignment="1">
      <alignment horizontal="center" vertical="center" wrapText="1"/>
    </xf>
    <xf numFmtId="0" fontId="8" fillId="5" borderId="18" xfId="3" applyFont="1" applyFill="1" applyBorder="1" applyAlignment="1">
      <alignment horizontal="center" vertical="center" wrapText="1"/>
    </xf>
    <xf numFmtId="0" fontId="5" fillId="0" borderId="18" xfId="3" applyFont="1" applyBorder="1">
      <alignment vertical="center"/>
    </xf>
    <xf numFmtId="0" fontId="5" fillId="0" borderId="46" xfId="3" applyFont="1" applyBorder="1">
      <alignment vertical="center"/>
    </xf>
    <xf numFmtId="0" fontId="5" fillId="5" borderId="109" xfId="3" applyFont="1" applyFill="1" applyBorder="1">
      <alignment vertical="center"/>
    </xf>
    <xf numFmtId="0" fontId="5" fillId="5" borderId="110" xfId="3" applyFont="1" applyFill="1" applyBorder="1">
      <alignment vertical="center"/>
    </xf>
    <xf numFmtId="0" fontId="16" fillId="0" borderId="0" xfId="3" applyFont="1">
      <alignment vertical="center"/>
    </xf>
    <xf numFmtId="2" fontId="5" fillId="3" borderId="11" xfId="4" applyNumberFormat="1" applyFont="1" applyFill="1" applyBorder="1" applyAlignment="1">
      <alignment horizontal="center" vertical="center"/>
    </xf>
    <xf numFmtId="2" fontId="5" fillId="3" borderId="18" xfId="4" applyNumberFormat="1" applyFont="1" applyFill="1" applyBorder="1" applyAlignment="1">
      <alignment horizontal="center" vertical="center"/>
    </xf>
    <xf numFmtId="2" fontId="5" fillId="3" borderId="46" xfId="4" applyNumberFormat="1" applyFont="1" applyFill="1" applyBorder="1" applyAlignment="1">
      <alignment horizontal="center" vertical="center"/>
    </xf>
    <xf numFmtId="20" fontId="5" fillId="7" borderId="19" xfId="1" applyNumberFormat="1" applyFont="1" applyFill="1" applyBorder="1" applyAlignment="1">
      <alignment horizontal="center" vertical="center"/>
    </xf>
    <xf numFmtId="20" fontId="5" fillId="0" borderId="68" xfId="1" applyNumberFormat="1" applyFont="1" applyBorder="1" applyAlignment="1">
      <alignment horizontal="center" vertical="center"/>
    </xf>
    <xf numFmtId="179" fontId="5" fillId="0" borderId="19" xfId="1" applyNumberFormat="1" applyFont="1" applyBorder="1">
      <alignment vertical="center"/>
    </xf>
    <xf numFmtId="0" fontId="5" fillId="7" borderId="68" xfId="1" applyFont="1" applyFill="1" applyBorder="1">
      <alignment vertical="center"/>
    </xf>
    <xf numFmtId="0" fontId="5" fillId="0" borderId="18" xfId="3" applyFont="1" applyBorder="1" applyAlignment="1">
      <alignment horizontal="center" vertical="center"/>
    </xf>
    <xf numFmtId="0" fontId="5" fillId="8" borderId="18" xfId="3" applyFont="1" applyFill="1" applyBorder="1" applyAlignment="1">
      <alignment horizontal="center" vertical="center"/>
    </xf>
    <xf numFmtId="0" fontId="5" fillId="0" borderId="0" xfId="3" applyFont="1" applyProtection="1">
      <alignment vertical="center"/>
      <protection locked="0"/>
    </xf>
    <xf numFmtId="0" fontId="20" fillId="0" borderId="111" xfId="3" applyFont="1" applyBorder="1">
      <alignment vertical="center"/>
    </xf>
    <xf numFmtId="0" fontId="12" fillId="0" borderId="0" xfId="3" applyFont="1" applyAlignment="1">
      <alignment vertical="center" wrapText="1"/>
    </xf>
    <xf numFmtId="0" fontId="5" fillId="5" borderId="93" xfId="3" applyFont="1" applyFill="1" applyBorder="1" applyAlignment="1">
      <alignment horizontal="center" vertical="center" shrinkToFit="1"/>
    </xf>
    <xf numFmtId="20" fontId="5" fillId="0" borderId="0" xfId="3" applyNumberFormat="1" applyFont="1">
      <alignment vertical="center"/>
    </xf>
    <xf numFmtId="49" fontId="5" fillId="0" borderId="0" xfId="3" applyNumberFormat="1" applyFont="1" applyAlignment="1" applyProtection="1">
      <alignment horizontal="center" vertical="center"/>
      <protection locked="0"/>
    </xf>
    <xf numFmtId="0" fontId="22" fillId="0" borderId="0" xfId="0" applyFont="1">
      <alignment vertical="center"/>
    </xf>
    <xf numFmtId="0" fontId="23" fillId="0" borderId="0" xfId="0" applyFont="1">
      <alignment vertical="center"/>
    </xf>
    <xf numFmtId="0" fontId="0" fillId="0" borderId="47" xfId="0" applyBorder="1">
      <alignment vertical="center"/>
    </xf>
    <xf numFmtId="0" fontId="0" fillId="0" borderId="99" xfId="0" applyBorder="1">
      <alignment vertical="center"/>
    </xf>
    <xf numFmtId="0" fontId="0" fillId="0" borderId="78" xfId="0" applyBorder="1">
      <alignment vertical="center"/>
    </xf>
    <xf numFmtId="0" fontId="0" fillId="0" borderId="108" xfId="0" applyBorder="1">
      <alignment vertical="center"/>
    </xf>
    <xf numFmtId="0" fontId="0" fillId="0" borderId="66" xfId="0" applyBorder="1">
      <alignment vertical="center"/>
    </xf>
    <xf numFmtId="0" fontId="0" fillId="0" borderId="40" xfId="0" applyBorder="1">
      <alignment vertical="center"/>
    </xf>
    <xf numFmtId="0" fontId="0" fillId="0" borderId="113" xfId="0" applyBorder="1">
      <alignment vertical="center"/>
    </xf>
    <xf numFmtId="0" fontId="0" fillId="0" borderId="84" xfId="0" applyBorder="1">
      <alignment vertical="center"/>
    </xf>
    <xf numFmtId="0" fontId="17" fillId="0" borderId="1" xfId="0" applyFont="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15" xfId="1" applyFont="1" applyFill="1" applyBorder="1" applyAlignment="1">
      <alignment horizontal="center" vertical="center" wrapText="1"/>
    </xf>
    <xf numFmtId="0" fontId="5" fillId="2" borderId="22"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16" xfId="1" applyFont="1" applyFill="1" applyBorder="1" applyAlignment="1">
      <alignment horizontal="center" vertical="center" wrapText="1"/>
    </xf>
    <xf numFmtId="0" fontId="5" fillId="2" borderId="23"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21" xfId="1" applyFont="1" applyFill="1" applyBorder="1" applyAlignment="1">
      <alignment horizontal="center" vertical="center"/>
    </xf>
    <xf numFmtId="0" fontId="5" fillId="3" borderId="69" xfId="1" applyFont="1" applyFill="1" applyBorder="1" applyAlignment="1">
      <alignment horizontal="center" vertical="center"/>
    </xf>
    <xf numFmtId="0" fontId="5" fillId="3" borderId="70" xfId="1" applyFont="1" applyFill="1" applyBorder="1" applyAlignment="1">
      <alignment horizontal="center" vertical="center"/>
    </xf>
    <xf numFmtId="0" fontId="5" fillId="3" borderId="69" xfId="1" applyFont="1" applyFill="1" applyBorder="1" applyAlignment="1">
      <alignment horizontal="right" vertical="center" indent="1"/>
    </xf>
    <xf numFmtId="0" fontId="5" fillId="3" borderId="71" xfId="1" applyFont="1" applyFill="1" applyBorder="1" applyAlignment="1">
      <alignment horizontal="right" vertical="center" indent="1"/>
    </xf>
    <xf numFmtId="176" fontId="5" fillId="3" borderId="69" xfId="1" applyNumberFormat="1" applyFont="1" applyFill="1" applyBorder="1" applyAlignment="1">
      <alignment horizontal="right" vertical="center" indent="1"/>
    </xf>
    <xf numFmtId="176" fontId="5" fillId="3" borderId="71" xfId="1" applyNumberFormat="1" applyFont="1" applyFill="1" applyBorder="1" applyAlignment="1">
      <alignment horizontal="right" vertical="center" indent="1"/>
    </xf>
    <xf numFmtId="0" fontId="5" fillId="2" borderId="13"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30" xfId="1" applyFont="1" applyFill="1" applyBorder="1" applyAlignment="1">
      <alignment horizontal="center" vertical="center" textRotation="255"/>
    </xf>
    <xf numFmtId="0" fontId="5" fillId="2" borderId="55" xfId="1" applyFont="1" applyFill="1" applyBorder="1" applyAlignment="1">
      <alignment horizontal="center" vertical="center" shrinkToFit="1"/>
    </xf>
    <xf numFmtId="0" fontId="5" fillId="2" borderId="56" xfId="1" applyFont="1" applyFill="1" applyBorder="1" applyAlignment="1">
      <alignment horizontal="center" vertical="center" shrinkToFit="1"/>
    </xf>
    <xf numFmtId="0" fontId="5" fillId="2" borderId="57" xfId="1" applyFont="1" applyFill="1" applyBorder="1" applyAlignment="1">
      <alignment horizontal="center" vertical="center" shrinkToFit="1"/>
    </xf>
    <xf numFmtId="0" fontId="5" fillId="2" borderId="19" xfId="1" applyFont="1" applyFill="1" applyBorder="1" applyAlignment="1">
      <alignment horizontal="center" vertical="center"/>
    </xf>
    <xf numFmtId="0" fontId="5" fillId="2" borderId="67" xfId="1" applyFont="1" applyFill="1" applyBorder="1" applyAlignment="1">
      <alignment horizontal="center" vertical="center"/>
    </xf>
    <xf numFmtId="0" fontId="5" fillId="2" borderId="68"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68"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12" xfId="1" applyFont="1" applyFill="1" applyBorder="1" applyAlignment="1">
      <alignment horizontal="center" vertical="center" textRotation="255"/>
    </xf>
    <xf numFmtId="0" fontId="5" fillId="2" borderId="19" xfId="1" applyFont="1" applyFill="1" applyBorder="1" applyAlignment="1">
      <alignment horizontal="center" vertical="center" textRotation="255"/>
    </xf>
    <xf numFmtId="0" fontId="5" fillId="2" borderId="31" xfId="1" applyFont="1" applyFill="1" applyBorder="1" applyAlignment="1">
      <alignment horizontal="center" vertical="center" textRotation="255"/>
    </xf>
    <xf numFmtId="0" fontId="5" fillId="2" borderId="13" xfId="1" applyFont="1" applyFill="1" applyBorder="1" applyAlignment="1">
      <alignment horizontal="center" vertical="center" textRotation="255"/>
    </xf>
    <xf numFmtId="0" fontId="5" fillId="2" borderId="20"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3" borderId="72" xfId="1" applyFont="1" applyFill="1" applyBorder="1" applyAlignment="1">
      <alignment horizontal="center" vertical="center"/>
    </xf>
    <xf numFmtId="0" fontId="5" fillId="3" borderId="73" xfId="1" applyFont="1" applyFill="1" applyBorder="1" applyAlignment="1">
      <alignment horizontal="center" vertical="center"/>
    </xf>
    <xf numFmtId="0" fontId="5" fillId="3" borderId="72" xfId="1" applyFont="1" applyFill="1" applyBorder="1" applyAlignment="1">
      <alignment horizontal="right" vertical="center" indent="1"/>
    </xf>
    <xf numFmtId="0" fontId="5" fillId="3" borderId="74" xfId="1" applyFont="1" applyFill="1" applyBorder="1" applyAlignment="1">
      <alignment horizontal="right" vertical="center" indent="1"/>
    </xf>
    <xf numFmtId="176" fontId="5" fillId="3" borderId="72" xfId="1" applyNumberFormat="1" applyFont="1" applyFill="1" applyBorder="1" applyAlignment="1">
      <alignment horizontal="right" vertical="center" indent="1"/>
    </xf>
    <xf numFmtId="176" fontId="5" fillId="3" borderId="74" xfId="1" applyNumberFormat="1" applyFont="1" applyFill="1" applyBorder="1" applyAlignment="1">
      <alignment horizontal="right" vertical="center" indent="1"/>
    </xf>
    <xf numFmtId="0" fontId="5" fillId="7" borderId="19" xfId="1" applyFont="1" applyFill="1" applyBorder="1" applyAlignment="1">
      <alignment horizontal="center" vertical="center"/>
    </xf>
    <xf numFmtId="0" fontId="5" fillId="7" borderId="67" xfId="1" applyFont="1" applyFill="1" applyBorder="1" applyAlignment="1">
      <alignment horizontal="center" vertical="center"/>
    </xf>
    <xf numFmtId="0" fontId="5" fillId="7" borderId="68" xfId="1" applyFont="1" applyFill="1" applyBorder="1" applyAlignment="1">
      <alignment horizontal="center" vertical="center"/>
    </xf>
    <xf numFmtId="0" fontId="5" fillId="3" borderId="75" xfId="1" applyFont="1" applyFill="1" applyBorder="1" applyAlignment="1">
      <alignment horizontal="center" vertical="center"/>
    </xf>
    <xf numFmtId="0" fontId="5" fillId="3" borderId="76" xfId="1" applyFont="1" applyFill="1" applyBorder="1" applyAlignment="1">
      <alignment horizontal="center" vertical="center"/>
    </xf>
    <xf numFmtId="0" fontId="5" fillId="3" borderId="75" xfId="1" applyFont="1" applyFill="1" applyBorder="1" applyAlignment="1">
      <alignment horizontal="right" vertical="center" indent="1"/>
    </xf>
    <xf numFmtId="0" fontId="5" fillId="3" borderId="77" xfId="1" applyFont="1" applyFill="1" applyBorder="1" applyAlignment="1">
      <alignment horizontal="right" vertical="center" indent="1"/>
    </xf>
    <xf numFmtId="176" fontId="5" fillId="3" borderId="75" xfId="1" applyNumberFormat="1" applyFont="1" applyFill="1" applyBorder="1" applyAlignment="1">
      <alignment horizontal="right" vertical="center" indent="1"/>
    </xf>
    <xf numFmtId="176" fontId="5" fillId="3" borderId="77" xfId="1" applyNumberFormat="1" applyFont="1" applyFill="1" applyBorder="1" applyAlignment="1">
      <alignment horizontal="right" vertical="center" indent="1"/>
    </xf>
    <xf numFmtId="0" fontId="5" fillId="6" borderId="19" xfId="1" applyFont="1" applyFill="1" applyBorder="1" applyAlignment="1">
      <alignment horizontal="center" vertical="center"/>
    </xf>
    <xf numFmtId="0" fontId="5" fillId="6" borderId="67" xfId="1" applyFont="1" applyFill="1" applyBorder="1" applyAlignment="1">
      <alignment horizontal="center" vertical="center"/>
    </xf>
    <xf numFmtId="0" fontId="5" fillId="6" borderId="68" xfId="1" applyFont="1" applyFill="1" applyBorder="1" applyAlignment="1">
      <alignment horizontal="center" vertical="center"/>
    </xf>
    <xf numFmtId="0" fontId="8" fillId="6" borderId="19" xfId="1" applyFont="1" applyFill="1" applyBorder="1" applyAlignment="1">
      <alignment horizontal="center" vertical="center"/>
    </xf>
    <xf numFmtId="0" fontId="8" fillId="6" borderId="68" xfId="1" applyFont="1" applyFill="1" applyBorder="1" applyAlignment="1">
      <alignment horizontal="center" vertical="center"/>
    </xf>
    <xf numFmtId="0" fontId="5" fillId="7" borderId="19" xfId="1" applyFont="1" applyFill="1" applyBorder="1" applyAlignment="1">
      <alignment horizontal="right" vertical="center" indent="1"/>
    </xf>
    <xf numFmtId="0" fontId="5" fillId="7" borderId="68" xfId="1" applyFont="1" applyFill="1" applyBorder="1" applyAlignment="1">
      <alignment horizontal="right" vertical="center" indent="1"/>
    </xf>
    <xf numFmtId="176" fontId="5" fillId="7" borderId="19" xfId="1" applyNumberFormat="1" applyFont="1" applyFill="1" applyBorder="1" applyAlignment="1">
      <alignment horizontal="right" vertical="center" indent="1"/>
    </xf>
    <xf numFmtId="176" fontId="5" fillId="7" borderId="68" xfId="1" applyNumberFormat="1" applyFont="1" applyFill="1" applyBorder="1" applyAlignment="1">
      <alignment horizontal="right" vertical="center" indent="1"/>
    </xf>
    <xf numFmtId="0" fontId="5" fillId="0" borderId="1" xfId="1" applyFont="1" applyBorder="1" applyAlignment="1">
      <alignment horizontal="right"/>
    </xf>
    <xf numFmtId="0" fontId="5" fillId="0" borderId="18" xfId="3" applyFont="1" applyBorder="1" applyAlignment="1" applyProtection="1">
      <alignment horizontal="center" vertical="center"/>
      <protection locked="0"/>
    </xf>
    <xf numFmtId="0" fontId="5" fillId="0" borderId="80" xfId="3" applyFont="1" applyBorder="1" applyAlignment="1" applyProtection="1">
      <alignment horizontal="center" vertical="center"/>
      <protection locked="0"/>
    </xf>
    <xf numFmtId="0" fontId="5" fillId="0" borderId="46" xfId="3" applyFont="1" applyBorder="1" applyAlignment="1" applyProtection="1">
      <alignment horizontal="center" vertical="center"/>
      <protection locked="0"/>
    </xf>
    <xf numFmtId="0" fontId="5" fillId="0" borderId="87" xfId="3" applyFont="1" applyBorder="1" applyAlignment="1" applyProtection="1">
      <alignment horizontal="center" vertical="center"/>
      <protection locked="0"/>
    </xf>
    <xf numFmtId="0" fontId="5" fillId="5" borderId="79" xfId="3" applyFont="1" applyFill="1" applyBorder="1" applyAlignment="1">
      <alignment horizontal="center" vertical="center"/>
    </xf>
    <xf numFmtId="0" fontId="5" fillId="5" borderId="88" xfId="3" applyFont="1" applyFill="1" applyBorder="1" applyAlignment="1">
      <alignment horizontal="center" vertical="center"/>
    </xf>
    <xf numFmtId="0" fontId="11" fillId="0" borderId="0" xfId="3" applyFont="1" applyAlignment="1">
      <alignment horizontal="left" vertical="top" wrapText="1"/>
    </xf>
    <xf numFmtId="0" fontId="5" fillId="0" borderId="39" xfId="3" applyFont="1" applyBorder="1" applyAlignment="1" applyProtection="1">
      <alignment horizontal="center" vertical="center"/>
      <protection locked="0"/>
    </xf>
    <xf numFmtId="0" fontId="5" fillId="0" borderId="86" xfId="3" applyFont="1" applyBorder="1" applyAlignment="1" applyProtection="1">
      <alignment horizontal="center" vertical="center"/>
      <protection locked="0"/>
    </xf>
    <xf numFmtId="0" fontId="5" fillId="0" borderId="19" xfId="3" applyFont="1" applyBorder="1" applyAlignment="1" applyProtection="1">
      <alignment horizontal="center" vertical="center"/>
      <protection locked="0"/>
    </xf>
    <xf numFmtId="0" fontId="5" fillId="0" borderId="114" xfId="3" applyFont="1" applyBorder="1" applyAlignment="1" applyProtection="1">
      <alignment horizontal="center" vertical="center"/>
      <protection locked="0"/>
    </xf>
    <xf numFmtId="0" fontId="5" fillId="5" borderId="18" xfId="3" applyFont="1" applyFill="1" applyBorder="1" applyAlignment="1">
      <alignment horizontal="center" vertical="center"/>
    </xf>
    <xf numFmtId="0" fontId="10" fillId="0" borderId="0" xfId="3" applyFont="1" applyAlignment="1">
      <alignment horizontal="center" vertical="center"/>
    </xf>
    <xf numFmtId="0" fontId="5" fillId="5" borderId="46" xfId="3" applyFont="1" applyFill="1" applyBorder="1" applyAlignment="1">
      <alignment horizontal="center" vertical="center"/>
    </xf>
    <xf numFmtId="0" fontId="5" fillId="0" borderId="18" xfId="3" applyFont="1" applyBorder="1" applyAlignment="1" applyProtection="1">
      <alignment horizontal="left" vertical="center"/>
      <protection locked="0"/>
    </xf>
    <xf numFmtId="0" fontId="5" fillId="0" borderId="19" xfId="3" applyFont="1" applyBorder="1" applyAlignment="1" applyProtection="1">
      <alignment horizontal="center" vertical="center" shrinkToFit="1"/>
      <protection locked="0"/>
    </xf>
    <xf numFmtId="0" fontId="5" fillId="0" borderId="67" xfId="3" applyFont="1" applyBorder="1" applyAlignment="1" applyProtection="1">
      <alignment horizontal="center" vertical="center" shrinkToFit="1"/>
      <protection locked="0"/>
    </xf>
    <xf numFmtId="0" fontId="5" fillId="0" borderId="68" xfId="3" applyFont="1" applyBorder="1" applyAlignment="1" applyProtection="1">
      <alignment horizontal="center" vertical="center" shrinkToFit="1"/>
      <protection locked="0"/>
    </xf>
    <xf numFmtId="0" fontId="5" fillId="5" borderId="30" xfId="3" applyFont="1" applyFill="1" applyBorder="1" applyAlignment="1">
      <alignment horizontal="center" vertical="center"/>
    </xf>
    <xf numFmtId="0" fontId="5" fillId="5" borderId="80" xfId="3" applyFont="1" applyFill="1" applyBorder="1" applyAlignment="1">
      <alignment horizontal="center" vertical="center"/>
    </xf>
    <xf numFmtId="0" fontId="5" fillId="5" borderId="85" xfId="3" applyFont="1" applyFill="1" applyBorder="1" applyAlignment="1">
      <alignment horizontal="center" vertical="center"/>
    </xf>
    <xf numFmtId="0" fontId="5" fillId="5" borderId="68" xfId="3" applyFont="1" applyFill="1" applyBorder="1" applyAlignment="1">
      <alignment horizontal="center" vertical="center"/>
    </xf>
    <xf numFmtId="0" fontId="5" fillId="5" borderId="82" xfId="3" applyFont="1" applyFill="1" applyBorder="1" applyAlignment="1">
      <alignment horizontal="center" vertical="center"/>
    </xf>
    <xf numFmtId="0" fontId="5" fillId="0" borderId="39" xfId="3" applyFont="1" applyBorder="1" applyAlignment="1">
      <alignment horizontal="center" vertical="center"/>
    </xf>
    <xf numFmtId="0" fontId="5" fillId="0" borderId="86" xfId="3" applyFont="1" applyBorder="1" applyAlignment="1">
      <alignment horizontal="center" vertical="center"/>
    </xf>
    <xf numFmtId="0" fontId="19" fillId="8" borderId="2" xfId="3" applyFont="1" applyFill="1" applyBorder="1" applyAlignment="1">
      <alignment horizontal="center" vertical="center"/>
    </xf>
    <xf numFmtId="0" fontId="19" fillId="8" borderId="3" xfId="3" applyFont="1" applyFill="1" applyBorder="1" applyAlignment="1">
      <alignment horizontal="center" vertical="center"/>
    </xf>
    <xf numFmtId="0" fontId="19" fillId="8" borderId="4" xfId="3" applyFont="1" applyFill="1" applyBorder="1" applyAlignment="1">
      <alignment horizontal="center" vertical="center"/>
    </xf>
    <xf numFmtId="0" fontId="5" fillId="0" borderId="18" xfId="3" applyFont="1" applyBorder="1" applyAlignment="1">
      <alignment horizontal="center" vertical="center"/>
    </xf>
    <xf numFmtId="0" fontId="5" fillId="0" borderId="80" xfId="3" applyFont="1" applyBorder="1" applyAlignment="1">
      <alignment horizontal="center" vertical="center"/>
    </xf>
    <xf numFmtId="0" fontId="5" fillId="8" borderId="18" xfId="3" applyFont="1" applyFill="1" applyBorder="1" applyAlignment="1">
      <alignment horizontal="center" vertical="center"/>
    </xf>
    <xf numFmtId="0" fontId="5" fillId="5" borderId="19" xfId="3" applyFont="1" applyFill="1" applyBorder="1" applyAlignment="1">
      <alignment horizontal="center" vertical="center"/>
    </xf>
    <xf numFmtId="0" fontId="5" fillId="5" borderId="67" xfId="3" applyFont="1" applyFill="1" applyBorder="1" applyAlignment="1">
      <alignment horizontal="center" vertical="center"/>
    </xf>
    <xf numFmtId="49" fontId="5" fillId="0" borderId="18" xfId="3" applyNumberFormat="1" applyFont="1" applyBorder="1" applyAlignment="1" applyProtection="1">
      <alignment horizontal="center" vertical="center"/>
      <protection locked="0"/>
    </xf>
    <xf numFmtId="49" fontId="5" fillId="0" borderId="19" xfId="3" applyNumberFormat="1" applyFont="1" applyBorder="1" applyAlignment="1" applyProtection="1">
      <alignment horizontal="center" vertical="center"/>
      <protection locked="0"/>
    </xf>
    <xf numFmtId="49" fontId="5" fillId="0" borderId="67" xfId="3" applyNumberFormat="1" applyFont="1" applyBorder="1" applyAlignment="1" applyProtection="1">
      <alignment horizontal="center" vertical="center"/>
      <protection locked="0"/>
    </xf>
    <xf numFmtId="49" fontId="5" fillId="0" borderId="68" xfId="3" applyNumberFormat="1" applyFont="1" applyBorder="1" applyAlignment="1" applyProtection="1">
      <alignment horizontal="center" vertical="center"/>
      <protection locked="0"/>
    </xf>
    <xf numFmtId="0" fontId="5" fillId="0" borderId="19" xfId="3" applyFont="1" applyBorder="1" applyAlignment="1">
      <alignment horizontal="center" vertical="center"/>
    </xf>
    <xf numFmtId="0" fontId="5" fillId="0" borderId="67" xfId="3" applyFont="1" applyBorder="1" applyAlignment="1">
      <alignment horizontal="center" vertical="center"/>
    </xf>
    <xf numFmtId="0" fontId="5" fillId="8" borderId="80" xfId="3" applyFont="1" applyFill="1" applyBorder="1" applyAlignment="1">
      <alignment horizontal="center" vertical="center"/>
    </xf>
    <xf numFmtId="0" fontId="5" fillId="0" borderId="0" xfId="3" applyFont="1" applyAlignment="1">
      <alignment horizontal="right" vertical="center"/>
    </xf>
    <xf numFmtId="0" fontId="5" fillId="5" borderId="39" xfId="3" applyFont="1" applyFill="1" applyBorder="1" applyAlignment="1">
      <alignment horizontal="center" vertical="center"/>
    </xf>
    <xf numFmtId="0" fontId="5" fillId="5" borderId="47" xfId="3" applyFont="1" applyFill="1" applyBorder="1" applyAlignment="1">
      <alignment horizontal="center" vertical="center"/>
    </xf>
    <xf numFmtId="0" fontId="5" fillId="5" borderId="81" xfId="3" applyFont="1" applyFill="1" applyBorder="1" applyAlignment="1">
      <alignment horizontal="center" vertical="center"/>
    </xf>
    <xf numFmtId="0" fontId="5" fillId="5" borderId="40" xfId="3" applyFont="1" applyFill="1" applyBorder="1" applyAlignment="1">
      <alignment horizontal="center" vertical="center"/>
    </xf>
    <xf numFmtId="0" fontId="5" fillId="5" borderId="94" xfId="3" applyFont="1" applyFill="1" applyBorder="1" applyAlignment="1">
      <alignment horizontal="center" vertical="center"/>
    </xf>
    <xf numFmtId="0" fontId="5" fillId="5" borderId="93" xfId="3" applyFont="1" applyFill="1" applyBorder="1" applyAlignment="1">
      <alignment horizontal="center" vertical="center"/>
    </xf>
    <xf numFmtId="0" fontId="5" fillId="0" borderId="68" xfId="3" applyFont="1" applyBorder="1" applyAlignment="1">
      <alignment horizontal="center" vertical="center"/>
    </xf>
    <xf numFmtId="0" fontId="5" fillId="0" borderId="100" xfId="3" applyFont="1" applyBorder="1" applyAlignment="1">
      <alignment horizontal="right" vertical="center"/>
    </xf>
    <xf numFmtId="0" fontId="5" fillId="0" borderId="89" xfId="3" applyFont="1" applyBorder="1" applyAlignment="1">
      <alignment horizontal="right" vertical="center"/>
    </xf>
    <xf numFmtId="0" fontId="19" fillId="8" borderId="18" xfId="3" applyFont="1" applyFill="1" applyBorder="1" applyAlignment="1">
      <alignment horizontal="center" vertical="center"/>
    </xf>
    <xf numFmtId="0" fontId="19" fillId="8" borderId="19" xfId="3" applyFont="1" applyFill="1" applyBorder="1" applyAlignment="1">
      <alignment horizontal="center" vertical="center"/>
    </xf>
    <xf numFmtId="0" fontId="20" fillId="0" borderId="7" xfId="3" applyFont="1" applyBorder="1" applyAlignment="1">
      <alignment horizontal="right" vertical="center"/>
    </xf>
    <xf numFmtId="0" fontId="20" fillId="0" borderId="9" xfId="3" applyFont="1" applyBorder="1" applyAlignment="1">
      <alignment horizontal="right" vertical="center"/>
    </xf>
    <xf numFmtId="0" fontId="5" fillId="5" borderId="97" xfId="3" applyFont="1" applyFill="1" applyBorder="1" applyAlignment="1">
      <alignment horizontal="center" vertical="center"/>
    </xf>
    <xf numFmtId="0" fontId="5" fillId="5" borderId="100" xfId="3" applyFont="1" applyFill="1" applyBorder="1" applyAlignment="1">
      <alignment horizontal="center" vertical="center"/>
    </xf>
    <xf numFmtId="0" fontId="5" fillId="5" borderId="101" xfId="3" applyFont="1" applyFill="1" applyBorder="1" applyAlignment="1">
      <alignment horizontal="center" vertical="center"/>
    </xf>
    <xf numFmtId="0" fontId="5" fillId="5" borderId="89" xfId="3" applyFont="1" applyFill="1" applyBorder="1" applyAlignment="1">
      <alignment horizontal="center" vertical="center"/>
    </xf>
    <xf numFmtId="0" fontId="5" fillId="0" borderId="18" xfId="3" applyFont="1" applyBorder="1" applyAlignment="1">
      <alignment horizontal="right" vertical="center"/>
    </xf>
    <xf numFmtId="0" fontId="5" fillId="0" borderId="46" xfId="3" applyFont="1" applyBorder="1" applyAlignment="1">
      <alignment horizontal="right" vertical="center"/>
    </xf>
    <xf numFmtId="0" fontId="12" fillId="0" borderId="112" xfId="3" applyFont="1" applyBorder="1" applyAlignment="1">
      <alignment horizontal="left" vertical="center" wrapText="1"/>
    </xf>
    <xf numFmtId="0" fontId="12" fillId="0" borderId="0" xfId="3" applyFont="1" applyAlignment="1">
      <alignment horizontal="left" vertical="center" wrapText="1"/>
    </xf>
    <xf numFmtId="0" fontId="16" fillId="0" borderId="0" xfId="3" applyFont="1" applyAlignment="1">
      <alignment horizontal="left" vertical="top" wrapText="1"/>
    </xf>
    <xf numFmtId="0" fontId="5" fillId="0" borderId="0" xfId="3" applyFont="1" applyAlignment="1">
      <alignment horizontal="left" vertical="center" wrapText="1"/>
    </xf>
    <xf numFmtId="0" fontId="5" fillId="0" borderId="67" xfId="3" applyFont="1" applyBorder="1" applyAlignment="1" applyProtection="1">
      <alignment horizontal="center" vertical="center"/>
      <protection locked="0"/>
    </xf>
    <xf numFmtId="0" fontId="5" fillId="0" borderId="68" xfId="3" applyFont="1" applyBorder="1" applyAlignment="1" applyProtection="1">
      <alignment horizontal="center" vertical="center"/>
      <protection locked="0"/>
    </xf>
    <xf numFmtId="0" fontId="5" fillId="5" borderId="21" xfId="3" applyFont="1" applyFill="1" applyBorder="1" applyAlignment="1">
      <alignment horizontal="center" vertical="center" wrapText="1"/>
    </xf>
    <xf numFmtId="0" fontId="5" fillId="5" borderId="21" xfId="3" applyFont="1" applyFill="1" applyBorder="1" applyAlignment="1">
      <alignment horizontal="center" vertical="center"/>
    </xf>
    <xf numFmtId="0" fontId="8" fillId="5" borderId="20" xfId="3" applyFont="1" applyFill="1" applyBorder="1" applyAlignment="1">
      <alignment horizontal="center" vertical="center" wrapText="1"/>
    </xf>
    <xf numFmtId="0" fontId="8" fillId="5" borderId="20" xfId="3" applyFont="1" applyFill="1" applyBorder="1" applyAlignment="1">
      <alignment horizontal="center" vertical="center"/>
    </xf>
    <xf numFmtId="0" fontId="14" fillId="0" borderId="0" xfId="3" applyFont="1" applyAlignment="1">
      <alignment horizontal="left" vertical="center" wrapText="1"/>
    </xf>
    <xf numFmtId="0" fontId="21" fillId="0" borderId="0" xfId="3" applyFont="1" applyAlignment="1">
      <alignment horizontal="left" vertical="top" wrapText="1"/>
    </xf>
    <xf numFmtId="0" fontId="5" fillId="5" borderId="18" xfId="3" applyFont="1" applyFill="1" applyBorder="1" applyAlignment="1">
      <alignment horizontal="center" vertical="center" wrapText="1"/>
    </xf>
  </cellXfs>
  <cellStyles count="5">
    <cellStyle name="桁区切り 2" xfId="4" xr:uid="{00000000-0005-0000-0000-000000000000}"/>
    <cellStyle name="標準" xfId="0" builtinId="0"/>
    <cellStyle name="標準 2" xfId="2" xr:uid="{00000000-0005-0000-0000-000002000000}"/>
    <cellStyle name="標準 3" xfId="3" xr:uid="{00000000-0005-0000-0000-000003000000}"/>
    <cellStyle name="標準_指定申請書改定案"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514349</xdr:colOff>
      <xdr:row>0</xdr:row>
      <xdr:rowOff>19049</xdr:rowOff>
    </xdr:from>
    <xdr:to>
      <xdr:col>15</xdr:col>
      <xdr:colOff>514349</xdr:colOff>
      <xdr:row>5</xdr:row>
      <xdr:rowOff>38099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38824" y="19049"/>
          <a:ext cx="5229225" cy="1781175"/>
        </a:xfrm>
        <a:prstGeom prst="roundRect">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丸ｺﾞｼｯｸM-PRO" pitchFamily="50" charset="-128"/>
              <a:ea typeface="HG丸ｺﾞｼｯｸM-PRO" pitchFamily="50" charset="-128"/>
            </a:rPr>
            <a:t>記載例１</a:t>
          </a:r>
          <a:endParaRPr kumimoji="1" lang="en-US" altLang="ja-JP" sz="1800">
            <a:solidFill>
              <a:sysClr val="windowText" lastClr="000000"/>
            </a:solidFill>
            <a:latin typeface="HG丸ｺﾞｼｯｸM-PRO" pitchFamily="50" charset="-128"/>
            <a:ea typeface="HG丸ｺﾞｼｯｸM-PRO" pitchFamily="50" charset="-128"/>
          </a:endParaRPr>
        </a:p>
        <a:p>
          <a:pPr algn="l"/>
          <a:endParaRPr kumimoji="1" lang="en-US" altLang="ja-JP" sz="1800">
            <a:solidFill>
              <a:sysClr val="windowText" lastClr="000000"/>
            </a:solidFill>
            <a:latin typeface="HG丸ｺﾞｼｯｸM-PRO" pitchFamily="50" charset="-128"/>
            <a:ea typeface="HG丸ｺﾞｼｯｸM-PRO" pitchFamily="50" charset="-128"/>
          </a:endParaRPr>
        </a:p>
        <a:p>
          <a:pPr algn="l"/>
          <a:r>
            <a:rPr kumimoji="1" lang="ja-JP" altLang="en-US" sz="1800">
              <a:solidFill>
                <a:sysClr val="windowText" lastClr="000000"/>
              </a:solidFill>
              <a:latin typeface="HG丸ｺﾞｼｯｸM-PRO" pitchFamily="50" charset="-128"/>
              <a:ea typeface="HG丸ｺﾞｼｯｸM-PRO" pitchFamily="50" charset="-128"/>
            </a:rPr>
            <a:t>従業者の勤務管理も夜間支援従事者の勤務管理も共同生活住居ごとに行う場合</a:t>
          </a:r>
          <a:endParaRPr kumimoji="1" lang="en-US" altLang="ja-JP" sz="1800">
            <a:solidFill>
              <a:sysClr val="windowText" lastClr="000000"/>
            </a:solidFill>
            <a:latin typeface="HG丸ｺﾞｼｯｸM-PRO" pitchFamily="50" charset="-128"/>
            <a:ea typeface="HG丸ｺﾞｼｯｸM-PRO" pitchFamily="50" charset="-128"/>
          </a:endParaRPr>
        </a:p>
        <a:p>
          <a:pPr algn="l"/>
          <a:endParaRPr kumimoji="1" lang="ja-JP" altLang="en-US" sz="1100"/>
        </a:p>
      </xdr:txBody>
    </xdr:sp>
    <xdr:clientData/>
  </xdr:twoCellAnchor>
  <xdr:twoCellAnchor>
    <xdr:from>
      <xdr:col>8</xdr:col>
      <xdr:colOff>304800</xdr:colOff>
      <xdr:row>16</xdr:row>
      <xdr:rowOff>295274</xdr:rowOff>
    </xdr:from>
    <xdr:to>
      <xdr:col>12</xdr:col>
      <xdr:colOff>19050</xdr:colOff>
      <xdr:row>20</xdr:row>
      <xdr:rowOff>57149</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6791325" y="5514974"/>
          <a:ext cx="2038350" cy="1019175"/>
        </a:xfrm>
        <a:prstGeom prst="wedgeRoundRectCallout">
          <a:avLst>
            <a:gd name="adj1" fmla="val -43122"/>
            <a:gd name="adj2" fmla="val -77978"/>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夜間支援従事者</a:t>
          </a:r>
          <a:r>
            <a:rPr kumimoji="1" lang="en-US" altLang="ja-JP" sz="1200">
              <a:solidFill>
                <a:sysClr val="windowText" lastClr="000000"/>
              </a:solidFill>
              <a:latin typeface="HG丸ｺﾞｼｯｸM-PRO" pitchFamily="50" charset="-128"/>
              <a:ea typeface="HG丸ｺﾞｼｯｸM-PRO" pitchFamily="50" charset="-128"/>
            </a:rPr>
            <a:t>(</a:t>
          </a:r>
          <a:r>
            <a:rPr kumimoji="1" lang="ja-JP" altLang="en-US" sz="1200">
              <a:solidFill>
                <a:sysClr val="windowText" lastClr="000000"/>
              </a:solidFill>
              <a:latin typeface="HG丸ｺﾞｼｯｸM-PRO" pitchFamily="50" charset="-128"/>
              <a:ea typeface="HG丸ｺﾞｼｯｸM-PRO" pitchFamily="50" charset="-128"/>
            </a:rPr>
            <a:t>夜勤）を配置する日に「勤務時間数」を記載</a:t>
          </a:r>
        </a:p>
      </xdr:txBody>
    </xdr:sp>
    <xdr:clientData/>
  </xdr:twoCellAnchor>
  <xdr:twoCellAnchor>
    <xdr:from>
      <xdr:col>8</xdr:col>
      <xdr:colOff>333374</xdr:colOff>
      <xdr:row>25</xdr:row>
      <xdr:rowOff>19049</xdr:rowOff>
    </xdr:from>
    <xdr:to>
      <xdr:col>12</xdr:col>
      <xdr:colOff>152399</xdr:colOff>
      <xdr:row>28</xdr:row>
      <xdr:rowOff>114299</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6819899" y="8067674"/>
          <a:ext cx="2143125" cy="1038225"/>
        </a:xfrm>
        <a:prstGeom prst="wedgeRoundRectCallout">
          <a:avLst>
            <a:gd name="adj1" fmla="val -43122"/>
            <a:gd name="adj2" fmla="val -77978"/>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夜間支援従事者（宿直）を配置する日に「○」を記載</a:t>
          </a:r>
        </a:p>
      </xdr:txBody>
    </xdr:sp>
    <xdr:clientData/>
  </xdr:twoCellAnchor>
  <xdr:twoCellAnchor>
    <xdr:from>
      <xdr:col>2</xdr:col>
      <xdr:colOff>428625</xdr:colOff>
      <xdr:row>11</xdr:row>
      <xdr:rowOff>276225</xdr:rowOff>
    </xdr:from>
    <xdr:to>
      <xdr:col>5</xdr:col>
      <xdr:colOff>476250</xdr:colOff>
      <xdr:row>14</xdr:row>
      <xdr:rowOff>177800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3429000" y="3924300"/>
          <a:ext cx="1790700" cy="844550"/>
        </a:xfrm>
        <a:prstGeom prst="wedgeRoundRectCallout">
          <a:avLst>
            <a:gd name="adj1" fmla="val -66617"/>
            <a:gd name="adj2" fmla="val -57159"/>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共同生活住居ごとに勤務の体制を記載</a:t>
          </a:r>
        </a:p>
      </xdr:txBody>
    </xdr:sp>
    <xdr:clientData/>
  </xdr:twoCellAnchor>
  <xdr:twoCellAnchor>
    <xdr:from>
      <xdr:col>2</xdr:col>
      <xdr:colOff>438150</xdr:colOff>
      <xdr:row>20</xdr:row>
      <xdr:rowOff>38100</xdr:rowOff>
    </xdr:from>
    <xdr:to>
      <xdr:col>5</xdr:col>
      <xdr:colOff>485775</xdr:colOff>
      <xdr:row>22</xdr:row>
      <xdr:rowOff>254000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438525" y="6515100"/>
          <a:ext cx="1790700" cy="844550"/>
        </a:xfrm>
        <a:prstGeom prst="wedgeRoundRectCallout">
          <a:avLst>
            <a:gd name="adj1" fmla="val -66617"/>
            <a:gd name="adj2" fmla="val -57159"/>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共同生活住居ごとに勤務の体制を記載</a:t>
          </a:r>
        </a:p>
      </xdr:txBody>
    </xdr:sp>
    <xdr:clientData/>
  </xdr:twoCellAnchor>
  <xdr:twoCellAnchor>
    <xdr:from>
      <xdr:col>30</xdr:col>
      <xdr:colOff>457200</xdr:colOff>
      <xdr:row>2</xdr:row>
      <xdr:rowOff>47624</xdr:rowOff>
    </xdr:from>
    <xdr:to>
      <xdr:col>33</xdr:col>
      <xdr:colOff>555625</xdr:colOff>
      <xdr:row>5</xdr:row>
      <xdr:rowOff>12700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9726275" y="866774"/>
          <a:ext cx="1841500" cy="908051"/>
        </a:xfrm>
        <a:prstGeom prst="wedgeRoundRectCallout">
          <a:avLst>
            <a:gd name="adj1" fmla="val 89889"/>
            <a:gd name="adj2" fmla="val -72787"/>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一週間に常勤職員が勤務すべき時間数を記載してください</a:t>
          </a:r>
        </a:p>
      </xdr:txBody>
    </xdr:sp>
    <xdr:clientData/>
  </xdr:twoCellAnchor>
  <xdr:twoCellAnchor>
    <xdr:from>
      <xdr:col>1</xdr:col>
      <xdr:colOff>1019175</xdr:colOff>
      <xdr:row>8</xdr:row>
      <xdr:rowOff>19050</xdr:rowOff>
    </xdr:from>
    <xdr:to>
      <xdr:col>2</xdr:col>
      <xdr:colOff>85725</xdr:colOff>
      <xdr:row>15</xdr:row>
      <xdr:rowOff>200025</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2676525" y="2724150"/>
          <a:ext cx="409575" cy="23812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1028700</xdr:colOff>
      <xdr:row>16</xdr:row>
      <xdr:rowOff>28575</xdr:rowOff>
    </xdr:from>
    <xdr:to>
      <xdr:col>2</xdr:col>
      <xdr:colOff>95250</xdr:colOff>
      <xdr:row>23</xdr:row>
      <xdr:rowOff>209550</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2686050" y="5248275"/>
          <a:ext cx="409575" cy="23812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13</xdr:row>
      <xdr:rowOff>285751</xdr:rowOff>
    </xdr:from>
    <xdr:to>
      <xdr:col>33</xdr:col>
      <xdr:colOff>276225</xdr:colOff>
      <xdr:row>16</xdr:row>
      <xdr:rowOff>28576</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5372100" y="4562476"/>
          <a:ext cx="15916275" cy="685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21</xdr:row>
      <xdr:rowOff>295276</xdr:rowOff>
    </xdr:from>
    <xdr:to>
      <xdr:col>33</xdr:col>
      <xdr:colOff>400050</xdr:colOff>
      <xdr:row>24</xdr:row>
      <xdr:rowOff>38101</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5495925" y="7086601"/>
          <a:ext cx="15916275" cy="685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638175</xdr:colOff>
      <xdr:row>0</xdr:row>
      <xdr:rowOff>466726</xdr:rowOff>
    </xdr:from>
    <xdr:to>
      <xdr:col>36</xdr:col>
      <xdr:colOff>104775</xdr:colOff>
      <xdr:row>2</xdr:row>
      <xdr:rowOff>66676</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22231350" y="466726"/>
          <a:ext cx="790575" cy="41910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161924</xdr:colOff>
      <xdr:row>46</xdr:row>
      <xdr:rowOff>88900</xdr:rowOff>
    </xdr:from>
    <xdr:to>
      <xdr:col>17</xdr:col>
      <xdr:colOff>485774</xdr:colOff>
      <xdr:row>49</xdr:row>
      <xdr:rowOff>22225</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8972549" y="14224000"/>
          <a:ext cx="3228975" cy="876300"/>
        </a:xfrm>
        <a:prstGeom prst="wedgeRoundRectCallout">
          <a:avLst>
            <a:gd name="adj1" fmla="val -77459"/>
            <a:gd name="adj2" fmla="val 1312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前年度実績報告書のシート２－２および２－３で算出された必要配置時間数を満たすことを確認してください</a:t>
          </a:r>
        </a:p>
      </xdr:txBody>
    </xdr:sp>
    <xdr:clientData/>
  </xdr:twoCellAnchor>
  <xdr:twoCellAnchor>
    <xdr:from>
      <xdr:col>7</xdr:col>
      <xdr:colOff>444500</xdr:colOff>
      <xdr:row>47</xdr:row>
      <xdr:rowOff>25400</xdr:rowOff>
    </xdr:from>
    <xdr:to>
      <xdr:col>11</xdr:col>
      <xdr:colOff>228600</xdr:colOff>
      <xdr:row>49</xdr:row>
      <xdr:rowOff>50800</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6350000" y="14474825"/>
          <a:ext cx="2108200" cy="6540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457200</xdr:colOff>
      <xdr:row>41</xdr:row>
      <xdr:rowOff>38100</xdr:rowOff>
    </xdr:from>
    <xdr:to>
      <xdr:col>29</xdr:col>
      <xdr:colOff>139700</xdr:colOff>
      <xdr:row>48</xdr:row>
      <xdr:rowOff>279400</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12753975" y="12620625"/>
          <a:ext cx="6073775" cy="2422525"/>
        </a:xfrm>
        <a:prstGeom prst="wedgeRoundRectCallout">
          <a:avLst>
            <a:gd name="adj1" fmla="val -59502"/>
            <a:gd name="adj2" fmla="val 2801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留意事項</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人員欠如に該当することのないように、毎月の勤務計画をたててください。</a:t>
          </a:r>
          <a:endParaRPr lang="ja-JP" altLang="ja-JP">
            <a:effectLst/>
          </a:endParaRPr>
        </a:p>
        <a:p>
          <a:r>
            <a:rPr kumimoji="1" lang="ja-JP" altLang="ja-JP" sz="1100">
              <a:solidFill>
                <a:schemeClr val="dk1"/>
              </a:solidFill>
              <a:effectLst/>
              <a:latin typeface="+mn-lt"/>
              <a:ea typeface="+mn-ea"/>
              <a:cs typeface="+mn-cs"/>
            </a:rPr>
            <a:t>　人員欠如に該当すると所定単位数の</a:t>
          </a:r>
          <a:r>
            <a:rPr kumimoji="1" lang="en-US" altLang="ja-JP" sz="1100">
              <a:solidFill>
                <a:schemeClr val="dk1"/>
              </a:solidFill>
              <a:effectLst/>
              <a:latin typeface="+mn-lt"/>
              <a:ea typeface="+mn-ea"/>
              <a:cs typeface="+mn-cs"/>
            </a:rPr>
            <a:t>100</a:t>
          </a:r>
          <a:r>
            <a:rPr kumimoji="1" lang="ja-JP" altLang="ja-JP" sz="1100">
              <a:solidFill>
                <a:schemeClr val="dk1"/>
              </a:solidFill>
              <a:effectLst/>
              <a:latin typeface="+mn-lt"/>
              <a:ea typeface="+mn-ea"/>
              <a:cs typeface="+mn-cs"/>
            </a:rPr>
            <a:t>分の</a:t>
          </a:r>
          <a:r>
            <a:rPr kumimoji="1" lang="en-US" altLang="ja-JP" sz="1100">
              <a:solidFill>
                <a:schemeClr val="dk1"/>
              </a:solidFill>
              <a:effectLst/>
              <a:latin typeface="+mn-lt"/>
              <a:ea typeface="+mn-ea"/>
              <a:cs typeface="+mn-cs"/>
            </a:rPr>
            <a:t>70</a:t>
          </a:r>
          <a:r>
            <a:rPr kumimoji="1" lang="ja-JP" altLang="ja-JP" sz="1100">
              <a:solidFill>
                <a:schemeClr val="dk1"/>
              </a:solidFill>
              <a:effectLst/>
              <a:latin typeface="+mn-lt"/>
              <a:ea typeface="+mn-ea"/>
              <a:cs typeface="+mn-cs"/>
            </a:rPr>
            <a:t>を算定することとなります。</a:t>
          </a:r>
          <a:endParaRPr lang="ja-JP" altLang="ja-JP">
            <a:effectLst/>
          </a:endParaRPr>
        </a:p>
        <a:p>
          <a:r>
            <a:rPr kumimoji="1" lang="ja-JP" altLang="ja-JP" sz="1100">
              <a:solidFill>
                <a:schemeClr val="dk1"/>
              </a:solidFill>
              <a:effectLst/>
              <a:latin typeface="+mn-lt"/>
              <a:ea typeface="+mn-ea"/>
              <a:cs typeface="+mn-cs"/>
            </a:rPr>
            <a:t>①世話人、生活支援員について、人員基準上必要とされる員数から１割を超えて減少　した場合には、その翌月から人員欠如が解消されるに至った月まで減算</a:t>
          </a:r>
          <a:endParaRPr lang="ja-JP" altLang="ja-JP">
            <a:effectLst/>
          </a:endParaRPr>
        </a:p>
        <a:p>
          <a:pPr eaLnBrk="1" fontAlgn="auto" latinLnBrk="0" hangingPunct="1"/>
          <a:r>
            <a:rPr kumimoji="1" lang="ja-JP" altLang="ja-JP" sz="1100">
              <a:solidFill>
                <a:schemeClr val="dk1"/>
              </a:solidFill>
              <a:effectLst/>
              <a:latin typeface="+mn-lt"/>
              <a:ea typeface="+mn-ea"/>
              <a:cs typeface="+mn-cs"/>
            </a:rPr>
            <a:t>②世話人、生活支援員について、人員基準上必要とされる員数から１割の範囲内で減少　した場合には、その翌々月から人員欠如が解消されるに至った月まで減算（ただし翌月の末日において人員基準を満たすに至っている場合を除く）。</a:t>
          </a:r>
          <a:endParaRPr lang="ja-JP" altLang="ja-JP">
            <a:effectLst/>
          </a:endParaRPr>
        </a:p>
        <a:p>
          <a:pPr eaLnBrk="1" fontAlgn="auto" latinLnBrk="0" hangingPunct="1"/>
          <a:r>
            <a:rPr kumimoji="1" lang="ja-JP" altLang="ja-JP" sz="1100">
              <a:solidFill>
                <a:schemeClr val="dk1"/>
              </a:solidFill>
              <a:effectLst/>
              <a:latin typeface="+mn-lt"/>
              <a:ea typeface="+mn-ea"/>
              <a:cs typeface="+mn-cs"/>
            </a:rPr>
            <a:t>③管理者、サービス管理責任者の人員欠如については、その翌々月から人員欠如が解消されるに至った月まで減算（ただし翌月の末日において人員基準を満たすに至っている場合を除く）</a:t>
          </a:r>
          <a:endParaRPr lang="ja-JP" altLang="ja-JP">
            <a:effectLst/>
          </a:endParaRPr>
        </a:p>
        <a:p>
          <a:pPr algn="l"/>
          <a:endParaRPr kumimoji="1" lang="ja-JP" altLang="en-US" sz="1100"/>
        </a:p>
      </xdr:txBody>
    </xdr:sp>
    <xdr:clientData/>
  </xdr:twoCellAnchor>
  <xdr:twoCellAnchor>
    <xdr:from>
      <xdr:col>13</xdr:col>
      <xdr:colOff>444500</xdr:colOff>
      <xdr:row>8</xdr:row>
      <xdr:rowOff>63500</xdr:rowOff>
    </xdr:from>
    <xdr:to>
      <xdr:col>22</xdr:col>
      <xdr:colOff>444500</xdr:colOff>
      <xdr:row>13</xdr:row>
      <xdr:rowOff>273050</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9836150" y="2768600"/>
          <a:ext cx="5229225" cy="1781175"/>
        </a:xfrm>
        <a:prstGeom prst="roundRect">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HG丸ｺﾞｼｯｸM-PRO" pitchFamily="50" charset="-128"/>
              <a:ea typeface="HG丸ｺﾞｼｯｸM-PRO" pitchFamily="50" charset="-128"/>
            </a:rPr>
            <a:t>【</a:t>
          </a:r>
          <a:r>
            <a:rPr kumimoji="1" lang="ja-JP" altLang="en-US" sz="1800">
              <a:solidFill>
                <a:sysClr val="windowText" lastClr="000000"/>
              </a:solidFill>
              <a:latin typeface="HG丸ｺﾞｼｯｸM-PRO" pitchFamily="50" charset="-128"/>
              <a:ea typeface="HG丸ｺﾞｼｯｸM-PRO" pitchFamily="50" charset="-128"/>
            </a:rPr>
            <a:t>注意</a:t>
          </a:r>
          <a:r>
            <a:rPr kumimoji="1" lang="en-US" altLang="ja-JP" sz="1800">
              <a:solidFill>
                <a:sysClr val="windowText" lastClr="000000"/>
              </a:solidFill>
              <a:latin typeface="HG丸ｺﾞｼｯｸM-PRO" pitchFamily="50" charset="-128"/>
              <a:ea typeface="HG丸ｺﾞｼｯｸM-PRO" pitchFamily="50" charset="-128"/>
            </a:rPr>
            <a:t>】</a:t>
          </a:r>
        </a:p>
        <a:p>
          <a:pPr algn="l"/>
          <a:endParaRPr kumimoji="1" lang="en-US" altLang="ja-JP" sz="1800">
            <a:solidFill>
              <a:sysClr val="windowText" lastClr="000000"/>
            </a:solidFill>
            <a:latin typeface="HG丸ｺﾞｼｯｸM-PRO" pitchFamily="50" charset="-128"/>
            <a:ea typeface="HG丸ｺﾞｼｯｸM-PRO" pitchFamily="50" charset="-128"/>
          </a:endParaRPr>
        </a:p>
        <a:p>
          <a:pPr algn="l"/>
          <a:r>
            <a:rPr kumimoji="1" lang="ja-JP" altLang="en-US" sz="1800">
              <a:solidFill>
                <a:sysClr val="windowText" lastClr="000000"/>
              </a:solidFill>
              <a:latin typeface="HG丸ｺﾞｼｯｸM-PRO" pitchFamily="50" charset="-128"/>
              <a:ea typeface="HG丸ｺﾞｼｯｸM-PRO" pitchFamily="50" charset="-128"/>
            </a:rPr>
            <a:t>白色のセルに入力をしてください</a:t>
          </a:r>
          <a:endParaRPr kumimoji="1" lang="en-US" altLang="ja-JP" sz="1800">
            <a:solidFill>
              <a:sysClr val="windowText" lastClr="000000"/>
            </a:solidFill>
            <a:latin typeface="HG丸ｺﾞｼｯｸM-PRO" pitchFamily="50" charset="-128"/>
            <a:ea typeface="HG丸ｺﾞｼｯｸM-PRO" pitchFamily="50" charset="-128"/>
          </a:endParaRPr>
        </a:p>
        <a:p>
          <a:pPr algn="l"/>
          <a:r>
            <a:rPr kumimoji="1" lang="ja-JP" altLang="en-US" sz="1800">
              <a:solidFill>
                <a:sysClr val="windowText" lastClr="000000"/>
              </a:solidFill>
              <a:latin typeface="HG丸ｺﾞｼｯｸM-PRO" pitchFamily="50" charset="-128"/>
              <a:ea typeface="HG丸ｺﾞｼｯｸM-PRO" pitchFamily="50" charset="-128"/>
            </a:rPr>
            <a:t>水色のセルには計算式が入っていますので入力しないでください</a:t>
          </a:r>
          <a:endParaRPr kumimoji="1" lang="en-US" altLang="ja-JP" sz="1800">
            <a:solidFill>
              <a:sysClr val="windowText" lastClr="000000"/>
            </a:solidFill>
            <a:latin typeface="HG丸ｺﾞｼｯｸM-PRO" pitchFamily="50" charset="-128"/>
            <a:ea typeface="HG丸ｺﾞｼｯｸM-PRO" pitchFamily="50" charset="-128"/>
          </a:endParaRPr>
        </a:p>
        <a:p>
          <a:pPr algn="l"/>
          <a:endParaRPr kumimoji="1" lang="ja-JP" altLang="en-US" sz="1100"/>
        </a:p>
      </xdr:txBody>
    </xdr:sp>
    <xdr:clientData/>
  </xdr:twoCellAnchor>
  <xdr:twoCellAnchor>
    <xdr:from>
      <xdr:col>3</xdr:col>
      <xdr:colOff>546100</xdr:colOff>
      <xdr:row>6</xdr:row>
      <xdr:rowOff>279400</xdr:rowOff>
    </xdr:from>
    <xdr:to>
      <xdr:col>12</xdr:col>
      <xdr:colOff>457200</xdr:colOff>
      <xdr:row>11</xdr:row>
      <xdr:rowOff>50800</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4127500" y="2355850"/>
          <a:ext cx="5140325" cy="1343025"/>
        </a:xfrm>
        <a:prstGeom prst="wedgeRoundRectCallout">
          <a:avLst>
            <a:gd name="adj1" fmla="val -63423"/>
            <a:gd name="adj2" fmla="val -56224"/>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事業所ごとに専らその職務に従事する常勤の管理者を置く。</a:t>
          </a:r>
          <a:endParaRPr kumimoji="1" lang="en-US" altLang="ja-JP" sz="1200">
            <a:solidFill>
              <a:sysClr val="windowText" lastClr="000000"/>
            </a:solidFill>
            <a:latin typeface="HG丸ｺﾞｼｯｸM-PRO" pitchFamily="50" charset="-128"/>
            <a:ea typeface="HG丸ｺﾞｼｯｸM-PRO" pitchFamily="50" charset="-128"/>
          </a:endParaRPr>
        </a:p>
        <a:p>
          <a:pPr algn="l"/>
          <a:r>
            <a:rPr kumimoji="1" lang="ja-JP" altLang="en-US" sz="1200">
              <a:solidFill>
                <a:sysClr val="windowText" lastClr="000000"/>
              </a:solidFill>
              <a:latin typeface="HG丸ｺﾞｼｯｸM-PRO" pitchFamily="50" charset="-128"/>
              <a:ea typeface="HG丸ｺﾞｼｯｸM-PRO" pitchFamily="50" charset="-128"/>
            </a:rPr>
            <a:t>ただし、管理業務に支障がないときは他の職務との兼務も可</a:t>
          </a:r>
          <a:endParaRPr kumimoji="1" lang="en-US" altLang="ja-JP" sz="1200">
            <a:solidFill>
              <a:sysClr val="windowText" lastClr="000000"/>
            </a:solidFill>
            <a:latin typeface="HG丸ｺﾞｼｯｸM-PRO" pitchFamily="50" charset="-128"/>
            <a:ea typeface="HG丸ｺﾞｼｯｸM-PRO" pitchFamily="50" charset="-128"/>
          </a:endParaRPr>
        </a:p>
        <a:p>
          <a:pPr algn="l"/>
          <a:r>
            <a:rPr kumimoji="1" lang="ja-JP" altLang="en-US" sz="1200">
              <a:solidFill>
                <a:sysClr val="windowText" lastClr="000000"/>
              </a:solidFill>
              <a:latin typeface="HG丸ｺﾞｼｯｸM-PRO" pitchFamily="50" charset="-128"/>
              <a:ea typeface="HG丸ｺﾞｼｯｸM-PRO" pitchFamily="50" charset="-128"/>
            </a:rPr>
            <a:t>ア　当該事業所のサービス管理責任者または従業者</a:t>
          </a:r>
          <a:endParaRPr kumimoji="1" lang="en-US" altLang="ja-JP" sz="1200">
            <a:solidFill>
              <a:sysClr val="windowText" lastClr="000000"/>
            </a:solidFill>
            <a:latin typeface="HG丸ｺﾞｼｯｸM-PRO" pitchFamily="50" charset="-128"/>
            <a:ea typeface="HG丸ｺﾞｼｯｸM-PRO" pitchFamily="50" charset="-128"/>
          </a:endParaRPr>
        </a:p>
        <a:p>
          <a:pPr algn="l"/>
          <a:r>
            <a:rPr kumimoji="1" lang="ja-JP" altLang="en-US" sz="1200">
              <a:solidFill>
                <a:sysClr val="windowText" lastClr="000000"/>
              </a:solidFill>
              <a:latin typeface="HG丸ｺﾞｼｯｸM-PRO" pitchFamily="50" charset="-128"/>
              <a:ea typeface="HG丸ｺﾞｼｯｸM-PRO" pitchFamily="50" charset="-128"/>
            </a:rPr>
            <a:t>イ　他の事業所の管理者またはサービス管理責任者もしくは従業者</a:t>
          </a:r>
          <a:endParaRPr kumimoji="1" lang="en-US" altLang="ja-JP" sz="12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736600</xdr:colOff>
      <xdr:row>1</xdr:row>
      <xdr:rowOff>304800</xdr:rowOff>
    </xdr:from>
    <xdr:to>
      <xdr:col>2</xdr:col>
      <xdr:colOff>533400</xdr:colOff>
      <xdr:row>5</xdr:row>
      <xdr:rowOff>228600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736600" y="809625"/>
          <a:ext cx="2797175" cy="1181100"/>
        </a:xfrm>
        <a:prstGeom prst="wedgeRoundRectCallout">
          <a:avLst>
            <a:gd name="adj1" fmla="val -27135"/>
            <a:gd name="adj2" fmla="val 88905"/>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サービス管理責任者については、当該事業所の世話人または生活支援員のいずれかと兼務して差し支えない。</a:t>
          </a:r>
        </a:p>
      </xdr:txBody>
    </xdr:sp>
    <xdr:clientData/>
  </xdr:twoCellAnchor>
  <xdr:twoCellAnchor>
    <xdr:from>
      <xdr:col>0</xdr:col>
      <xdr:colOff>640773</xdr:colOff>
      <xdr:row>49</xdr:row>
      <xdr:rowOff>160192</xdr:rowOff>
    </xdr:from>
    <xdr:to>
      <xdr:col>1</xdr:col>
      <xdr:colOff>865910</xdr:colOff>
      <xdr:row>52</xdr:row>
      <xdr:rowOff>56283</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640773" y="15238267"/>
          <a:ext cx="1882487" cy="839066"/>
        </a:xfrm>
        <a:prstGeom prst="wedgeRoundRectCallout">
          <a:avLst>
            <a:gd name="adj1" fmla="val 73979"/>
            <a:gd name="adj2" fmla="val -70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sng">
              <a:solidFill>
                <a:sysClr val="windowText" lastClr="000000"/>
              </a:solidFill>
              <a:latin typeface="HG丸ｺﾞｼｯｸM-PRO" pitchFamily="50" charset="-128"/>
              <a:ea typeface="HG丸ｺﾞｼｯｸM-PRO" pitchFamily="50" charset="-128"/>
            </a:rPr>
            <a:t>夜勤</a:t>
          </a:r>
          <a:r>
            <a:rPr kumimoji="1" lang="ja-JP" altLang="en-US" sz="1200">
              <a:solidFill>
                <a:sysClr val="windowText" lastClr="000000"/>
              </a:solidFill>
              <a:latin typeface="HG丸ｺﾞｼｯｸM-PRO" pitchFamily="50" charset="-128"/>
              <a:ea typeface="HG丸ｺﾞｼｯｸM-PRO" pitchFamily="50" charset="-128"/>
            </a:rPr>
            <a:t>を行う夜間支援従事者がいる場合入力</a:t>
          </a:r>
          <a:endParaRPr kumimoji="1" lang="en-US" altLang="ja-JP" sz="12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552448</xdr:colOff>
      <xdr:row>0</xdr:row>
      <xdr:rowOff>6348</xdr:rowOff>
    </xdr:from>
    <xdr:to>
      <xdr:col>17</xdr:col>
      <xdr:colOff>63499</xdr:colOff>
      <xdr:row>5</xdr:row>
      <xdr:rowOff>203199</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876923" y="6348"/>
          <a:ext cx="5902326" cy="1958976"/>
        </a:xfrm>
        <a:prstGeom prst="roundRect">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丸ｺﾞｼｯｸM-PRO" pitchFamily="50" charset="-128"/>
              <a:ea typeface="HG丸ｺﾞｼｯｸM-PRO" pitchFamily="50" charset="-128"/>
            </a:rPr>
            <a:t>記載例２</a:t>
          </a:r>
          <a:endParaRPr kumimoji="1" lang="en-US" altLang="ja-JP" sz="1800">
            <a:solidFill>
              <a:sysClr val="windowText" lastClr="000000"/>
            </a:solidFill>
            <a:latin typeface="HG丸ｺﾞｼｯｸM-PRO" pitchFamily="50" charset="-128"/>
            <a:ea typeface="HG丸ｺﾞｼｯｸM-PRO" pitchFamily="50" charset="-128"/>
          </a:endParaRPr>
        </a:p>
        <a:p>
          <a:pPr algn="l"/>
          <a:endParaRPr kumimoji="1" lang="en-US" altLang="ja-JP" sz="1800">
            <a:solidFill>
              <a:sysClr val="windowText" lastClr="000000"/>
            </a:solidFill>
            <a:latin typeface="HG丸ｺﾞｼｯｸM-PRO" pitchFamily="50" charset="-128"/>
            <a:ea typeface="HG丸ｺﾞｼｯｸM-PRO" pitchFamily="50" charset="-128"/>
          </a:endParaRPr>
        </a:p>
        <a:p>
          <a:pPr algn="l"/>
          <a:r>
            <a:rPr kumimoji="1" lang="ja-JP" altLang="en-US" sz="1800">
              <a:solidFill>
                <a:sysClr val="windowText" lastClr="000000"/>
              </a:solidFill>
              <a:latin typeface="HG丸ｺﾞｼｯｸM-PRO" pitchFamily="50" charset="-128"/>
              <a:ea typeface="HG丸ｺﾞｼｯｸM-PRO" pitchFamily="50" charset="-128"/>
            </a:rPr>
            <a:t>日中の従業者の勤務管理は事業所全体で行うが、夜間支援従事者の配置は共同生活住居ごとに行う場合</a:t>
          </a:r>
          <a:endParaRPr kumimoji="1" lang="en-US" altLang="ja-JP" sz="1800">
            <a:solidFill>
              <a:sysClr val="windowText" lastClr="000000"/>
            </a:solidFill>
            <a:latin typeface="HG丸ｺﾞｼｯｸM-PRO" pitchFamily="50" charset="-128"/>
            <a:ea typeface="HG丸ｺﾞｼｯｸM-PRO" pitchFamily="50" charset="-128"/>
          </a:endParaRPr>
        </a:p>
        <a:p>
          <a:pPr algn="l"/>
          <a:endParaRPr kumimoji="1" lang="ja-JP" altLang="en-US" sz="1100"/>
        </a:p>
      </xdr:txBody>
    </xdr:sp>
    <xdr:clientData/>
  </xdr:twoCellAnchor>
  <xdr:twoCellAnchor>
    <xdr:from>
      <xdr:col>8</xdr:col>
      <xdr:colOff>317500</xdr:colOff>
      <xdr:row>26</xdr:row>
      <xdr:rowOff>257174</xdr:rowOff>
    </xdr:from>
    <xdr:to>
      <xdr:col>12</xdr:col>
      <xdr:colOff>31750</xdr:colOff>
      <xdr:row>30</xdr:row>
      <xdr:rowOff>19049</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6804025" y="8620124"/>
          <a:ext cx="2038350" cy="1019175"/>
        </a:xfrm>
        <a:prstGeom prst="wedgeRoundRectCallout">
          <a:avLst>
            <a:gd name="adj1" fmla="val -43122"/>
            <a:gd name="adj2" fmla="val -77978"/>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夜間支援従事者</a:t>
          </a:r>
          <a:r>
            <a:rPr kumimoji="1" lang="en-US" altLang="ja-JP" sz="1200">
              <a:solidFill>
                <a:sysClr val="windowText" lastClr="000000"/>
              </a:solidFill>
              <a:latin typeface="HG丸ｺﾞｼｯｸM-PRO" pitchFamily="50" charset="-128"/>
              <a:ea typeface="HG丸ｺﾞｼｯｸM-PRO" pitchFamily="50" charset="-128"/>
            </a:rPr>
            <a:t>(</a:t>
          </a:r>
          <a:r>
            <a:rPr kumimoji="1" lang="ja-JP" altLang="en-US" sz="1200">
              <a:solidFill>
                <a:sysClr val="windowText" lastClr="000000"/>
              </a:solidFill>
              <a:latin typeface="HG丸ｺﾞｼｯｸM-PRO" pitchFamily="50" charset="-128"/>
              <a:ea typeface="HG丸ｺﾞｼｯｸM-PRO" pitchFamily="50" charset="-128"/>
            </a:rPr>
            <a:t>宿直）を配置する日に「○」を記載</a:t>
          </a:r>
        </a:p>
      </xdr:txBody>
    </xdr:sp>
    <xdr:clientData/>
  </xdr:twoCellAnchor>
  <xdr:twoCellAnchor>
    <xdr:from>
      <xdr:col>2</xdr:col>
      <xdr:colOff>377825</xdr:colOff>
      <xdr:row>13</xdr:row>
      <xdr:rowOff>276224</xdr:rowOff>
    </xdr:from>
    <xdr:to>
      <xdr:col>5</xdr:col>
      <xdr:colOff>425450</xdr:colOff>
      <xdr:row>17</xdr:row>
      <xdr:rowOff>279400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3378200" y="4552949"/>
          <a:ext cx="1790700" cy="1260476"/>
        </a:xfrm>
        <a:prstGeom prst="wedgeRoundRectCallout">
          <a:avLst>
            <a:gd name="adj1" fmla="val -66617"/>
            <a:gd name="adj2" fmla="val -57159"/>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一体的に勤務管理を行う共同生活住居の日中の勤務体制を記載</a:t>
          </a:r>
        </a:p>
      </xdr:txBody>
    </xdr:sp>
    <xdr:clientData/>
  </xdr:twoCellAnchor>
  <xdr:twoCellAnchor>
    <xdr:from>
      <xdr:col>2</xdr:col>
      <xdr:colOff>450850</xdr:colOff>
      <xdr:row>22</xdr:row>
      <xdr:rowOff>266700</xdr:rowOff>
    </xdr:from>
    <xdr:to>
      <xdr:col>5</xdr:col>
      <xdr:colOff>498475</xdr:colOff>
      <xdr:row>26</xdr:row>
      <xdr:rowOff>114300</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3451225" y="7372350"/>
          <a:ext cx="1790700" cy="1104900"/>
        </a:xfrm>
        <a:prstGeom prst="wedgeRoundRectCallout">
          <a:avLst>
            <a:gd name="adj1" fmla="val -66617"/>
            <a:gd name="adj2" fmla="val -57159"/>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夜間支援従事者の勤務の体制を共同生活住居ごとに記載</a:t>
          </a:r>
        </a:p>
      </xdr:txBody>
    </xdr:sp>
    <xdr:clientData/>
  </xdr:twoCellAnchor>
  <xdr:twoCellAnchor>
    <xdr:from>
      <xdr:col>30</xdr:col>
      <xdr:colOff>517525</xdr:colOff>
      <xdr:row>2</xdr:row>
      <xdr:rowOff>161924</xdr:rowOff>
    </xdr:from>
    <xdr:to>
      <xdr:col>34</xdr:col>
      <xdr:colOff>22225</xdr:colOff>
      <xdr:row>5</xdr:row>
      <xdr:rowOff>266700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19786600" y="981074"/>
          <a:ext cx="1828800" cy="1047751"/>
        </a:xfrm>
        <a:prstGeom prst="wedgeRoundRectCallout">
          <a:avLst>
            <a:gd name="adj1" fmla="val 91268"/>
            <a:gd name="adj2" fmla="val -86981"/>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一週間に常勤職員が勤務すべき時間数を記載してください</a:t>
          </a:r>
        </a:p>
      </xdr:txBody>
    </xdr:sp>
    <xdr:clientData/>
  </xdr:twoCellAnchor>
  <xdr:twoCellAnchor>
    <xdr:from>
      <xdr:col>1</xdr:col>
      <xdr:colOff>1054099</xdr:colOff>
      <xdr:row>8</xdr:row>
      <xdr:rowOff>19050</xdr:rowOff>
    </xdr:from>
    <xdr:to>
      <xdr:col>2</xdr:col>
      <xdr:colOff>85724</xdr:colOff>
      <xdr:row>19</xdr:row>
      <xdr:rowOff>254000</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2711449" y="2724150"/>
          <a:ext cx="374650" cy="3692525"/>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1003300</xdr:colOff>
      <xdr:row>20</xdr:row>
      <xdr:rowOff>12700</xdr:rowOff>
    </xdr:from>
    <xdr:to>
      <xdr:col>2</xdr:col>
      <xdr:colOff>95250</xdr:colOff>
      <xdr:row>26</xdr:row>
      <xdr:rowOff>50800</xdr:rowOff>
    </xdr:to>
    <xdr:sp macro="" textlink="">
      <xdr:nvSpPr>
        <xdr:cNvPr id="8" name="右中かっこ 7">
          <a:extLst>
            <a:ext uri="{FF2B5EF4-FFF2-40B4-BE49-F238E27FC236}">
              <a16:creationId xmlns:a16="http://schemas.microsoft.com/office/drawing/2014/main" id="{00000000-0008-0000-0200-000008000000}"/>
            </a:ext>
          </a:extLst>
        </xdr:cNvPr>
        <xdr:cNvSpPr/>
      </xdr:nvSpPr>
      <xdr:spPr>
        <a:xfrm>
          <a:off x="2660650" y="6489700"/>
          <a:ext cx="434975" cy="19240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638175</xdr:colOff>
      <xdr:row>0</xdr:row>
      <xdr:rowOff>466726</xdr:rowOff>
    </xdr:from>
    <xdr:to>
      <xdr:col>36</xdr:col>
      <xdr:colOff>104775</xdr:colOff>
      <xdr:row>2</xdr:row>
      <xdr:rowOff>66676</xdr:rowOff>
    </xdr:to>
    <xdr:sp macro="" textlink="">
      <xdr:nvSpPr>
        <xdr:cNvPr id="9" name="円/楕円 8">
          <a:extLst>
            <a:ext uri="{FF2B5EF4-FFF2-40B4-BE49-F238E27FC236}">
              <a16:creationId xmlns:a16="http://schemas.microsoft.com/office/drawing/2014/main" id="{00000000-0008-0000-0200-000009000000}"/>
            </a:ext>
          </a:extLst>
        </xdr:cNvPr>
        <xdr:cNvSpPr/>
      </xdr:nvSpPr>
      <xdr:spPr>
        <a:xfrm>
          <a:off x="22231350" y="466726"/>
          <a:ext cx="790575" cy="41910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161924</xdr:colOff>
      <xdr:row>46</xdr:row>
      <xdr:rowOff>152400</xdr:rowOff>
    </xdr:from>
    <xdr:to>
      <xdr:col>17</xdr:col>
      <xdr:colOff>485774</xdr:colOff>
      <xdr:row>49</xdr:row>
      <xdr:rowOff>0</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8972549" y="14287500"/>
          <a:ext cx="3228975" cy="790575"/>
        </a:xfrm>
        <a:prstGeom prst="wedgeRoundRectCallout">
          <a:avLst>
            <a:gd name="adj1" fmla="val -76676"/>
            <a:gd name="adj2" fmla="val 7154"/>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前年度実績報告書のシート２－２および２－３で算出された必要配置時間数を満たすことを確認してください</a:t>
          </a:r>
        </a:p>
      </xdr:txBody>
    </xdr:sp>
    <xdr:clientData/>
  </xdr:twoCellAnchor>
  <xdr:twoCellAnchor>
    <xdr:from>
      <xdr:col>6</xdr:col>
      <xdr:colOff>171450</xdr:colOff>
      <xdr:row>20</xdr:row>
      <xdr:rowOff>295276</xdr:rowOff>
    </xdr:from>
    <xdr:to>
      <xdr:col>33</xdr:col>
      <xdr:colOff>400050</xdr:colOff>
      <xdr:row>23</xdr:row>
      <xdr:rowOff>38101</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5495925" y="6772276"/>
          <a:ext cx="15916275" cy="685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20</xdr:row>
      <xdr:rowOff>295276</xdr:rowOff>
    </xdr:from>
    <xdr:to>
      <xdr:col>33</xdr:col>
      <xdr:colOff>400050</xdr:colOff>
      <xdr:row>23</xdr:row>
      <xdr:rowOff>38101</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5495925" y="6772276"/>
          <a:ext cx="15916275" cy="685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23</xdr:row>
      <xdr:rowOff>295276</xdr:rowOff>
    </xdr:from>
    <xdr:to>
      <xdr:col>33</xdr:col>
      <xdr:colOff>400050</xdr:colOff>
      <xdr:row>26</xdr:row>
      <xdr:rowOff>38101</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5495925" y="7715251"/>
          <a:ext cx="15916275" cy="685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23</xdr:row>
      <xdr:rowOff>295276</xdr:rowOff>
    </xdr:from>
    <xdr:to>
      <xdr:col>33</xdr:col>
      <xdr:colOff>400050</xdr:colOff>
      <xdr:row>26</xdr:row>
      <xdr:rowOff>38101</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5495925" y="7715251"/>
          <a:ext cx="15916275" cy="685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317500</xdr:colOff>
      <xdr:row>16</xdr:row>
      <xdr:rowOff>180974</xdr:rowOff>
    </xdr:from>
    <xdr:to>
      <xdr:col>15</xdr:col>
      <xdr:colOff>31750</xdr:colOff>
      <xdr:row>19</xdr:row>
      <xdr:rowOff>260349</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8547100" y="5400674"/>
          <a:ext cx="2038350" cy="1022350"/>
        </a:xfrm>
        <a:prstGeom prst="wedgeRoundRectCallout">
          <a:avLst>
            <a:gd name="adj1" fmla="val -18973"/>
            <a:gd name="adj2" fmla="val 88176"/>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夜間支援従事者</a:t>
          </a:r>
          <a:r>
            <a:rPr kumimoji="1" lang="en-US" altLang="ja-JP" sz="1200">
              <a:solidFill>
                <a:sysClr val="windowText" lastClr="000000"/>
              </a:solidFill>
              <a:latin typeface="HG丸ｺﾞｼｯｸM-PRO" pitchFamily="50" charset="-128"/>
              <a:ea typeface="HG丸ｺﾞｼｯｸM-PRO" pitchFamily="50" charset="-128"/>
            </a:rPr>
            <a:t>(</a:t>
          </a:r>
          <a:r>
            <a:rPr kumimoji="1" lang="ja-JP" altLang="en-US" sz="1200">
              <a:solidFill>
                <a:sysClr val="windowText" lastClr="000000"/>
              </a:solidFill>
              <a:latin typeface="HG丸ｺﾞｼｯｸM-PRO" pitchFamily="50" charset="-128"/>
              <a:ea typeface="HG丸ｺﾞｼｯｸM-PRO" pitchFamily="50" charset="-128"/>
            </a:rPr>
            <a:t>夜勤）を配置する日に「夜勤時間数」を記載</a:t>
          </a:r>
        </a:p>
      </xdr:txBody>
    </xdr:sp>
    <xdr:clientData/>
  </xdr:twoCellAnchor>
  <xdr:twoCellAnchor>
    <xdr:from>
      <xdr:col>6</xdr:col>
      <xdr:colOff>200025</xdr:colOff>
      <xdr:row>20</xdr:row>
      <xdr:rowOff>285751</xdr:rowOff>
    </xdr:from>
    <xdr:to>
      <xdr:col>33</xdr:col>
      <xdr:colOff>428625</xdr:colOff>
      <xdr:row>23</xdr:row>
      <xdr:rowOff>28576</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5524500" y="6762751"/>
          <a:ext cx="15916275" cy="685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25400</xdr:colOff>
      <xdr:row>47</xdr:row>
      <xdr:rowOff>50800</xdr:rowOff>
    </xdr:from>
    <xdr:to>
      <xdr:col>11</xdr:col>
      <xdr:colOff>393700</xdr:colOff>
      <xdr:row>48</xdr:row>
      <xdr:rowOff>279400</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7124700" y="14630400"/>
          <a:ext cx="1536700" cy="5461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482600</xdr:colOff>
      <xdr:row>41</xdr:row>
      <xdr:rowOff>63500</xdr:rowOff>
    </xdr:from>
    <xdr:to>
      <xdr:col>29</xdr:col>
      <xdr:colOff>165100</xdr:colOff>
      <xdr:row>48</xdr:row>
      <xdr:rowOff>279400</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12779375" y="12646025"/>
          <a:ext cx="6073775" cy="2397125"/>
        </a:xfrm>
        <a:prstGeom prst="wedgeRoundRectCallout">
          <a:avLst>
            <a:gd name="adj1" fmla="val -59502"/>
            <a:gd name="adj2" fmla="val 2801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留意事項</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人員欠如に該当することのないように、毎月の勤務計画をたててください。</a:t>
          </a:r>
          <a:endParaRPr lang="ja-JP" altLang="ja-JP">
            <a:effectLst/>
          </a:endParaRPr>
        </a:p>
        <a:p>
          <a:r>
            <a:rPr kumimoji="1" lang="ja-JP" altLang="ja-JP" sz="1100">
              <a:solidFill>
                <a:schemeClr val="dk1"/>
              </a:solidFill>
              <a:effectLst/>
              <a:latin typeface="+mn-lt"/>
              <a:ea typeface="+mn-ea"/>
              <a:cs typeface="+mn-cs"/>
            </a:rPr>
            <a:t>　人員欠如に該当すると所定単位数の</a:t>
          </a:r>
          <a:r>
            <a:rPr kumimoji="1" lang="en-US" altLang="ja-JP" sz="1100">
              <a:solidFill>
                <a:schemeClr val="dk1"/>
              </a:solidFill>
              <a:effectLst/>
              <a:latin typeface="+mn-lt"/>
              <a:ea typeface="+mn-ea"/>
              <a:cs typeface="+mn-cs"/>
            </a:rPr>
            <a:t>100</a:t>
          </a:r>
          <a:r>
            <a:rPr kumimoji="1" lang="ja-JP" altLang="ja-JP" sz="1100">
              <a:solidFill>
                <a:schemeClr val="dk1"/>
              </a:solidFill>
              <a:effectLst/>
              <a:latin typeface="+mn-lt"/>
              <a:ea typeface="+mn-ea"/>
              <a:cs typeface="+mn-cs"/>
            </a:rPr>
            <a:t>分の</a:t>
          </a:r>
          <a:r>
            <a:rPr kumimoji="1" lang="en-US" altLang="ja-JP" sz="1100">
              <a:solidFill>
                <a:schemeClr val="dk1"/>
              </a:solidFill>
              <a:effectLst/>
              <a:latin typeface="+mn-lt"/>
              <a:ea typeface="+mn-ea"/>
              <a:cs typeface="+mn-cs"/>
            </a:rPr>
            <a:t>70</a:t>
          </a:r>
          <a:r>
            <a:rPr kumimoji="1" lang="ja-JP" altLang="ja-JP" sz="1100">
              <a:solidFill>
                <a:schemeClr val="dk1"/>
              </a:solidFill>
              <a:effectLst/>
              <a:latin typeface="+mn-lt"/>
              <a:ea typeface="+mn-ea"/>
              <a:cs typeface="+mn-cs"/>
            </a:rPr>
            <a:t>を算定することとなります。</a:t>
          </a:r>
          <a:endParaRPr lang="ja-JP" altLang="ja-JP">
            <a:effectLst/>
          </a:endParaRPr>
        </a:p>
        <a:p>
          <a:r>
            <a:rPr kumimoji="1" lang="ja-JP" altLang="ja-JP" sz="1100">
              <a:solidFill>
                <a:schemeClr val="dk1"/>
              </a:solidFill>
              <a:effectLst/>
              <a:latin typeface="+mn-lt"/>
              <a:ea typeface="+mn-ea"/>
              <a:cs typeface="+mn-cs"/>
            </a:rPr>
            <a:t>①世話人、生活支援員について、人員基準上必要とされる員数から１割を超えて減少　した場合には、その翌月から人員欠如が解消されるに至った月まで減算</a:t>
          </a:r>
          <a:endParaRPr lang="ja-JP" altLang="ja-JP">
            <a:effectLst/>
          </a:endParaRPr>
        </a:p>
        <a:p>
          <a:pPr eaLnBrk="1" fontAlgn="auto" latinLnBrk="0" hangingPunct="1"/>
          <a:r>
            <a:rPr kumimoji="1" lang="ja-JP" altLang="ja-JP" sz="1100">
              <a:solidFill>
                <a:schemeClr val="dk1"/>
              </a:solidFill>
              <a:effectLst/>
              <a:latin typeface="+mn-lt"/>
              <a:ea typeface="+mn-ea"/>
              <a:cs typeface="+mn-cs"/>
            </a:rPr>
            <a:t>②世話人、生活支援員について、人員基準上必要とされる員数から１割の範囲内で減少　した場合には、その翌々月から人員欠如が解消されるに至った月まで減算（ただし翌月の末日において人員基準を満たすに至っている場合を除く）。</a:t>
          </a:r>
          <a:endParaRPr lang="ja-JP" altLang="ja-JP">
            <a:effectLst/>
          </a:endParaRPr>
        </a:p>
        <a:p>
          <a:pPr eaLnBrk="1" fontAlgn="auto" latinLnBrk="0" hangingPunct="1"/>
          <a:r>
            <a:rPr kumimoji="1" lang="ja-JP" altLang="ja-JP" sz="1100">
              <a:solidFill>
                <a:schemeClr val="dk1"/>
              </a:solidFill>
              <a:effectLst/>
              <a:latin typeface="+mn-lt"/>
              <a:ea typeface="+mn-ea"/>
              <a:cs typeface="+mn-cs"/>
            </a:rPr>
            <a:t>③管理者、サービス管理責任者の人員欠如については、その翌々月から人員欠如が解消されるに至った月まで減算（ただし翌月の末日において人員基準を満たすに至っている場合を除く）</a:t>
          </a:r>
          <a:endParaRPr lang="ja-JP" altLang="ja-JP">
            <a:effectLst/>
          </a:endParaRPr>
        </a:p>
        <a:p>
          <a:pPr algn="l"/>
          <a:endParaRPr kumimoji="1" lang="ja-JP" altLang="en-US" sz="1100"/>
        </a:p>
      </xdr:txBody>
    </xdr:sp>
    <xdr:clientData/>
  </xdr:twoCellAnchor>
  <xdr:twoCellAnchor>
    <xdr:from>
      <xdr:col>18</xdr:col>
      <xdr:colOff>0</xdr:colOff>
      <xdr:row>9</xdr:row>
      <xdr:rowOff>0</xdr:rowOff>
    </xdr:from>
    <xdr:to>
      <xdr:col>27</xdr:col>
      <xdr:colOff>0</xdr:colOff>
      <xdr:row>14</xdr:row>
      <xdr:rowOff>209550</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12296775" y="3019425"/>
          <a:ext cx="5229225" cy="1781175"/>
        </a:xfrm>
        <a:prstGeom prst="roundRect">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HG丸ｺﾞｼｯｸM-PRO" pitchFamily="50" charset="-128"/>
              <a:ea typeface="HG丸ｺﾞｼｯｸM-PRO" pitchFamily="50" charset="-128"/>
            </a:rPr>
            <a:t>【</a:t>
          </a:r>
          <a:r>
            <a:rPr kumimoji="1" lang="ja-JP" altLang="en-US" sz="1800">
              <a:solidFill>
                <a:sysClr val="windowText" lastClr="000000"/>
              </a:solidFill>
              <a:latin typeface="HG丸ｺﾞｼｯｸM-PRO" pitchFamily="50" charset="-128"/>
              <a:ea typeface="HG丸ｺﾞｼｯｸM-PRO" pitchFamily="50" charset="-128"/>
            </a:rPr>
            <a:t>注意</a:t>
          </a:r>
          <a:r>
            <a:rPr kumimoji="1" lang="en-US" altLang="ja-JP" sz="1800">
              <a:solidFill>
                <a:sysClr val="windowText" lastClr="000000"/>
              </a:solidFill>
              <a:latin typeface="HG丸ｺﾞｼｯｸM-PRO" pitchFamily="50" charset="-128"/>
              <a:ea typeface="HG丸ｺﾞｼｯｸM-PRO" pitchFamily="50" charset="-128"/>
            </a:rPr>
            <a:t>】</a:t>
          </a:r>
        </a:p>
        <a:p>
          <a:pPr algn="l"/>
          <a:endParaRPr kumimoji="1" lang="en-US" altLang="ja-JP" sz="1800">
            <a:solidFill>
              <a:sysClr val="windowText" lastClr="000000"/>
            </a:solidFill>
            <a:latin typeface="HG丸ｺﾞｼｯｸM-PRO" pitchFamily="50" charset="-128"/>
            <a:ea typeface="HG丸ｺﾞｼｯｸM-PRO" pitchFamily="50" charset="-128"/>
          </a:endParaRPr>
        </a:p>
        <a:p>
          <a:pPr algn="l"/>
          <a:r>
            <a:rPr kumimoji="1" lang="ja-JP" altLang="en-US" sz="1800">
              <a:solidFill>
                <a:sysClr val="windowText" lastClr="000000"/>
              </a:solidFill>
              <a:latin typeface="HG丸ｺﾞｼｯｸM-PRO" pitchFamily="50" charset="-128"/>
              <a:ea typeface="HG丸ｺﾞｼｯｸM-PRO" pitchFamily="50" charset="-128"/>
            </a:rPr>
            <a:t>白色のセルに入力をしてください</a:t>
          </a:r>
          <a:endParaRPr kumimoji="1" lang="en-US" altLang="ja-JP" sz="1800">
            <a:solidFill>
              <a:sysClr val="windowText" lastClr="000000"/>
            </a:solidFill>
            <a:latin typeface="HG丸ｺﾞｼｯｸM-PRO" pitchFamily="50" charset="-128"/>
            <a:ea typeface="HG丸ｺﾞｼｯｸM-PRO" pitchFamily="50" charset="-128"/>
          </a:endParaRPr>
        </a:p>
        <a:p>
          <a:pPr algn="l"/>
          <a:r>
            <a:rPr kumimoji="1" lang="ja-JP" altLang="en-US" sz="1800">
              <a:solidFill>
                <a:sysClr val="windowText" lastClr="000000"/>
              </a:solidFill>
              <a:latin typeface="HG丸ｺﾞｼｯｸM-PRO" pitchFamily="50" charset="-128"/>
              <a:ea typeface="HG丸ｺﾞｼｯｸM-PRO" pitchFamily="50" charset="-128"/>
            </a:rPr>
            <a:t>水色のセルには計算式が入っていますので入力しないでください</a:t>
          </a:r>
          <a:endParaRPr kumimoji="1" lang="en-US" altLang="ja-JP" sz="1800">
            <a:solidFill>
              <a:sysClr val="windowText" lastClr="000000"/>
            </a:solidFill>
            <a:latin typeface="HG丸ｺﾞｼｯｸM-PRO" pitchFamily="50" charset="-128"/>
            <a:ea typeface="HG丸ｺﾞｼｯｸM-PRO" pitchFamily="50" charset="-128"/>
          </a:endParaRPr>
        </a:p>
        <a:p>
          <a:pPr algn="l"/>
          <a:endParaRPr kumimoji="1" lang="ja-JP" altLang="en-US" sz="1100"/>
        </a:p>
      </xdr:txBody>
    </xdr:sp>
    <xdr:clientData/>
  </xdr:twoCellAnchor>
  <xdr:twoCellAnchor>
    <xdr:from>
      <xdr:col>4</xdr:col>
      <xdr:colOff>63500</xdr:colOff>
      <xdr:row>6</xdr:row>
      <xdr:rowOff>292100</xdr:rowOff>
    </xdr:from>
    <xdr:to>
      <xdr:col>12</xdr:col>
      <xdr:colOff>558800</xdr:colOff>
      <xdr:row>11</xdr:row>
      <xdr:rowOff>63500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4225925" y="2368550"/>
          <a:ext cx="5143500" cy="1343025"/>
        </a:xfrm>
        <a:prstGeom prst="wedgeRoundRectCallout">
          <a:avLst>
            <a:gd name="adj1" fmla="val -63423"/>
            <a:gd name="adj2" fmla="val -56224"/>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事業所ごとに専らその職務に従事する常勤の管理者を置く。</a:t>
          </a:r>
          <a:endParaRPr kumimoji="1" lang="en-US" altLang="ja-JP" sz="1200">
            <a:solidFill>
              <a:sysClr val="windowText" lastClr="000000"/>
            </a:solidFill>
            <a:latin typeface="HG丸ｺﾞｼｯｸM-PRO" pitchFamily="50" charset="-128"/>
            <a:ea typeface="HG丸ｺﾞｼｯｸM-PRO" pitchFamily="50" charset="-128"/>
          </a:endParaRPr>
        </a:p>
        <a:p>
          <a:pPr algn="l"/>
          <a:r>
            <a:rPr kumimoji="1" lang="ja-JP" altLang="en-US" sz="1200">
              <a:solidFill>
                <a:sysClr val="windowText" lastClr="000000"/>
              </a:solidFill>
              <a:latin typeface="HG丸ｺﾞｼｯｸM-PRO" pitchFamily="50" charset="-128"/>
              <a:ea typeface="HG丸ｺﾞｼｯｸM-PRO" pitchFamily="50" charset="-128"/>
            </a:rPr>
            <a:t>ただし、管理業務に支障がないときは他の職務との兼務も可</a:t>
          </a:r>
          <a:endParaRPr kumimoji="1" lang="en-US" altLang="ja-JP" sz="1200">
            <a:solidFill>
              <a:sysClr val="windowText" lastClr="000000"/>
            </a:solidFill>
            <a:latin typeface="HG丸ｺﾞｼｯｸM-PRO" pitchFamily="50" charset="-128"/>
            <a:ea typeface="HG丸ｺﾞｼｯｸM-PRO" pitchFamily="50" charset="-128"/>
          </a:endParaRPr>
        </a:p>
        <a:p>
          <a:pPr algn="l"/>
          <a:r>
            <a:rPr kumimoji="1" lang="ja-JP" altLang="en-US" sz="1200">
              <a:solidFill>
                <a:sysClr val="windowText" lastClr="000000"/>
              </a:solidFill>
              <a:latin typeface="HG丸ｺﾞｼｯｸM-PRO" pitchFamily="50" charset="-128"/>
              <a:ea typeface="HG丸ｺﾞｼｯｸM-PRO" pitchFamily="50" charset="-128"/>
            </a:rPr>
            <a:t>ア　当該事業所のサービス管理責任者または従業者</a:t>
          </a:r>
          <a:endParaRPr kumimoji="1" lang="en-US" altLang="ja-JP" sz="1200">
            <a:solidFill>
              <a:sysClr val="windowText" lastClr="000000"/>
            </a:solidFill>
            <a:latin typeface="HG丸ｺﾞｼｯｸM-PRO" pitchFamily="50" charset="-128"/>
            <a:ea typeface="HG丸ｺﾞｼｯｸM-PRO" pitchFamily="50" charset="-128"/>
          </a:endParaRPr>
        </a:p>
        <a:p>
          <a:pPr algn="l"/>
          <a:r>
            <a:rPr kumimoji="1" lang="ja-JP" altLang="en-US" sz="1200">
              <a:solidFill>
                <a:sysClr val="windowText" lastClr="000000"/>
              </a:solidFill>
              <a:latin typeface="HG丸ｺﾞｼｯｸM-PRO" pitchFamily="50" charset="-128"/>
              <a:ea typeface="HG丸ｺﾞｼｯｸM-PRO" pitchFamily="50" charset="-128"/>
            </a:rPr>
            <a:t>イ　他の事業所の管理者またはサービス管理責任者もしくは従業者</a:t>
          </a:r>
          <a:endParaRPr kumimoji="1" lang="en-US" altLang="ja-JP" sz="12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774700</xdr:colOff>
      <xdr:row>2</xdr:row>
      <xdr:rowOff>12700</xdr:rowOff>
    </xdr:from>
    <xdr:to>
      <xdr:col>2</xdr:col>
      <xdr:colOff>571500</xdr:colOff>
      <xdr:row>5</xdr:row>
      <xdr:rowOff>254000</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774700" y="831850"/>
          <a:ext cx="2797175" cy="1184275"/>
        </a:xfrm>
        <a:prstGeom prst="wedgeRoundRectCallout">
          <a:avLst>
            <a:gd name="adj1" fmla="val -27135"/>
            <a:gd name="adj2" fmla="val 88905"/>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サービス管理責任者については、当該事業所の世話人または生活支援員のいずれかと兼務して差し支えない。</a:t>
          </a:r>
        </a:p>
      </xdr:txBody>
    </xdr:sp>
    <xdr:clientData/>
  </xdr:twoCellAnchor>
  <xdr:twoCellAnchor>
    <xdr:from>
      <xdr:col>0</xdr:col>
      <xdr:colOff>640773</xdr:colOff>
      <xdr:row>49</xdr:row>
      <xdr:rowOff>160192</xdr:rowOff>
    </xdr:from>
    <xdr:to>
      <xdr:col>1</xdr:col>
      <xdr:colOff>865910</xdr:colOff>
      <xdr:row>52</xdr:row>
      <xdr:rowOff>56283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640773" y="15238267"/>
          <a:ext cx="1882487" cy="839066"/>
        </a:xfrm>
        <a:prstGeom prst="wedgeRoundRectCallout">
          <a:avLst>
            <a:gd name="adj1" fmla="val 73979"/>
            <a:gd name="adj2" fmla="val -70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sng">
              <a:solidFill>
                <a:sysClr val="windowText" lastClr="000000"/>
              </a:solidFill>
              <a:latin typeface="HG丸ｺﾞｼｯｸM-PRO" pitchFamily="50" charset="-128"/>
              <a:ea typeface="HG丸ｺﾞｼｯｸM-PRO" pitchFamily="50" charset="-128"/>
            </a:rPr>
            <a:t>夜勤</a:t>
          </a:r>
          <a:r>
            <a:rPr kumimoji="1" lang="ja-JP" altLang="en-US" sz="1200">
              <a:solidFill>
                <a:sysClr val="windowText" lastClr="000000"/>
              </a:solidFill>
              <a:latin typeface="HG丸ｺﾞｼｯｸM-PRO" pitchFamily="50" charset="-128"/>
              <a:ea typeface="HG丸ｺﾞｼｯｸM-PRO" pitchFamily="50" charset="-128"/>
            </a:rPr>
            <a:t>を行う夜間支援従事者がいる場合入力</a:t>
          </a:r>
          <a:endParaRPr kumimoji="1" lang="en-US" altLang="ja-JP" sz="12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190500</xdr:colOff>
      <xdr:row>10</xdr:row>
      <xdr:rowOff>241300</xdr:rowOff>
    </xdr:from>
    <xdr:to>
      <xdr:col>5</xdr:col>
      <xdr:colOff>28575</xdr:colOff>
      <xdr:row>13</xdr:row>
      <xdr:rowOff>177800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3190875" y="3575050"/>
          <a:ext cx="1581150" cy="879475"/>
        </a:xfrm>
        <a:prstGeom prst="wedgeRoundRectCallout">
          <a:avLst>
            <a:gd name="adj1" fmla="val -42520"/>
            <a:gd name="adj2" fmla="val 67628"/>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共同生活住居ごとの日中の勤務体制を記載</a:t>
          </a:r>
        </a:p>
      </xdr:txBody>
    </xdr:sp>
    <xdr:clientData/>
  </xdr:twoCellAnchor>
  <xdr:twoCellAnchor>
    <xdr:from>
      <xdr:col>8</xdr:col>
      <xdr:colOff>0</xdr:colOff>
      <xdr:row>0</xdr:row>
      <xdr:rowOff>0</xdr:rowOff>
    </xdr:from>
    <xdr:to>
      <xdr:col>19</xdr:col>
      <xdr:colOff>314325</xdr:colOff>
      <xdr:row>5</xdr:row>
      <xdr:rowOff>190500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486525" y="0"/>
          <a:ext cx="6705600" cy="1952625"/>
        </a:xfrm>
        <a:prstGeom prst="roundRect">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丸ｺﾞｼｯｸM-PRO" pitchFamily="50" charset="-128"/>
              <a:ea typeface="HG丸ｺﾞｼｯｸM-PRO" pitchFamily="50" charset="-128"/>
            </a:rPr>
            <a:t>記載例３</a:t>
          </a:r>
          <a:endParaRPr kumimoji="1" lang="en-US" altLang="ja-JP" sz="180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sz="1800">
            <a:effectLst/>
          </a:endParaRPr>
        </a:p>
        <a:p>
          <a:pPr algn="l"/>
          <a:r>
            <a:rPr kumimoji="1" lang="ja-JP" altLang="en-US" sz="1800">
              <a:solidFill>
                <a:sysClr val="windowText" lastClr="000000"/>
              </a:solidFill>
              <a:latin typeface="HG丸ｺﾞｼｯｸM-PRO" pitchFamily="50" charset="-128"/>
              <a:ea typeface="HG丸ｺﾞｼｯｸM-PRO" pitchFamily="50" charset="-128"/>
            </a:rPr>
            <a:t>日中の従業者の勤務管理は共同生活住居ごとに行うが、夜間は１人の夜間支援従事者が複数の共同生活住居において支援を行う場合</a:t>
          </a:r>
          <a:endParaRPr kumimoji="1" lang="en-US" altLang="ja-JP" sz="1800">
            <a:solidFill>
              <a:sysClr val="windowText" lastClr="000000"/>
            </a:solidFill>
            <a:latin typeface="HG丸ｺﾞｼｯｸM-PRO" pitchFamily="50" charset="-128"/>
            <a:ea typeface="HG丸ｺﾞｼｯｸM-PRO" pitchFamily="50" charset="-128"/>
          </a:endParaRPr>
        </a:p>
        <a:p>
          <a:pPr algn="l"/>
          <a:endParaRPr kumimoji="1" lang="ja-JP" altLang="en-US" sz="1100"/>
        </a:p>
      </xdr:txBody>
    </xdr:sp>
    <xdr:clientData/>
  </xdr:twoCellAnchor>
  <xdr:twoCellAnchor>
    <xdr:from>
      <xdr:col>1</xdr:col>
      <xdr:colOff>1095375</xdr:colOff>
      <xdr:row>8</xdr:row>
      <xdr:rowOff>9525</xdr:rowOff>
    </xdr:from>
    <xdr:to>
      <xdr:col>2</xdr:col>
      <xdr:colOff>130175</xdr:colOff>
      <xdr:row>19</xdr:row>
      <xdr:rowOff>279400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2752725" y="2714625"/>
          <a:ext cx="377825" cy="37274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238125</xdr:colOff>
      <xdr:row>19</xdr:row>
      <xdr:rowOff>190500</xdr:rowOff>
    </xdr:from>
    <xdr:to>
      <xdr:col>5</xdr:col>
      <xdr:colOff>76200</xdr:colOff>
      <xdr:row>22</xdr:row>
      <xdr:rowOff>85725</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3238500" y="6353175"/>
          <a:ext cx="1581150" cy="838200"/>
        </a:xfrm>
        <a:prstGeom prst="wedgeRoundRectCallout">
          <a:avLst>
            <a:gd name="adj1" fmla="val -42520"/>
            <a:gd name="adj2" fmla="val 67628"/>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夜間支援従事者の勤務の体制を記載</a:t>
          </a:r>
        </a:p>
      </xdr:txBody>
    </xdr:sp>
    <xdr:clientData/>
  </xdr:twoCellAnchor>
  <xdr:twoCellAnchor>
    <xdr:from>
      <xdr:col>1</xdr:col>
      <xdr:colOff>1133475</xdr:colOff>
      <xdr:row>21</xdr:row>
      <xdr:rowOff>9525</xdr:rowOff>
    </xdr:from>
    <xdr:to>
      <xdr:col>2</xdr:col>
      <xdr:colOff>168275</xdr:colOff>
      <xdr:row>25</xdr:row>
      <xdr:rowOff>19050</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2790825" y="6800850"/>
          <a:ext cx="377825" cy="1266825"/>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22</xdr:row>
      <xdr:rowOff>269877</xdr:rowOff>
    </xdr:from>
    <xdr:to>
      <xdr:col>33</xdr:col>
      <xdr:colOff>390525</xdr:colOff>
      <xdr:row>25</xdr:row>
      <xdr:rowOff>22227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5400675" y="7375527"/>
          <a:ext cx="16002000" cy="695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238125</xdr:colOff>
      <xdr:row>18</xdr:row>
      <xdr:rowOff>142875</xdr:rowOff>
    </xdr:from>
    <xdr:to>
      <xdr:col>14</xdr:col>
      <xdr:colOff>546100</xdr:colOff>
      <xdr:row>21</xdr:row>
      <xdr:rowOff>231775</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8467725" y="5991225"/>
          <a:ext cx="2051050" cy="1031875"/>
        </a:xfrm>
        <a:prstGeom prst="wedgeRoundRectCallout">
          <a:avLst>
            <a:gd name="adj1" fmla="val -18973"/>
            <a:gd name="adj2" fmla="val 88176"/>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夜間支援従事者</a:t>
          </a:r>
          <a:r>
            <a:rPr kumimoji="1" lang="en-US" altLang="ja-JP" sz="1200">
              <a:solidFill>
                <a:sysClr val="windowText" lastClr="000000"/>
              </a:solidFill>
              <a:latin typeface="HG丸ｺﾞｼｯｸM-PRO" pitchFamily="50" charset="-128"/>
              <a:ea typeface="HG丸ｺﾞｼｯｸM-PRO" pitchFamily="50" charset="-128"/>
            </a:rPr>
            <a:t>(</a:t>
          </a:r>
          <a:r>
            <a:rPr kumimoji="1" lang="ja-JP" altLang="en-US" sz="1200">
              <a:solidFill>
                <a:sysClr val="windowText" lastClr="000000"/>
              </a:solidFill>
              <a:latin typeface="HG丸ｺﾞｼｯｸM-PRO" pitchFamily="50" charset="-128"/>
              <a:ea typeface="HG丸ｺﾞｼｯｸM-PRO" pitchFamily="50" charset="-128"/>
            </a:rPr>
            <a:t>夜勤）を配置する日に「夜勤時間数」を記載</a:t>
          </a:r>
        </a:p>
      </xdr:txBody>
    </xdr:sp>
    <xdr:clientData/>
  </xdr:twoCellAnchor>
  <xdr:twoCellAnchor>
    <xdr:from>
      <xdr:col>31</xdr:col>
      <xdr:colOff>165100</xdr:colOff>
      <xdr:row>1</xdr:row>
      <xdr:rowOff>307973</xdr:rowOff>
    </xdr:from>
    <xdr:to>
      <xdr:col>34</xdr:col>
      <xdr:colOff>266700</xdr:colOff>
      <xdr:row>5</xdr:row>
      <xdr:rowOff>38100</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20015200" y="812798"/>
          <a:ext cx="1844675" cy="987427"/>
        </a:xfrm>
        <a:prstGeom prst="wedgeRoundRectCallout">
          <a:avLst>
            <a:gd name="adj1" fmla="val 81122"/>
            <a:gd name="adj2" fmla="val -68809"/>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一週間に常勤職員が勤務すべき時間数を記載してください</a:t>
          </a:r>
        </a:p>
      </xdr:txBody>
    </xdr:sp>
    <xdr:clientData/>
  </xdr:twoCellAnchor>
  <xdr:twoCellAnchor>
    <xdr:from>
      <xdr:col>34</xdr:col>
      <xdr:colOff>631825</xdr:colOff>
      <xdr:row>0</xdr:row>
      <xdr:rowOff>457200</xdr:rowOff>
    </xdr:from>
    <xdr:to>
      <xdr:col>36</xdr:col>
      <xdr:colOff>107950</xdr:colOff>
      <xdr:row>2</xdr:row>
      <xdr:rowOff>63500</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22225000" y="457200"/>
          <a:ext cx="800100" cy="42545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46</xdr:row>
      <xdr:rowOff>25400</xdr:rowOff>
    </xdr:from>
    <xdr:to>
      <xdr:col>17</xdr:col>
      <xdr:colOff>339725</xdr:colOff>
      <xdr:row>48</xdr:row>
      <xdr:rowOff>311150</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8810625" y="14160500"/>
          <a:ext cx="3244850" cy="914400"/>
        </a:xfrm>
        <a:prstGeom prst="wedgeRoundRectCallout">
          <a:avLst>
            <a:gd name="adj1" fmla="val -77850"/>
            <a:gd name="adj2" fmla="val 1643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前年度実績報告書のシート２－２および２－３で算出された必要配置時間数を満たすことを確認してください</a:t>
          </a:r>
        </a:p>
      </xdr:txBody>
    </xdr:sp>
    <xdr:clientData/>
  </xdr:twoCellAnchor>
  <xdr:twoCellAnchor>
    <xdr:from>
      <xdr:col>7</xdr:col>
      <xdr:colOff>368300</xdr:colOff>
      <xdr:row>47</xdr:row>
      <xdr:rowOff>0</xdr:rowOff>
    </xdr:from>
    <xdr:to>
      <xdr:col>11</xdr:col>
      <xdr:colOff>152400</xdr:colOff>
      <xdr:row>49</xdr:row>
      <xdr:rowOff>0</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a:xfrm>
          <a:off x="6273800" y="14449425"/>
          <a:ext cx="2108200" cy="6286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342900</xdr:colOff>
      <xdr:row>41</xdr:row>
      <xdr:rowOff>127000</xdr:rowOff>
    </xdr:from>
    <xdr:to>
      <xdr:col>29</xdr:col>
      <xdr:colOff>25400</xdr:colOff>
      <xdr:row>48</xdr:row>
      <xdr:rowOff>292100</xdr:rowOff>
    </xdr:to>
    <xdr:sp macro="" textlink="">
      <xdr:nvSpPr>
        <xdr:cNvPr id="13" name="角丸四角形吹き出し 12">
          <a:extLst>
            <a:ext uri="{FF2B5EF4-FFF2-40B4-BE49-F238E27FC236}">
              <a16:creationId xmlns:a16="http://schemas.microsoft.com/office/drawing/2014/main" id="{00000000-0008-0000-0300-00000D000000}"/>
            </a:ext>
          </a:extLst>
        </xdr:cNvPr>
        <xdr:cNvSpPr/>
      </xdr:nvSpPr>
      <xdr:spPr>
        <a:xfrm>
          <a:off x="12639675" y="12709525"/>
          <a:ext cx="6073775" cy="2346325"/>
        </a:xfrm>
        <a:prstGeom prst="wedgeRoundRectCallout">
          <a:avLst>
            <a:gd name="adj1" fmla="val -59502"/>
            <a:gd name="adj2" fmla="val 2801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留意事項</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人員欠如に該当することのないように、毎月の勤務計画をたててください。</a:t>
          </a:r>
          <a:endParaRPr lang="ja-JP" altLang="ja-JP">
            <a:effectLst/>
          </a:endParaRPr>
        </a:p>
        <a:p>
          <a:r>
            <a:rPr kumimoji="1" lang="ja-JP" altLang="ja-JP" sz="1100">
              <a:solidFill>
                <a:schemeClr val="dk1"/>
              </a:solidFill>
              <a:effectLst/>
              <a:latin typeface="+mn-lt"/>
              <a:ea typeface="+mn-ea"/>
              <a:cs typeface="+mn-cs"/>
            </a:rPr>
            <a:t>　人員欠如に該当すると所定単位数の</a:t>
          </a:r>
          <a:r>
            <a:rPr kumimoji="1" lang="en-US" altLang="ja-JP" sz="1100">
              <a:solidFill>
                <a:schemeClr val="dk1"/>
              </a:solidFill>
              <a:effectLst/>
              <a:latin typeface="+mn-lt"/>
              <a:ea typeface="+mn-ea"/>
              <a:cs typeface="+mn-cs"/>
            </a:rPr>
            <a:t>100</a:t>
          </a:r>
          <a:r>
            <a:rPr kumimoji="1" lang="ja-JP" altLang="ja-JP" sz="1100">
              <a:solidFill>
                <a:schemeClr val="dk1"/>
              </a:solidFill>
              <a:effectLst/>
              <a:latin typeface="+mn-lt"/>
              <a:ea typeface="+mn-ea"/>
              <a:cs typeface="+mn-cs"/>
            </a:rPr>
            <a:t>分の</a:t>
          </a:r>
          <a:r>
            <a:rPr kumimoji="1" lang="en-US" altLang="ja-JP" sz="1100">
              <a:solidFill>
                <a:schemeClr val="dk1"/>
              </a:solidFill>
              <a:effectLst/>
              <a:latin typeface="+mn-lt"/>
              <a:ea typeface="+mn-ea"/>
              <a:cs typeface="+mn-cs"/>
            </a:rPr>
            <a:t>70</a:t>
          </a:r>
          <a:r>
            <a:rPr kumimoji="1" lang="ja-JP" altLang="ja-JP" sz="1100">
              <a:solidFill>
                <a:schemeClr val="dk1"/>
              </a:solidFill>
              <a:effectLst/>
              <a:latin typeface="+mn-lt"/>
              <a:ea typeface="+mn-ea"/>
              <a:cs typeface="+mn-cs"/>
            </a:rPr>
            <a:t>を算定することとなります。</a:t>
          </a:r>
          <a:endParaRPr lang="ja-JP" altLang="ja-JP">
            <a:effectLst/>
          </a:endParaRPr>
        </a:p>
        <a:p>
          <a:r>
            <a:rPr kumimoji="1" lang="ja-JP" altLang="ja-JP" sz="1100">
              <a:solidFill>
                <a:schemeClr val="dk1"/>
              </a:solidFill>
              <a:effectLst/>
              <a:latin typeface="+mn-lt"/>
              <a:ea typeface="+mn-ea"/>
              <a:cs typeface="+mn-cs"/>
            </a:rPr>
            <a:t>①世話人、生活支援員について、人員基準上必要とされる員数から１割を超えて減少　した場合には、その翌月から人員欠如が解消されるに至った月まで減算</a:t>
          </a:r>
          <a:endParaRPr lang="ja-JP" altLang="ja-JP">
            <a:effectLst/>
          </a:endParaRPr>
        </a:p>
        <a:p>
          <a:pPr eaLnBrk="1" fontAlgn="auto" latinLnBrk="0" hangingPunct="1"/>
          <a:r>
            <a:rPr kumimoji="1" lang="ja-JP" altLang="ja-JP" sz="1100">
              <a:solidFill>
                <a:schemeClr val="dk1"/>
              </a:solidFill>
              <a:effectLst/>
              <a:latin typeface="+mn-lt"/>
              <a:ea typeface="+mn-ea"/>
              <a:cs typeface="+mn-cs"/>
            </a:rPr>
            <a:t>②世話人、生活支援員について、人員基準上必要とされる員数から１割の範囲内で減少　した場合には、その翌々月から人員欠如が解消されるに至った月まで減算（ただし翌月の末日において人員基準を満たすに至っている場合を除く）。</a:t>
          </a:r>
          <a:endParaRPr lang="ja-JP" altLang="ja-JP">
            <a:effectLst/>
          </a:endParaRPr>
        </a:p>
        <a:p>
          <a:pPr eaLnBrk="1" fontAlgn="auto" latinLnBrk="0" hangingPunct="1"/>
          <a:r>
            <a:rPr kumimoji="1" lang="ja-JP" altLang="ja-JP" sz="1100">
              <a:solidFill>
                <a:schemeClr val="dk1"/>
              </a:solidFill>
              <a:effectLst/>
              <a:latin typeface="+mn-lt"/>
              <a:ea typeface="+mn-ea"/>
              <a:cs typeface="+mn-cs"/>
            </a:rPr>
            <a:t>③管理者、サービス管理責任者の人員欠如については、その翌々月から人員欠如が解消されるに至った月まで減算（ただし翌月の末日において人員基準を満たすに至っている場合を除く）</a:t>
          </a:r>
          <a:endParaRPr lang="ja-JP" altLang="ja-JP">
            <a:effectLst/>
          </a:endParaRPr>
        </a:p>
        <a:p>
          <a:pPr algn="l"/>
          <a:endParaRPr kumimoji="1" lang="ja-JP" altLang="en-US" sz="1100"/>
        </a:p>
      </xdr:txBody>
    </xdr:sp>
    <xdr:clientData/>
  </xdr:twoCellAnchor>
  <xdr:twoCellAnchor>
    <xdr:from>
      <xdr:col>19</xdr:col>
      <xdr:colOff>0</xdr:colOff>
      <xdr:row>8</xdr:row>
      <xdr:rowOff>241300</xdr:rowOff>
    </xdr:from>
    <xdr:to>
      <xdr:col>28</xdr:col>
      <xdr:colOff>0</xdr:colOff>
      <xdr:row>14</xdr:row>
      <xdr:rowOff>133350</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12877800" y="2946400"/>
          <a:ext cx="5229225" cy="1778000"/>
        </a:xfrm>
        <a:prstGeom prst="roundRect">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HG丸ｺﾞｼｯｸM-PRO" pitchFamily="50" charset="-128"/>
              <a:ea typeface="HG丸ｺﾞｼｯｸM-PRO" pitchFamily="50" charset="-128"/>
            </a:rPr>
            <a:t>【</a:t>
          </a:r>
          <a:r>
            <a:rPr kumimoji="1" lang="ja-JP" altLang="en-US" sz="1800">
              <a:solidFill>
                <a:sysClr val="windowText" lastClr="000000"/>
              </a:solidFill>
              <a:latin typeface="HG丸ｺﾞｼｯｸM-PRO" pitchFamily="50" charset="-128"/>
              <a:ea typeface="HG丸ｺﾞｼｯｸM-PRO" pitchFamily="50" charset="-128"/>
            </a:rPr>
            <a:t>注意</a:t>
          </a:r>
          <a:r>
            <a:rPr kumimoji="1" lang="en-US" altLang="ja-JP" sz="1800">
              <a:solidFill>
                <a:sysClr val="windowText" lastClr="000000"/>
              </a:solidFill>
              <a:latin typeface="HG丸ｺﾞｼｯｸM-PRO" pitchFamily="50" charset="-128"/>
              <a:ea typeface="HG丸ｺﾞｼｯｸM-PRO" pitchFamily="50" charset="-128"/>
            </a:rPr>
            <a:t>】</a:t>
          </a:r>
        </a:p>
        <a:p>
          <a:pPr algn="l"/>
          <a:endParaRPr kumimoji="1" lang="en-US" altLang="ja-JP" sz="1800">
            <a:solidFill>
              <a:sysClr val="windowText" lastClr="000000"/>
            </a:solidFill>
            <a:latin typeface="HG丸ｺﾞｼｯｸM-PRO" pitchFamily="50" charset="-128"/>
            <a:ea typeface="HG丸ｺﾞｼｯｸM-PRO" pitchFamily="50" charset="-128"/>
          </a:endParaRPr>
        </a:p>
        <a:p>
          <a:pPr algn="l"/>
          <a:r>
            <a:rPr kumimoji="1" lang="ja-JP" altLang="en-US" sz="1800">
              <a:solidFill>
                <a:sysClr val="windowText" lastClr="000000"/>
              </a:solidFill>
              <a:latin typeface="HG丸ｺﾞｼｯｸM-PRO" pitchFamily="50" charset="-128"/>
              <a:ea typeface="HG丸ｺﾞｼｯｸM-PRO" pitchFamily="50" charset="-128"/>
            </a:rPr>
            <a:t>白色のセルに入力をしてください</a:t>
          </a:r>
          <a:endParaRPr kumimoji="1" lang="en-US" altLang="ja-JP" sz="1800">
            <a:solidFill>
              <a:sysClr val="windowText" lastClr="000000"/>
            </a:solidFill>
            <a:latin typeface="HG丸ｺﾞｼｯｸM-PRO" pitchFamily="50" charset="-128"/>
            <a:ea typeface="HG丸ｺﾞｼｯｸM-PRO" pitchFamily="50" charset="-128"/>
          </a:endParaRPr>
        </a:p>
        <a:p>
          <a:pPr algn="l"/>
          <a:r>
            <a:rPr kumimoji="1" lang="ja-JP" altLang="en-US" sz="1800">
              <a:solidFill>
                <a:sysClr val="windowText" lastClr="000000"/>
              </a:solidFill>
              <a:latin typeface="HG丸ｺﾞｼｯｸM-PRO" pitchFamily="50" charset="-128"/>
              <a:ea typeface="HG丸ｺﾞｼｯｸM-PRO" pitchFamily="50" charset="-128"/>
            </a:rPr>
            <a:t>水色のセルには計算式が入っていますので入力しないでください</a:t>
          </a:r>
          <a:endParaRPr kumimoji="1" lang="en-US" altLang="ja-JP" sz="1800">
            <a:solidFill>
              <a:sysClr val="windowText" lastClr="000000"/>
            </a:solidFill>
            <a:latin typeface="HG丸ｺﾞｼｯｸM-PRO" pitchFamily="50" charset="-128"/>
            <a:ea typeface="HG丸ｺﾞｼｯｸM-PRO" pitchFamily="50" charset="-128"/>
          </a:endParaRPr>
        </a:p>
        <a:p>
          <a:pPr algn="l"/>
          <a:endParaRPr kumimoji="1" lang="ja-JP" altLang="en-US" sz="1100"/>
        </a:p>
      </xdr:txBody>
    </xdr:sp>
    <xdr:clientData/>
  </xdr:twoCellAnchor>
  <xdr:twoCellAnchor>
    <xdr:from>
      <xdr:col>4</xdr:col>
      <xdr:colOff>88900</xdr:colOff>
      <xdr:row>6</xdr:row>
      <xdr:rowOff>50800</xdr:rowOff>
    </xdr:from>
    <xdr:to>
      <xdr:col>13</xdr:col>
      <xdr:colOff>0</xdr:colOff>
      <xdr:row>10</xdr:row>
      <xdr:rowOff>139700</xdr:rowOff>
    </xdr:to>
    <xdr:sp macro="" textlink="">
      <xdr:nvSpPr>
        <xdr:cNvPr id="15" name="角丸四角形吹き出し 14">
          <a:extLst>
            <a:ext uri="{FF2B5EF4-FFF2-40B4-BE49-F238E27FC236}">
              <a16:creationId xmlns:a16="http://schemas.microsoft.com/office/drawing/2014/main" id="{00000000-0008-0000-0300-00000F000000}"/>
            </a:ext>
          </a:extLst>
        </xdr:cNvPr>
        <xdr:cNvSpPr/>
      </xdr:nvSpPr>
      <xdr:spPr>
        <a:xfrm>
          <a:off x="4251325" y="2127250"/>
          <a:ext cx="5140325" cy="1346200"/>
        </a:xfrm>
        <a:prstGeom prst="wedgeRoundRectCallout">
          <a:avLst>
            <a:gd name="adj1" fmla="val -64160"/>
            <a:gd name="adj2" fmla="val -44074"/>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事業所ごとに専らその職務に従事する常勤の管理者を置く。</a:t>
          </a:r>
          <a:endParaRPr kumimoji="1" lang="en-US" altLang="ja-JP" sz="1200">
            <a:solidFill>
              <a:sysClr val="windowText" lastClr="000000"/>
            </a:solidFill>
            <a:latin typeface="HG丸ｺﾞｼｯｸM-PRO" pitchFamily="50" charset="-128"/>
            <a:ea typeface="HG丸ｺﾞｼｯｸM-PRO" pitchFamily="50" charset="-128"/>
          </a:endParaRPr>
        </a:p>
        <a:p>
          <a:pPr algn="l"/>
          <a:r>
            <a:rPr kumimoji="1" lang="ja-JP" altLang="en-US" sz="1200">
              <a:solidFill>
                <a:sysClr val="windowText" lastClr="000000"/>
              </a:solidFill>
              <a:latin typeface="HG丸ｺﾞｼｯｸM-PRO" pitchFamily="50" charset="-128"/>
              <a:ea typeface="HG丸ｺﾞｼｯｸM-PRO" pitchFamily="50" charset="-128"/>
            </a:rPr>
            <a:t>ただし、管理業務に支障がないときは他の職務との兼務も可</a:t>
          </a:r>
          <a:endParaRPr kumimoji="1" lang="en-US" altLang="ja-JP" sz="1200">
            <a:solidFill>
              <a:sysClr val="windowText" lastClr="000000"/>
            </a:solidFill>
            <a:latin typeface="HG丸ｺﾞｼｯｸM-PRO" pitchFamily="50" charset="-128"/>
            <a:ea typeface="HG丸ｺﾞｼｯｸM-PRO" pitchFamily="50" charset="-128"/>
          </a:endParaRPr>
        </a:p>
        <a:p>
          <a:pPr algn="l"/>
          <a:r>
            <a:rPr kumimoji="1" lang="ja-JP" altLang="en-US" sz="1200">
              <a:solidFill>
                <a:sysClr val="windowText" lastClr="000000"/>
              </a:solidFill>
              <a:latin typeface="HG丸ｺﾞｼｯｸM-PRO" pitchFamily="50" charset="-128"/>
              <a:ea typeface="HG丸ｺﾞｼｯｸM-PRO" pitchFamily="50" charset="-128"/>
            </a:rPr>
            <a:t>ア　当該事業所のサービス管理責任者または従業者</a:t>
          </a:r>
          <a:endParaRPr kumimoji="1" lang="en-US" altLang="ja-JP" sz="1200">
            <a:solidFill>
              <a:sysClr val="windowText" lastClr="000000"/>
            </a:solidFill>
            <a:latin typeface="HG丸ｺﾞｼｯｸM-PRO" pitchFamily="50" charset="-128"/>
            <a:ea typeface="HG丸ｺﾞｼｯｸM-PRO" pitchFamily="50" charset="-128"/>
          </a:endParaRPr>
        </a:p>
        <a:p>
          <a:pPr algn="l"/>
          <a:r>
            <a:rPr kumimoji="1" lang="ja-JP" altLang="en-US" sz="1200">
              <a:solidFill>
                <a:sysClr val="windowText" lastClr="000000"/>
              </a:solidFill>
              <a:latin typeface="HG丸ｺﾞｼｯｸM-PRO" pitchFamily="50" charset="-128"/>
              <a:ea typeface="HG丸ｺﾞｼｯｸM-PRO" pitchFamily="50" charset="-128"/>
            </a:rPr>
            <a:t>イ　他の事業所の管理者またはサービス管理責任者もしくは従業者</a:t>
          </a:r>
          <a:endParaRPr kumimoji="1" lang="en-US" altLang="ja-JP" sz="12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762000</xdr:colOff>
      <xdr:row>2</xdr:row>
      <xdr:rowOff>63500</xdr:rowOff>
    </xdr:from>
    <xdr:to>
      <xdr:col>2</xdr:col>
      <xdr:colOff>558800</xdr:colOff>
      <xdr:row>5</xdr:row>
      <xdr:rowOff>304800</xdr:rowOff>
    </xdr:to>
    <xdr:sp macro="" textlink="">
      <xdr:nvSpPr>
        <xdr:cNvPr id="16" name="角丸四角形吹き出し 15">
          <a:extLst>
            <a:ext uri="{FF2B5EF4-FFF2-40B4-BE49-F238E27FC236}">
              <a16:creationId xmlns:a16="http://schemas.microsoft.com/office/drawing/2014/main" id="{00000000-0008-0000-0300-000010000000}"/>
            </a:ext>
          </a:extLst>
        </xdr:cNvPr>
        <xdr:cNvSpPr/>
      </xdr:nvSpPr>
      <xdr:spPr>
        <a:xfrm>
          <a:off x="762000" y="882650"/>
          <a:ext cx="2797175" cy="1184275"/>
        </a:xfrm>
        <a:prstGeom prst="wedgeRoundRectCallout">
          <a:avLst>
            <a:gd name="adj1" fmla="val -27135"/>
            <a:gd name="adj2" fmla="val 88905"/>
            <a:gd name="adj3" fmla="val 16667"/>
          </a:avLst>
        </a:prstGeom>
        <a:solidFill>
          <a:schemeClr val="bg1"/>
        </a:solidFill>
        <a:ln w="635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丸ｺﾞｼｯｸM-PRO" pitchFamily="50" charset="-128"/>
              <a:ea typeface="HG丸ｺﾞｼｯｸM-PRO" pitchFamily="50" charset="-128"/>
            </a:rPr>
            <a:t>サービス管理責任者については、当該事業所の世話人または生活支援員のいずれかと兼務して差し支えない。</a:t>
          </a:r>
        </a:p>
      </xdr:txBody>
    </xdr:sp>
    <xdr:clientData/>
  </xdr:twoCellAnchor>
  <xdr:twoCellAnchor>
    <xdr:from>
      <xdr:col>0</xdr:col>
      <xdr:colOff>640773</xdr:colOff>
      <xdr:row>49</xdr:row>
      <xdr:rowOff>160192</xdr:rowOff>
    </xdr:from>
    <xdr:to>
      <xdr:col>1</xdr:col>
      <xdr:colOff>865910</xdr:colOff>
      <xdr:row>52</xdr:row>
      <xdr:rowOff>56283</xdr:rowOff>
    </xdr:to>
    <xdr:sp macro="" textlink="">
      <xdr:nvSpPr>
        <xdr:cNvPr id="17" name="角丸四角形吹き出し 16">
          <a:extLst>
            <a:ext uri="{FF2B5EF4-FFF2-40B4-BE49-F238E27FC236}">
              <a16:creationId xmlns:a16="http://schemas.microsoft.com/office/drawing/2014/main" id="{00000000-0008-0000-0300-000011000000}"/>
            </a:ext>
          </a:extLst>
        </xdr:cNvPr>
        <xdr:cNvSpPr/>
      </xdr:nvSpPr>
      <xdr:spPr>
        <a:xfrm>
          <a:off x="640773" y="15238267"/>
          <a:ext cx="1882487" cy="839066"/>
        </a:xfrm>
        <a:prstGeom prst="wedgeRoundRectCallout">
          <a:avLst>
            <a:gd name="adj1" fmla="val 73979"/>
            <a:gd name="adj2" fmla="val -70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sng">
              <a:solidFill>
                <a:sysClr val="windowText" lastClr="000000"/>
              </a:solidFill>
              <a:latin typeface="HG丸ｺﾞｼｯｸM-PRO" pitchFamily="50" charset="-128"/>
              <a:ea typeface="HG丸ｺﾞｼｯｸM-PRO" pitchFamily="50" charset="-128"/>
            </a:rPr>
            <a:t>夜勤</a:t>
          </a:r>
          <a:r>
            <a:rPr kumimoji="1" lang="ja-JP" altLang="en-US" sz="1200">
              <a:solidFill>
                <a:sysClr val="windowText" lastClr="000000"/>
              </a:solidFill>
              <a:latin typeface="HG丸ｺﾞｼｯｸM-PRO" pitchFamily="50" charset="-128"/>
              <a:ea typeface="HG丸ｺﾞｼｯｸM-PRO" pitchFamily="50" charset="-128"/>
            </a:rPr>
            <a:t>を行う夜間支援従事者がいる場合入力</a:t>
          </a:r>
          <a:endParaRPr kumimoji="1" lang="en-US" altLang="ja-JP" sz="12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285749</xdr:colOff>
      <xdr:row>17</xdr:row>
      <xdr:rowOff>137584</xdr:rowOff>
    </xdr:from>
    <xdr:to>
      <xdr:col>7</xdr:col>
      <xdr:colOff>663336</xdr:colOff>
      <xdr:row>20</xdr:row>
      <xdr:rowOff>116180</xdr:rowOff>
    </xdr:to>
    <xdr:sp macro="" textlink="">
      <xdr:nvSpPr>
        <xdr:cNvPr id="2" name="線吹き出し 1 (枠付き) 4">
          <a:extLst>
            <a:ext uri="{FF2B5EF4-FFF2-40B4-BE49-F238E27FC236}">
              <a16:creationId xmlns:a16="http://schemas.microsoft.com/office/drawing/2014/main" id="{9D1742D9-18F5-4093-98F5-3FDC9FD03F19}"/>
            </a:ext>
          </a:extLst>
        </xdr:cNvPr>
        <xdr:cNvSpPr/>
      </xdr:nvSpPr>
      <xdr:spPr>
        <a:xfrm>
          <a:off x="3894666" y="5185834"/>
          <a:ext cx="1753420" cy="708846"/>
        </a:xfrm>
        <a:prstGeom prst="borderCallout1">
          <a:avLst>
            <a:gd name="adj1" fmla="val 45187"/>
            <a:gd name="adj2" fmla="val -265"/>
            <a:gd name="adj3" fmla="val -43343"/>
            <a:gd name="adj4" fmla="val -3955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実利用者数ではなく、当該共同生活住居が指定を受けている定員数を記載</a:t>
          </a:r>
        </a:p>
      </xdr:txBody>
    </xdr:sp>
    <xdr:clientData/>
  </xdr:twoCellAnchor>
  <xdr:twoCellAnchor>
    <xdr:from>
      <xdr:col>3</xdr:col>
      <xdr:colOff>1090083</xdr:colOff>
      <xdr:row>14</xdr:row>
      <xdr:rowOff>232832</xdr:rowOff>
    </xdr:from>
    <xdr:to>
      <xdr:col>5</xdr:col>
      <xdr:colOff>83470</xdr:colOff>
      <xdr:row>16</xdr:row>
      <xdr:rowOff>75346</xdr:rowOff>
    </xdr:to>
    <xdr:sp macro="" textlink="">
      <xdr:nvSpPr>
        <xdr:cNvPr id="3" name="円/楕円 3">
          <a:extLst>
            <a:ext uri="{FF2B5EF4-FFF2-40B4-BE49-F238E27FC236}">
              <a16:creationId xmlns:a16="http://schemas.microsoft.com/office/drawing/2014/main" id="{CE375ADD-4178-40CA-AF15-C05EA71B6EF7}"/>
            </a:ext>
          </a:extLst>
        </xdr:cNvPr>
        <xdr:cNvSpPr/>
      </xdr:nvSpPr>
      <xdr:spPr>
        <a:xfrm>
          <a:off x="2910416" y="4540249"/>
          <a:ext cx="781971" cy="33993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30</xdr:row>
      <xdr:rowOff>57150</xdr:rowOff>
    </xdr:from>
    <xdr:to>
      <xdr:col>1</xdr:col>
      <xdr:colOff>257175</xdr:colOff>
      <xdr:row>30</xdr:row>
      <xdr:rowOff>352425</xdr:rowOff>
    </xdr:to>
    <xdr:sp macro="" textlink="">
      <xdr:nvSpPr>
        <xdr:cNvPr id="3" name="AutoShape 9">
          <a:extLst>
            <a:ext uri="{FF2B5EF4-FFF2-40B4-BE49-F238E27FC236}">
              <a16:creationId xmlns:a16="http://schemas.microsoft.com/office/drawing/2014/main" id="{00000000-0008-0000-0800-000003000000}"/>
            </a:ext>
          </a:extLst>
        </xdr:cNvPr>
        <xdr:cNvSpPr>
          <a:spLocks noChangeArrowheads="1"/>
        </xdr:cNvSpPr>
      </xdr:nvSpPr>
      <xdr:spPr bwMode="auto">
        <a:xfrm>
          <a:off x="142875" y="8915400"/>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1028700</xdr:colOff>
      <xdr:row>9</xdr:row>
      <xdr:rowOff>104775</xdr:rowOff>
    </xdr:from>
    <xdr:to>
      <xdr:col>4</xdr:col>
      <xdr:colOff>200025</xdr:colOff>
      <xdr:row>9</xdr:row>
      <xdr:rowOff>400050</xdr:rowOff>
    </xdr:to>
    <xdr:sp macro="" textlink="">
      <xdr:nvSpPr>
        <xdr:cNvPr id="4" name="AutoShape 6">
          <a:extLst>
            <a:ext uri="{FF2B5EF4-FFF2-40B4-BE49-F238E27FC236}">
              <a16:creationId xmlns:a16="http://schemas.microsoft.com/office/drawing/2014/main" id="{3080ACC6-F195-46FB-BB5C-1BC9CBD9249C}"/>
            </a:ext>
          </a:extLst>
        </xdr:cNvPr>
        <xdr:cNvSpPr>
          <a:spLocks noChangeArrowheads="1"/>
        </xdr:cNvSpPr>
      </xdr:nvSpPr>
      <xdr:spPr bwMode="auto">
        <a:xfrm>
          <a:off x="2847975" y="3105150"/>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30</xdr:row>
      <xdr:rowOff>57150</xdr:rowOff>
    </xdr:from>
    <xdr:to>
      <xdr:col>1</xdr:col>
      <xdr:colOff>257175</xdr:colOff>
      <xdr:row>30</xdr:row>
      <xdr:rowOff>352425</xdr:rowOff>
    </xdr:to>
    <xdr:sp macro="" textlink="">
      <xdr:nvSpPr>
        <xdr:cNvPr id="2" name="AutoShape 9">
          <a:extLst>
            <a:ext uri="{FF2B5EF4-FFF2-40B4-BE49-F238E27FC236}">
              <a16:creationId xmlns:a16="http://schemas.microsoft.com/office/drawing/2014/main" id="{51EBA36E-CD85-4DA5-A282-A3F8E1148BBA}"/>
            </a:ext>
          </a:extLst>
        </xdr:cNvPr>
        <xdr:cNvSpPr>
          <a:spLocks noChangeArrowheads="1"/>
        </xdr:cNvSpPr>
      </xdr:nvSpPr>
      <xdr:spPr bwMode="auto">
        <a:xfrm>
          <a:off x="142875" y="7324725"/>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685800</xdr:colOff>
      <xdr:row>13</xdr:row>
      <xdr:rowOff>104775</xdr:rowOff>
    </xdr:from>
    <xdr:to>
      <xdr:col>5</xdr:col>
      <xdr:colOff>445581</xdr:colOff>
      <xdr:row>19</xdr:row>
      <xdr:rowOff>171450</xdr:rowOff>
    </xdr:to>
    <xdr:sp macro="" textlink="">
      <xdr:nvSpPr>
        <xdr:cNvPr id="3" name="線吹き出し 1 (枠付き) 4">
          <a:extLst>
            <a:ext uri="{FF2B5EF4-FFF2-40B4-BE49-F238E27FC236}">
              <a16:creationId xmlns:a16="http://schemas.microsoft.com/office/drawing/2014/main" id="{6F7C6805-31E9-4D3E-9BF3-7417A11D6528}"/>
            </a:ext>
          </a:extLst>
        </xdr:cNvPr>
        <xdr:cNvSpPr/>
      </xdr:nvSpPr>
      <xdr:spPr>
        <a:xfrm>
          <a:off x="2505075" y="4257675"/>
          <a:ext cx="1855281" cy="1552575"/>
        </a:xfrm>
        <a:prstGeom prst="borderCallout1">
          <a:avLst>
            <a:gd name="adj1" fmla="val 18274"/>
            <a:gd name="adj2" fmla="val 100053"/>
            <a:gd name="adj3" fmla="val 13313"/>
            <a:gd name="adj4" fmla="val 14145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夜間支援等体制加算は「夜間支援の対象者数」（右の欄に表れる前年度の一日あたり平均実利用者数の小数点以下を四捨五入した数値）によって、その年度に算定できる加算額が決まる。</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体制等に関する届出書の別紙</a:t>
          </a:r>
          <a:r>
            <a:rPr kumimoji="1" lang="en-US" altLang="ja-JP" sz="1100">
              <a:solidFill>
                <a:sysClr val="windowText" lastClr="000000"/>
              </a:solidFill>
            </a:rPr>
            <a:t>6</a:t>
          </a:r>
          <a:r>
            <a:rPr kumimoji="1" lang="ja-JP" altLang="en-US" sz="1100">
              <a:solidFill>
                <a:sysClr val="windowText" lastClr="000000"/>
              </a:solidFill>
            </a:rPr>
            <a:t>の「夜間支援の対象者数」欄にもその数値を使用</a:t>
          </a:r>
        </a:p>
      </xdr:txBody>
    </xdr:sp>
    <xdr:clientData/>
  </xdr:twoCellAnchor>
  <xdr:twoCellAnchor>
    <xdr:from>
      <xdr:col>6</xdr:col>
      <xdr:colOff>0</xdr:colOff>
      <xdr:row>12</xdr:row>
      <xdr:rowOff>438150</xdr:rowOff>
    </xdr:from>
    <xdr:to>
      <xdr:col>6</xdr:col>
      <xdr:colOff>900165</xdr:colOff>
      <xdr:row>22</xdr:row>
      <xdr:rowOff>238125</xdr:rowOff>
    </xdr:to>
    <xdr:sp macro="" textlink="">
      <xdr:nvSpPr>
        <xdr:cNvPr id="4" name="円/楕円 3">
          <a:extLst>
            <a:ext uri="{FF2B5EF4-FFF2-40B4-BE49-F238E27FC236}">
              <a16:creationId xmlns:a16="http://schemas.microsoft.com/office/drawing/2014/main" id="{2E49D873-202E-4D91-9BF3-760E035E5026}"/>
            </a:ext>
          </a:extLst>
        </xdr:cNvPr>
        <xdr:cNvSpPr/>
      </xdr:nvSpPr>
      <xdr:spPr>
        <a:xfrm>
          <a:off x="4819650" y="2847975"/>
          <a:ext cx="900165" cy="25241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647700</xdr:colOff>
      <xdr:row>29</xdr:row>
      <xdr:rowOff>209550</xdr:rowOff>
    </xdr:from>
    <xdr:to>
      <xdr:col>6</xdr:col>
      <xdr:colOff>119115</xdr:colOff>
      <xdr:row>30</xdr:row>
      <xdr:rowOff>355984</xdr:rowOff>
    </xdr:to>
    <xdr:sp macro="" textlink="">
      <xdr:nvSpPr>
        <xdr:cNvPr id="5" name="円/楕円 5">
          <a:extLst>
            <a:ext uri="{FF2B5EF4-FFF2-40B4-BE49-F238E27FC236}">
              <a16:creationId xmlns:a16="http://schemas.microsoft.com/office/drawing/2014/main" id="{ACCBA8DD-9AF8-402C-94B5-B3AD967D0E0D}"/>
            </a:ext>
          </a:extLst>
        </xdr:cNvPr>
        <xdr:cNvSpPr/>
      </xdr:nvSpPr>
      <xdr:spPr>
        <a:xfrm>
          <a:off x="3657600" y="8477250"/>
          <a:ext cx="1281165" cy="39408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447675</xdr:colOff>
      <xdr:row>20</xdr:row>
      <xdr:rowOff>161924</xdr:rowOff>
    </xdr:from>
    <xdr:to>
      <xdr:col>5</xdr:col>
      <xdr:colOff>321756</xdr:colOff>
      <xdr:row>25</xdr:row>
      <xdr:rowOff>38099</xdr:rowOff>
    </xdr:to>
    <xdr:sp macro="" textlink="">
      <xdr:nvSpPr>
        <xdr:cNvPr id="6" name="線吹き出し 1 (枠付き) 6">
          <a:extLst>
            <a:ext uri="{FF2B5EF4-FFF2-40B4-BE49-F238E27FC236}">
              <a16:creationId xmlns:a16="http://schemas.microsoft.com/office/drawing/2014/main" id="{E46B7242-9ADB-4CE6-80D0-40BA191F42E4}"/>
            </a:ext>
          </a:extLst>
        </xdr:cNvPr>
        <xdr:cNvSpPr/>
      </xdr:nvSpPr>
      <xdr:spPr>
        <a:xfrm>
          <a:off x="2266950" y="4800599"/>
          <a:ext cx="1969581" cy="1362075"/>
        </a:xfrm>
        <a:prstGeom prst="borderCallout1">
          <a:avLst>
            <a:gd name="adj1" fmla="val 100622"/>
            <a:gd name="adj2" fmla="val 35893"/>
            <a:gd name="adj3" fmla="val 191652"/>
            <a:gd name="adj4" fmla="val 9834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「従業者の勤務の体制及び勤務形態一覧表」において、この配置数以上の配置が必要。</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令和</a:t>
          </a:r>
          <a:r>
            <a:rPr kumimoji="1" lang="en-US" altLang="ja-JP" sz="1100">
              <a:solidFill>
                <a:sysClr val="windowText" lastClr="000000"/>
              </a:solidFill>
            </a:rPr>
            <a:t>6</a:t>
          </a:r>
          <a:r>
            <a:rPr kumimoji="1" lang="ja-JP" altLang="en-US" sz="1100">
              <a:solidFill>
                <a:sysClr val="windowText" lastClr="000000"/>
              </a:solidFill>
            </a:rPr>
            <a:t>年度より基本報酬の算定に係る必要数が変更されました。配置数以上配置する場合は、人員配置体制加算の届出が必要になります。</a:t>
          </a:r>
          <a:endParaRPr kumimoji="1" lang="en-US" altLang="ja-JP" sz="1100">
            <a:solidFill>
              <a:sysClr val="windowText" lastClr="000000"/>
            </a:solidFill>
          </a:endParaRPr>
        </a:p>
        <a:p>
          <a:pPr algn="l">
            <a:lnSpc>
              <a:spcPts val="1100"/>
            </a:lnSpc>
          </a:pPr>
          <a:endParaRPr kumimoji="1" lang="ja-JP" altLang="en-US" sz="1100">
            <a:solidFill>
              <a:sysClr val="windowText" lastClr="000000"/>
            </a:solidFill>
          </a:endParaRPr>
        </a:p>
      </xdr:txBody>
    </xdr:sp>
    <xdr:clientData/>
  </xdr:twoCellAnchor>
  <xdr:twoCellAnchor>
    <xdr:from>
      <xdr:col>3</xdr:col>
      <xdr:colOff>1028700</xdr:colOff>
      <xdr:row>9</xdr:row>
      <xdr:rowOff>104775</xdr:rowOff>
    </xdr:from>
    <xdr:to>
      <xdr:col>4</xdr:col>
      <xdr:colOff>200025</xdr:colOff>
      <xdr:row>9</xdr:row>
      <xdr:rowOff>400050</xdr:rowOff>
    </xdr:to>
    <xdr:sp macro="" textlink="">
      <xdr:nvSpPr>
        <xdr:cNvPr id="7" name="AutoShape 6">
          <a:extLst>
            <a:ext uri="{FF2B5EF4-FFF2-40B4-BE49-F238E27FC236}">
              <a16:creationId xmlns:a16="http://schemas.microsoft.com/office/drawing/2014/main" id="{5823E2E2-2DAF-428E-9F19-132D3036A291}"/>
            </a:ext>
          </a:extLst>
        </xdr:cNvPr>
        <xdr:cNvSpPr>
          <a:spLocks noChangeArrowheads="1"/>
        </xdr:cNvSpPr>
      </xdr:nvSpPr>
      <xdr:spPr bwMode="auto">
        <a:xfrm>
          <a:off x="2847975" y="2762250"/>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35</xdr:row>
      <xdr:rowOff>57150</xdr:rowOff>
    </xdr:from>
    <xdr:to>
      <xdr:col>1</xdr:col>
      <xdr:colOff>257175</xdr:colOff>
      <xdr:row>35</xdr:row>
      <xdr:rowOff>352425</xdr:rowOff>
    </xdr:to>
    <xdr:sp macro="" textlink="">
      <xdr:nvSpPr>
        <xdr:cNvPr id="2" name="AutoShape 3">
          <a:extLst>
            <a:ext uri="{FF2B5EF4-FFF2-40B4-BE49-F238E27FC236}">
              <a16:creationId xmlns:a16="http://schemas.microsoft.com/office/drawing/2014/main" id="{00000000-0008-0000-0A00-000002000000}"/>
            </a:ext>
          </a:extLst>
        </xdr:cNvPr>
        <xdr:cNvSpPr>
          <a:spLocks noChangeArrowheads="1"/>
        </xdr:cNvSpPr>
      </xdr:nvSpPr>
      <xdr:spPr bwMode="auto">
        <a:xfrm>
          <a:off x="142875" y="6572250"/>
          <a:ext cx="352425" cy="114300"/>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142875</xdr:colOff>
      <xdr:row>35</xdr:row>
      <xdr:rowOff>57150</xdr:rowOff>
    </xdr:from>
    <xdr:to>
      <xdr:col>1</xdr:col>
      <xdr:colOff>257175</xdr:colOff>
      <xdr:row>35</xdr:row>
      <xdr:rowOff>352425</xdr:rowOff>
    </xdr:to>
    <xdr:sp macro="" textlink="">
      <xdr:nvSpPr>
        <xdr:cNvPr id="2" name="AutoShape 3">
          <a:extLst>
            <a:ext uri="{FF2B5EF4-FFF2-40B4-BE49-F238E27FC236}">
              <a16:creationId xmlns:a16="http://schemas.microsoft.com/office/drawing/2014/main" id="{8A3283B1-1CBA-4BC5-85AF-25493EFD1A06}"/>
            </a:ext>
          </a:extLst>
        </xdr:cNvPr>
        <xdr:cNvSpPr>
          <a:spLocks noChangeArrowheads="1"/>
        </xdr:cNvSpPr>
      </xdr:nvSpPr>
      <xdr:spPr bwMode="auto">
        <a:xfrm>
          <a:off x="142875" y="9039225"/>
          <a:ext cx="361950" cy="295275"/>
        </a:xfrm>
        <a:prstGeom prst="rightArrow">
          <a:avLst>
            <a:gd name="adj1" fmla="val 41935"/>
            <a:gd name="adj2" fmla="val 45162"/>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361950</xdr:colOff>
      <xdr:row>35</xdr:row>
      <xdr:rowOff>9525</xdr:rowOff>
    </xdr:from>
    <xdr:to>
      <xdr:col>8</xdr:col>
      <xdr:colOff>157443</xdr:colOff>
      <xdr:row>35</xdr:row>
      <xdr:rowOff>352425</xdr:rowOff>
    </xdr:to>
    <xdr:sp macro="" textlink="">
      <xdr:nvSpPr>
        <xdr:cNvPr id="3" name="円/楕円 2">
          <a:extLst>
            <a:ext uri="{FF2B5EF4-FFF2-40B4-BE49-F238E27FC236}">
              <a16:creationId xmlns:a16="http://schemas.microsoft.com/office/drawing/2014/main" id="{214A735E-1484-438A-9C32-276D781A83BC}"/>
            </a:ext>
          </a:extLst>
        </xdr:cNvPr>
        <xdr:cNvSpPr/>
      </xdr:nvSpPr>
      <xdr:spPr>
        <a:xfrm>
          <a:off x="3867150" y="8991600"/>
          <a:ext cx="1281393" cy="3429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276225</xdr:colOff>
      <xdr:row>27</xdr:row>
      <xdr:rowOff>19050</xdr:rowOff>
    </xdr:from>
    <xdr:to>
      <xdr:col>10</xdr:col>
      <xdr:colOff>314884</xdr:colOff>
      <xdr:row>31</xdr:row>
      <xdr:rowOff>81242</xdr:rowOff>
    </xdr:to>
    <xdr:sp macro="" textlink="">
      <xdr:nvSpPr>
        <xdr:cNvPr id="4" name="線吹き出し 1 (枠付き) 3">
          <a:extLst>
            <a:ext uri="{FF2B5EF4-FFF2-40B4-BE49-F238E27FC236}">
              <a16:creationId xmlns:a16="http://schemas.microsoft.com/office/drawing/2014/main" id="{1D9B116B-32EF-4738-B50D-B61A426CF2D2}"/>
            </a:ext>
          </a:extLst>
        </xdr:cNvPr>
        <xdr:cNvSpPr/>
      </xdr:nvSpPr>
      <xdr:spPr>
        <a:xfrm>
          <a:off x="4772025" y="7019925"/>
          <a:ext cx="1524559" cy="1052792"/>
        </a:xfrm>
        <a:prstGeom prst="borderCallout1">
          <a:avLst>
            <a:gd name="adj1" fmla="val 100622"/>
            <a:gd name="adj2" fmla="val 35893"/>
            <a:gd name="adj3" fmla="val 205961"/>
            <a:gd name="adj4" fmla="val -185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「従業者の勤務の体制及び勤務形態一覧表」において、この配置数以上の配置が必要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504825</xdr:colOff>
      <xdr:row>22</xdr:row>
      <xdr:rowOff>190500</xdr:rowOff>
    </xdr:from>
    <xdr:to>
      <xdr:col>11</xdr:col>
      <xdr:colOff>1</xdr:colOff>
      <xdr:row>23</xdr:row>
      <xdr:rowOff>238125</xdr:rowOff>
    </xdr:to>
    <xdr:sp macro="" textlink="">
      <xdr:nvSpPr>
        <xdr:cNvPr id="2" name="円/楕円 1">
          <a:extLst>
            <a:ext uri="{FF2B5EF4-FFF2-40B4-BE49-F238E27FC236}">
              <a16:creationId xmlns:a16="http://schemas.microsoft.com/office/drawing/2014/main" id="{00000000-0008-0000-0D00-000002000000}"/>
            </a:ext>
          </a:extLst>
        </xdr:cNvPr>
        <xdr:cNvSpPr/>
      </xdr:nvSpPr>
      <xdr:spPr>
        <a:xfrm>
          <a:off x="5476875" y="6257925"/>
          <a:ext cx="733426" cy="2952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470647</xdr:colOff>
      <xdr:row>19</xdr:row>
      <xdr:rowOff>56030</xdr:rowOff>
    </xdr:from>
    <xdr:to>
      <xdr:col>11</xdr:col>
      <xdr:colOff>0</xdr:colOff>
      <xdr:row>21</xdr:row>
      <xdr:rowOff>190500</xdr:rowOff>
    </xdr:to>
    <xdr:sp macro="" textlink="">
      <xdr:nvSpPr>
        <xdr:cNvPr id="3" name="線吹き出し 1 (枠付き) 2">
          <a:extLst>
            <a:ext uri="{FF2B5EF4-FFF2-40B4-BE49-F238E27FC236}">
              <a16:creationId xmlns:a16="http://schemas.microsoft.com/office/drawing/2014/main" id="{00000000-0008-0000-0D00-000003000000}"/>
            </a:ext>
          </a:extLst>
        </xdr:cNvPr>
        <xdr:cNvSpPr/>
      </xdr:nvSpPr>
      <xdr:spPr>
        <a:xfrm>
          <a:off x="4880722" y="5380505"/>
          <a:ext cx="1329578" cy="629770"/>
        </a:xfrm>
        <a:prstGeom prst="borderCallout1">
          <a:avLst>
            <a:gd name="adj1" fmla="val 94856"/>
            <a:gd name="adj2" fmla="val 42143"/>
            <a:gd name="adj3" fmla="val 164885"/>
            <a:gd name="adj4" fmla="val 5191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注意書きに従いシート２－２に転記</a:t>
          </a:r>
        </a:p>
      </xdr:txBody>
    </xdr:sp>
    <xdr:clientData/>
  </xdr:twoCellAnchor>
  <xdr:twoCellAnchor>
    <xdr:from>
      <xdr:col>3</xdr:col>
      <xdr:colOff>38101</xdr:colOff>
      <xdr:row>24</xdr:row>
      <xdr:rowOff>1</xdr:rowOff>
    </xdr:from>
    <xdr:to>
      <xdr:col>9</xdr:col>
      <xdr:colOff>504825</xdr:colOff>
      <xdr:row>24</xdr:row>
      <xdr:rowOff>209551</xdr:rowOff>
    </xdr:to>
    <xdr:sp macro="" textlink="">
      <xdr:nvSpPr>
        <xdr:cNvPr id="5" name="円/楕円 4">
          <a:extLst>
            <a:ext uri="{FF2B5EF4-FFF2-40B4-BE49-F238E27FC236}">
              <a16:creationId xmlns:a16="http://schemas.microsoft.com/office/drawing/2014/main" id="{00000000-0008-0000-0D00-000005000000}"/>
            </a:ext>
          </a:extLst>
        </xdr:cNvPr>
        <xdr:cNvSpPr/>
      </xdr:nvSpPr>
      <xdr:spPr>
        <a:xfrm>
          <a:off x="1638301" y="6562726"/>
          <a:ext cx="3838574" cy="2095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133351</xdr:colOff>
      <xdr:row>24</xdr:row>
      <xdr:rowOff>228600</xdr:rowOff>
    </xdr:from>
    <xdr:to>
      <xdr:col>10</xdr:col>
      <xdr:colOff>661147</xdr:colOff>
      <xdr:row>29</xdr:row>
      <xdr:rowOff>47625</xdr:rowOff>
    </xdr:to>
    <xdr:sp macro="" textlink="">
      <xdr:nvSpPr>
        <xdr:cNvPr id="6" name="角丸四角形 5">
          <a:extLst>
            <a:ext uri="{FF2B5EF4-FFF2-40B4-BE49-F238E27FC236}">
              <a16:creationId xmlns:a16="http://schemas.microsoft.com/office/drawing/2014/main" id="{00000000-0008-0000-0D00-000006000000}"/>
            </a:ext>
          </a:extLst>
        </xdr:cNvPr>
        <xdr:cNvSpPr/>
      </xdr:nvSpPr>
      <xdr:spPr>
        <a:xfrm>
          <a:off x="133351" y="6772835"/>
          <a:ext cx="6052296" cy="681878"/>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1</xdr:colOff>
      <xdr:row>11</xdr:row>
      <xdr:rowOff>0</xdr:rowOff>
    </xdr:from>
    <xdr:to>
      <xdr:col>3</xdr:col>
      <xdr:colOff>44825</xdr:colOff>
      <xdr:row>18</xdr:row>
      <xdr:rowOff>212912</xdr:rowOff>
    </xdr:to>
    <xdr:sp macro="" textlink="">
      <xdr:nvSpPr>
        <xdr:cNvPr id="7" name="円/楕円 6">
          <a:extLst>
            <a:ext uri="{FF2B5EF4-FFF2-40B4-BE49-F238E27FC236}">
              <a16:creationId xmlns:a16="http://schemas.microsoft.com/office/drawing/2014/main" id="{00000000-0008-0000-0D00-000007000000}"/>
            </a:ext>
          </a:extLst>
        </xdr:cNvPr>
        <xdr:cNvSpPr/>
      </xdr:nvSpPr>
      <xdr:spPr>
        <a:xfrm>
          <a:off x="1038226" y="3343275"/>
          <a:ext cx="606799" cy="1946462"/>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22411</xdr:colOff>
      <xdr:row>18</xdr:row>
      <xdr:rowOff>235323</xdr:rowOff>
    </xdr:from>
    <xdr:to>
      <xdr:col>3</xdr:col>
      <xdr:colOff>89646</xdr:colOff>
      <xdr:row>21</xdr:row>
      <xdr:rowOff>33618</xdr:rowOff>
    </xdr:to>
    <xdr:sp macro="" textlink="">
      <xdr:nvSpPr>
        <xdr:cNvPr id="8" name="円/楕円 7">
          <a:extLst>
            <a:ext uri="{FF2B5EF4-FFF2-40B4-BE49-F238E27FC236}">
              <a16:creationId xmlns:a16="http://schemas.microsoft.com/office/drawing/2014/main" id="{00000000-0008-0000-0D00-000008000000}"/>
            </a:ext>
          </a:extLst>
        </xdr:cNvPr>
        <xdr:cNvSpPr/>
      </xdr:nvSpPr>
      <xdr:spPr>
        <a:xfrm>
          <a:off x="1060636" y="5312148"/>
          <a:ext cx="629210" cy="54124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76201</xdr:colOff>
      <xdr:row>5</xdr:row>
      <xdr:rowOff>235323</xdr:rowOff>
    </xdr:from>
    <xdr:to>
      <xdr:col>1</xdr:col>
      <xdr:colOff>683560</xdr:colOff>
      <xdr:row>8</xdr:row>
      <xdr:rowOff>104774</xdr:rowOff>
    </xdr:to>
    <xdr:sp macro="" textlink="">
      <xdr:nvSpPr>
        <xdr:cNvPr id="9" name="線吹き出し 1 (枠付き) 8">
          <a:extLst>
            <a:ext uri="{FF2B5EF4-FFF2-40B4-BE49-F238E27FC236}">
              <a16:creationId xmlns:a16="http://schemas.microsoft.com/office/drawing/2014/main" id="{00000000-0008-0000-0D00-000009000000}"/>
            </a:ext>
          </a:extLst>
        </xdr:cNvPr>
        <xdr:cNvSpPr/>
      </xdr:nvSpPr>
      <xdr:spPr>
        <a:xfrm>
          <a:off x="76201" y="1787898"/>
          <a:ext cx="855009" cy="841001"/>
        </a:xfrm>
        <a:prstGeom prst="borderCallout1">
          <a:avLst>
            <a:gd name="adj1" fmla="val 97765"/>
            <a:gd name="adj2" fmla="val 46838"/>
            <a:gd name="adj3" fmla="val 201902"/>
            <a:gd name="adj4" fmla="val 12579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1100">
              <a:solidFill>
                <a:sysClr val="windowText" lastClr="000000"/>
              </a:solidFill>
            </a:rPr>
            <a:t>毎日開所した場合の例</a:t>
          </a:r>
        </a:p>
      </xdr:txBody>
    </xdr:sp>
    <xdr:clientData/>
  </xdr:twoCellAnchor>
  <xdr:twoCellAnchor>
    <xdr:from>
      <xdr:col>1</xdr:col>
      <xdr:colOff>773207</xdr:colOff>
      <xdr:row>5</xdr:row>
      <xdr:rowOff>268942</xdr:rowOff>
    </xdr:from>
    <xdr:to>
      <xdr:col>3</xdr:col>
      <xdr:colOff>280147</xdr:colOff>
      <xdr:row>8</xdr:row>
      <xdr:rowOff>89648</xdr:rowOff>
    </xdr:to>
    <xdr:sp macro="" textlink="">
      <xdr:nvSpPr>
        <xdr:cNvPr id="10" name="線吹き出し 1 (枠付き) 9">
          <a:extLst>
            <a:ext uri="{FF2B5EF4-FFF2-40B4-BE49-F238E27FC236}">
              <a16:creationId xmlns:a16="http://schemas.microsoft.com/office/drawing/2014/main" id="{00000000-0008-0000-0D00-00000A000000}"/>
            </a:ext>
          </a:extLst>
        </xdr:cNvPr>
        <xdr:cNvSpPr/>
      </xdr:nvSpPr>
      <xdr:spPr>
        <a:xfrm>
          <a:off x="1020857" y="1821517"/>
          <a:ext cx="859490" cy="792256"/>
        </a:xfrm>
        <a:prstGeom prst="borderCallout1">
          <a:avLst>
            <a:gd name="adj1" fmla="val 97765"/>
            <a:gd name="adj2" fmla="val 46838"/>
            <a:gd name="adj3" fmla="val 474178"/>
            <a:gd name="adj4" fmla="val 327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100">
              <a:solidFill>
                <a:sysClr val="windowText" lastClr="000000"/>
              </a:solidFill>
            </a:rPr>
            <a:t>開所しない日が４日あった場合の例</a:t>
          </a:r>
        </a:p>
      </xdr:txBody>
    </xdr:sp>
    <xdr:clientData/>
  </xdr:twoCellAnchor>
  <xdr:twoCellAnchor>
    <xdr:from>
      <xdr:col>3</xdr:col>
      <xdr:colOff>0</xdr:colOff>
      <xdr:row>11</xdr:row>
      <xdr:rowOff>0</xdr:rowOff>
    </xdr:from>
    <xdr:to>
      <xdr:col>4</xdr:col>
      <xdr:colOff>67235</xdr:colOff>
      <xdr:row>13</xdr:row>
      <xdr:rowOff>33617</xdr:rowOff>
    </xdr:to>
    <xdr:sp macro="" textlink="">
      <xdr:nvSpPr>
        <xdr:cNvPr id="11" name="円/楕円 10">
          <a:extLst>
            <a:ext uri="{FF2B5EF4-FFF2-40B4-BE49-F238E27FC236}">
              <a16:creationId xmlns:a16="http://schemas.microsoft.com/office/drawing/2014/main" id="{00000000-0008-0000-0D00-00000B000000}"/>
            </a:ext>
          </a:extLst>
        </xdr:cNvPr>
        <xdr:cNvSpPr/>
      </xdr:nvSpPr>
      <xdr:spPr>
        <a:xfrm>
          <a:off x="1600200" y="3343275"/>
          <a:ext cx="629210" cy="528917"/>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365312</xdr:colOff>
      <xdr:row>5</xdr:row>
      <xdr:rowOff>280147</xdr:rowOff>
    </xdr:from>
    <xdr:to>
      <xdr:col>5</xdr:col>
      <xdr:colOff>156883</xdr:colOff>
      <xdr:row>8</xdr:row>
      <xdr:rowOff>89647</xdr:rowOff>
    </xdr:to>
    <xdr:sp macro="" textlink="">
      <xdr:nvSpPr>
        <xdr:cNvPr id="12" name="線吹き出し 1 (枠付き) 11">
          <a:extLst>
            <a:ext uri="{FF2B5EF4-FFF2-40B4-BE49-F238E27FC236}">
              <a16:creationId xmlns:a16="http://schemas.microsoft.com/office/drawing/2014/main" id="{00000000-0008-0000-0D00-00000C000000}"/>
            </a:ext>
          </a:extLst>
        </xdr:cNvPr>
        <xdr:cNvSpPr/>
      </xdr:nvSpPr>
      <xdr:spPr>
        <a:xfrm>
          <a:off x="1965512" y="1832722"/>
          <a:ext cx="915521" cy="781050"/>
        </a:xfrm>
        <a:prstGeom prst="borderCallout1">
          <a:avLst>
            <a:gd name="adj1" fmla="val 97765"/>
            <a:gd name="adj2" fmla="val 46838"/>
            <a:gd name="adj3" fmla="val 225967"/>
            <a:gd name="adj4" fmla="val -104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1100">
              <a:solidFill>
                <a:sysClr val="windowText" lastClr="000000"/>
              </a:solidFill>
            </a:rPr>
            <a:t>体験利用にかかる日数も記載</a:t>
          </a:r>
        </a:p>
      </xdr:txBody>
    </xdr:sp>
    <xdr:clientData/>
  </xdr:twoCellAnchor>
  <xdr:twoCellAnchor>
    <xdr:from>
      <xdr:col>8</xdr:col>
      <xdr:colOff>11206</xdr:colOff>
      <xdr:row>0</xdr:row>
      <xdr:rowOff>33618</xdr:rowOff>
    </xdr:from>
    <xdr:to>
      <xdr:col>10</xdr:col>
      <xdr:colOff>616324</xdr:colOff>
      <xdr:row>4</xdr:row>
      <xdr:rowOff>324969</xdr:rowOff>
    </xdr:to>
    <xdr:sp macro="" textlink="">
      <xdr:nvSpPr>
        <xdr:cNvPr id="13" name="角丸四角形吹き出し 12">
          <a:extLst>
            <a:ext uri="{FF2B5EF4-FFF2-40B4-BE49-F238E27FC236}">
              <a16:creationId xmlns:a16="http://schemas.microsoft.com/office/drawing/2014/main" id="{00000000-0008-0000-0D00-00000D000000}"/>
            </a:ext>
          </a:extLst>
        </xdr:cNvPr>
        <xdr:cNvSpPr/>
      </xdr:nvSpPr>
      <xdr:spPr>
        <a:xfrm>
          <a:off x="4421281" y="33618"/>
          <a:ext cx="1729068" cy="1481976"/>
        </a:xfrm>
        <a:prstGeom prst="wedgeRoundRectCallout">
          <a:avLst>
            <a:gd name="adj1" fmla="val -65218"/>
            <a:gd name="adj2" fmla="val 1206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t>新年度に配置が必要となる従業者数を算定するための基礎数値ですので、計上誤りがないよう、複数職員で確認を行う等お願いします。</a:t>
          </a:r>
        </a:p>
      </xdr:txBody>
    </xdr:sp>
    <xdr:clientData/>
  </xdr:twoCellAnchor>
  <xdr:twoCellAnchor>
    <xdr:from>
      <xdr:col>4</xdr:col>
      <xdr:colOff>0</xdr:colOff>
      <xdr:row>14</xdr:row>
      <xdr:rowOff>0</xdr:rowOff>
    </xdr:from>
    <xdr:to>
      <xdr:col>5</xdr:col>
      <xdr:colOff>67235</xdr:colOff>
      <xdr:row>22</xdr:row>
      <xdr:rowOff>33618</xdr:rowOff>
    </xdr:to>
    <xdr:sp macro="" textlink="">
      <xdr:nvSpPr>
        <xdr:cNvPr id="14" name="円/楕円 13">
          <a:extLst>
            <a:ext uri="{FF2B5EF4-FFF2-40B4-BE49-F238E27FC236}">
              <a16:creationId xmlns:a16="http://schemas.microsoft.com/office/drawing/2014/main" id="{00000000-0008-0000-0D00-00000E000000}"/>
            </a:ext>
          </a:extLst>
        </xdr:cNvPr>
        <xdr:cNvSpPr/>
      </xdr:nvSpPr>
      <xdr:spPr>
        <a:xfrm>
          <a:off x="2162175" y="4086225"/>
          <a:ext cx="629210" cy="201481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526676</xdr:colOff>
      <xdr:row>5</xdr:row>
      <xdr:rowOff>56029</xdr:rowOff>
    </xdr:from>
    <xdr:to>
      <xdr:col>9</xdr:col>
      <xdr:colOff>190500</xdr:colOff>
      <xdr:row>8</xdr:row>
      <xdr:rowOff>89647</xdr:rowOff>
    </xdr:to>
    <xdr:sp macro="" textlink="">
      <xdr:nvSpPr>
        <xdr:cNvPr id="15" name="線吹き出し 1 (枠付き) 14">
          <a:extLst>
            <a:ext uri="{FF2B5EF4-FFF2-40B4-BE49-F238E27FC236}">
              <a16:creationId xmlns:a16="http://schemas.microsoft.com/office/drawing/2014/main" id="{00000000-0008-0000-0D00-00000F000000}"/>
            </a:ext>
          </a:extLst>
        </xdr:cNvPr>
        <xdr:cNvSpPr/>
      </xdr:nvSpPr>
      <xdr:spPr>
        <a:xfrm>
          <a:off x="3812801" y="1608604"/>
          <a:ext cx="1349749" cy="1005168"/>
        </a:xfrm>
        <a:prstGeom prst="borderCallout1">
          <a:avLst>
            <a:gd name="adj1" fmla="val 97765"/>
            <a:gd name="adj2" fmla="val 46838"/>
            <a:gd name="adj3" fmla="val 265059"/>
            <a:gd name="adj4" fmla="val -950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baseline="0">
              <a:solidFill>
                <a:sysClr val="windowText" lastClr="000000"/>
              </a:solidFill>
            </a:rPr>
            <a:t>帰省や入院等があり報酬が算定されない日があった場合は報酬の算定された日数のみを記載</a:t>
          </a:r>
          <a:endParaRPr kumimoji="1" lang="ja-JP" altLang="en-US" sz="1100">
            <a:solidFill>
              <a:sysClr val="windowText" lastClr="000000"/>
            </a:solidFill>
          </a:endParaRPr>
        </a:p>
      </xdr:txBody>
    </xdr:sp>
    <xdr:clientData/>
  </xdr:twoCellAnchor>
  <xdr:twoCellAnchor>
    <xdr:from>
      <xdr:col>7</xdr:col>
      <xdr:colOff>0</xdr:colOff>
      <xdr:row>13</xdr:row>
      <xdr:rowOff>246528</xdr:rowOff>
    </xdr:from>
    <xdr:to>
      <xdr:col>8</xdr:col>
      <xdr:colOff>67235</xdr:colOff>
      <xdr:row>22</xdr:row>
      <xdr:rowOff>224117</xdr:rowOff>
    </xdr:to>
    <xdr:sp macro="" textlink="">
      <xdr:nvSpPr>
        <xdr:cNvPr id="16" name="円/楕円 15">
          <a:extLst>
            <a:ext uri="{FF2B5EF4-FFF2-40B4-BE49-F238E27FC236}">
              <a16:creationId xmlns:a16="http://schemas.microsoft.com/office/drawing/2014/main" id="{00000000-0008-0000-0D00-000010000000}"/>
            </a:ext>
          </a:extLst>
        </xdr:cNvPr>
        <xdr:cNvSpPr/>
      </xdr:nvSpPr>
      <xdr:spPr>
        <a:xfrm>
          <a:off x="3848100" y="4085103"/>
          <a:ext cx="629210" cy="220643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255503</xdr:colOff>
      <xdr:row>5</xdr:row>
      <xdr:rowOff>51545</xdr:rowOff>
    </xdr:from>
    <xdr:to>
      <xdr:col>10</xdr:col>
      <xdr:colOff>634262</xdr:colOff>
      <xdr:row>8</xdr:row>
      <xdr:rowOff>96369</xdr:rowOff>
    </xdr:to>
    <xdr:sp macro="" textlink="">
      <xdr:nvSpPr>
        <xdr:cNvPr id="17" name="線吹き出し 1 (枠付き) 16">
          <a:extLst>
            <a:ext uri="{FF2B5EF4-FFF2-40B4-BE49-F238E27FC236}">
              <a16:creationId xmlns:a16="http://schemas.microsoft.com/office/drawing/2014/main" id="{00000000-0008-0000-0D00-000011000000}"/>
            </a:ext>
          </a:extLst>
        </xdr:cNvPr>
        <xdr:cNvSpPr/>
      </xdr:nvSpPr>
      <xdr:spPr>
        <a:xfrm>
          <a:off x="5227553" y="1604120"/>
          <a:ext cx="940734" cy="1016374"/>
        </a:xfrm>
        <a:prstGeom prst="borderCallout1">
          <a:avLst>
            <a:gd name="adj1" fmla="val 97765"/>
            <a:gd name="adj2" fmla="val 46838"/>
            <a:gd name="adj3" fmla="val 238479"/>
            <a:gd name="adj4" fmla="val -13196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支援区分が年度の途中で３から４に変更した場合</a:t>
          </a:r>
        </a:p>
      </xdr:txBody>
    </xdr:sp>
    <xdr:clientData/>
  </xdr:twoCellAnchor>
  <xdr:twoCellAnchor>
    <xdr:from>
      <xdr:col>3</xdr:col>
      <xdr:colOff>0</xdr:colOff>
      <xdr:row>14</xdr:row>
      <xdr:rowOff>0</xdr:rowOff>
    </xdr:from>
    <xdr:to>
      <xdr:col>4</xdr:col>
      <xdr:colOff>67235</xdr:colOff>
      <xdr:row>22</xdr:row>
      <xdr:rowOff>224118</xdr:rowOff>
    </xdr:to>
    <xdr:sp macro="" textlink="">
      <xdr:nvSpPr>
        <xdr:cNvPr id="18" name="円/楕円 17">
          <a:extLst>
            <a:ext uri="{FF2B5EF4-FFF2-40B4-BE49-F238E27FC236}">
              <a16:creationId xmlns:a16="http://schemas.microsoft.com/office/drawing/2014/main" id="{00000000-0008-0000-0D00-000012000000}"/>
            </a:ext>
          </a:extLst>
        </xdr:cNvPr>
        <xdr:cNvSpPr/>
      </xdr:nvSpPr>
      <xdr:spPr>
        <a:xfrm>
          <a:off x="1600200" y="4086225"/>
          <a:ext cx="629210" cy="220531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224119</xdr:colOff>
      <xdr:row>5</xdr:row>
      <xdr:rowOff>280147</xdr:rowOff>
    </xdr:from>
    <xdr:to>
      <xdr:col>6</xdr:col>
      <xdr:colOff>448236</xdr:colOff>
      <xdr:row>8</xdr:row>
      <xdr:rowOff>89647</xdr:rowOff>
    </xdr:to>
    <xdr:sp macro="" textlink="">
      <xdr:nvSpPr>
        <xdr:cNvPr id="19" name="線吹き出し 1 (枠付き) 18">
          <a:extLst>
            <a:ext uri="{FF2B5EF4-FFF2-40B4-BE49-F238E27FC236}">
              <a16:creationId xmlns:a16="http://schemas.microsoft.com/office/drawing/2014/main" id="{00000000-0008-0000-0D00-000013000000}"/>
            </a:ext>
          </a:extLst>
        </xdr:cNvPr>
        <xdr:cNvSpPr/>
      </xdr:nvSpPr>
      <xdr:spPr>
        <a:xfrm>
          <a:off x="2948269" y="1832722"/>
          <a:ext cx="786092" cy="781050"/>
        </a:xfrm>
        <a:prstGeom prst="borderCallout1">
          <a:avLst>
            <a:gd name="adj1" fmla="val 97765"/>
            <a:gd name="adj2" fmla="val 46838"/>
            <a:gd name="adj3" fmla="val 304228"/>
            <a:gd name="adj4" fmla="val -12709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100">
              <a:solidFill>
                <a:sysClr val="windowText" lastClr="000000"/>
              </a:solidFill>
            </a:rPr>
            <a:t>年度途中の入居（退去）の例</a:t>
          </a:r>
        </a:p>
      </xdr:txBody>
    </xdr:sp>
    <xdr:clientData/>
  </xdr:twoCellAnchor>
  <xdr:twoCellAnchor>
    <xdr:from>
      <xdr:col>7</xdr:col>
      <xdr:colOff>145676</xdr:colOff>
      <xdr:row>30</xdr:row>
      <xdr:rowOff>0</xdr:rowOff>
    </xdr:from>
    <xdr:to>
      <xdr:col>10</xdr:col>
      <xdr:colOff>627529</xdr:colOff>
      <xdr:row>37</xdr:row>
      <xdr:rowOff>235326</xdr:rowOff>
    </xdr:to>
    <xdr:sp macro="" textlink="">
      <xdr:nvSpPr>
        <xdr:cNvPr id="20" name="角丸四角形吹き出し 19">
          <a:extLst>
            <a:ext uri="{FF2B5EF4-FFF2-40B4-BE49-F238E27FC236}">
              <a16:creationId xmlns:a16="http://schemas.microsoft.com/office/drawing/2014/main" id="{00000000-0008-0000-0D00-000014000000}"/>
            </a:ext>
          </a:extLst>
        </xdr:cNvPr>
        <xdr:cNvSpPr/>
      </xdr:nvSpPr>
      <xdr:spPr>
        <a:xfrm>
          <a:off x="3993776" y="7724775"/>
          <a:ext cx="2167778" cy="2045076"/>
        </a:xfrm>
        <a:prstGeom prst="wedgeRoundRectCallout">
          <a:avLst>
            <a:gd name="adj1" fmla="val -65706"/>
            <a:gd name="adj2" fmla="val 581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詳細は、平</a:t>
          </a:r>
          <a:r>
            <a:rPr kumimoji="1" lang="en-US" altLang="ja-JP" sz="1050"/>
            <a:t>18</a:t>
          </a:r>
          <a:r>
            <a:rPr kumimoji="1" lang="ja-JP" altLang="en-US" sz="1050"/>
            <a:t>障発</a:t>
          </a:r>
          <a:r>
            <a:rPr kumimoji="1" lang="en-US" altLang="ja-JP" sz="1050"/>
            <a:t>1031001</a:t>
          </a:r>
          <a:r>
            <a:rPr kumimoji="1" lang="ja-JP" altLang="en-US" sz="1050"/>
            <a:t>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第二１（５）</a:t>
          </a:r>
        </a:p>
      </xdr:txBody>
    </xdr:sp>
    <xdr:clientData/>
  </xdr:twoCellAnchor>
  <xdr:twoCellAnchor>
    <xdr:from>
      <xdr:col>5</xdr:col>
      <xdr:colOff>0</xdr:colOff>
      <xdr:row>20</xdr:row>
      <xdr:rowOff>33618</xdr:rowOff>
    </xdr:from>
    <xdr:to>
      <xdr:col>7</xdr:col>
      <xdr:colOff>201705</xdr:colOff>
      <xdr:row>22</xdr:row>
      <xdr:rowOff>168089</xdr:rowOff>
    </xdr:to>
    <xdr:sp macro="" textlink="">
      <xdr:nvSpPr>
        <xdr:cNvPr id="22" name="線吹き出し 1 (枠付き) 21">
          <a:extLst>
            <a:ext uri="{FF2B5EF4-FFF2-40B4-BE49-F238E27FC236}">
              <a16:creationId xmlns:a16="http://schemas.microsoft.com/office/drawing/2014/main" id="{00000000-0008-0000-0D00-000016000000}"/>
            </a:ext>
          </a:extLst>
        </xdr:cNvPr>
        <xdr:cNvSpPr/>
      </xdr:nvSpPr>
      <xdr:spPr>
        <a:xfrm>
          <a:off x="2724150" y="5605743"/>
          <a:ext cx="1325655" cy="629771"/>
        </a:xfrm>
        <a:prstGeom prst="borderCallout1">
          <a:avLst>
            <a:gd name="adj1" fmla="val 94856"/>
            <a:gd name="adj2" fmla="val 42143"/>
            <a:gd name="adj3" fmla="val 164885"/>
            <a:gd name="adj4" fmla="val 5191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rPr>
            <a:t>注意書きに従いシート２－３に転記</a:t>
          </a:r>
        </a:p>
      </xdr:txBody>
    </xdr:sp>
    <xdr:clientData/>
  </xdr:twoCellAnchor>
  <xdr:twoCellAnchor>
    <xdr:from>
      <xdr:col>6</xdr:col>
      <xdr:colOff>0</xdr:colOff>
      <xdr:row>11</xdr:row>
      <xdr:rowOff>0</xdr:rowOff>
    </xdr:from>
    <xdr:to>
      <xdr:col>7</xdr:col>
      <xdr:colOff>67235</xdr:colOff>
      <xdr:row>14</xdr:row>
      <xdr:rowOff>33618</xdr:rowOff>
    </xdr:to>
    <xdr:sp macro="" textlink="">
      <xdr:nvSpPr>
        <xdr:cNvPr id="23" name="円/楕円 22">
          <a:extLst>
            <a:ext uri="{FF2B5EF4-FFF2-40B4-BE49-F238E27FC236}">
              <a16:creationId xmlns:a16="http://schemas.microsoft.com/office/drawing/2014/main" id="{00000000-0008-0000-0D00-000017000000}"/>
            </a:ext>
          </a:extLst>
        </xdr:cNvPr>
        <xdr:cNvSpPr/>
      </xdr:nvSpPr>
      <xdr:spPr>
        <a:xfrm>
          <a:off x="3286125" y="3343275"/>
          <a:ext cx="629210" cy="77656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K53"/>
  <sheetViews>
    <sheetView view="pageBreakPreview" topLeftCell="A6" zoomScale="55" zoomScaleNormal="55" zoomScaleSheetLayoutView="55" workbookViewId="0">
      <selection activeCell="X22" sqref="X22"/>
    </sheetView>
  </sheetViews>
  <sheetFormatPr defaultColWidth="4.375" defaultRowHeight="24.95" customHeight="1" x14ac:dyDescent="0.15"/>
  <cols>
    <col min="1" max="1" width="21.75" style="2" customWidth="1"/>
    <col min="2" max="2" width="17.625" style="2" customWidth="1"/>
    <col min="3" max="34" width="7.625" style="2" customWidth="1"/>
    <col min="35" max="35" width="8.625" style="2" customWidth="1"/>
    <col min="36" max="37" width="8.75" style="2" customWidth="1"/>
    <col min="38" max="16384" width="4.375" style="2"/>
  </cols>
  <sheetData>
    <row r="1" spans="1:37" ht="39.75" customHeight="1" thickBot="1" x14ac:dyDescent="0.2">
      <c r="A1" s="1" t="s">
        <v>0</v>
      </c>
      <c r="AI1" s="170" t="s">
        <v>212</v>
      </c>
      <c r="AJ1" s="170"/>
      <c r="AK1" s="170"/>
    </row>
    <row r="2" spans="1:37" ht="24.95" customHeight="1" thickBot="1" x14ac:dyDescent="0.2">
      <c r="A2" s="171" t="s">
        <v>1</v>
      </c>
      <c r="B2" s="172"/>
      <c r="C2" s="173"/>
      <c r="D2" s="173"/>
      <c r="E2" s="173"/>
      <c r="F2" s="173"/>
      <c r="G2" s="173"/>
      <c r="H2" s="173"/>
      <c r="I2" s="173"/>
      <c r="J2" s="173"/>
      <c r="K2" s="173"/>
      <c r="L2" s="173"/>
      <c r="M2" s="173"/>
      <c r="N2" s="173"/>
      <c r="O2" s="173"/>
      <c r="P2" s="173"/>
      <c r="Q2" s="173"/>
      <c r="R2" s="174"/>
      <c r="S2" s="171" t="s">
        <v>2</v>
      </c>
      <c r="T2" s="172"/>
      <c r="U2" s="172"/>
      <c r="V2" s="172"/>
      <c r="W2" s="172"/>
      <c r="X2" s="175"/>
      <c r="Y2" s="176"/>
      <c r="Z2" s="176"/>
      <c r="AA2" s="176"/>
      <c r="AB2" s="176"/>
      <c r="AC2" s="176"/>
      <c r="AD2" s="176"/>
      <c r="AE2" s="177" t="s">
        <v>3</v>
      </c>
      <c r="AF2" s="178"/>
      <c r="AG2" s="178"/>
      <c r="AH2" s="178"/>
      <c r="AI2" s="179"/>
      <c r="AJ2" s="54"/>
      <c r="AK2" s="3" t="s">
        <v>4</v>
      </c>
    </row>
    <row r="3" spans="1:37" ht="24.95" customHeight="1" x14ac:dyDescent="0.15">
      <c r="A3" s="180" t="s">
        <v>5</v>
      </c>
      <c r="B3" s="199" t="s">
        <v>6</v>
      </c>
      <c r="C3" s="201" t="s">
        <v>7</v>
      </c>
      <c r="D3" s="213" t="s">
        <v>8</v>
      </c>
      <c r="E3" s="216" t="s">
        <v>9</v>
      </c>
      <c r="F3" s="201" t="s">
        <v>10</v>
      </c>
      <c r="G3" s="198" t="s">
        <v>11</v>
      </c>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200"/>
      <c r="AI3" s="180" t="s">
        <v>12</v>
      </c>
      <c r="AJ3" s="183" t="s">
        <v>13</v>
      </c>
      <c r="AK3" s="186" t="s">
        <v>14</v>
      </c>
    </row>
    <row r="4" spans="1:37" ht="24.95" customHeight="1" x14ac:dyDescent="0.15">
      <c r="A4" s="181"/>
      <c r="B4" s="190"/>
      <c r="C4" s="202"/>
      <c r="D4" s="214"/>
      <c r="E4" s="217"/>
      <c r="F4" s="202"/>
      <c r="G4" s="189" t="s">
        <v>15</v>
      </c>
      <c r="H4" s="190"/>
      <c r="I4" s="190"/>
      <c r="J4" s="190"/>
      <c r="K4" s="190"/>
      <c r="L4" s="190"/>
      <c r="M4" s="190"/>
      <c r="N4" s="190" t="s">
        <v>16</v>
      </c>
      <c r="O4" s="190"/>
      <c r="P4" s="190"/>
      <c r="Q4" s="190"/>
      <c r="R4" s="190"/>
      <c r="S4" s="190"/>
      <c r="T4" s="190"/>
      <c r="U4" s="190" t="s">
        <v>17</v>
      </c>
      <c r="V4" s="190"/>
      <c r="W4" s="190"/>
      <c r="X4" s="190"/>
      <c r="Y4" s="190"/>
      <c r="Z4" s="190"/>
      <c r="AA4" s="190"/>
      <c r="AB4" s="190" t="s">
        <v>18</v>
      </c>
      <c r="AC4" s="190"/>
      <c r="AD4" s="190"/>
      <c r="AE4" s="190"/>
      <c r="AF4" s="190"/>
      <c r="AG4" s="190"/>
      <c r="AH4" s="191"/>
      <c r="AI4" s="181"/>
      <c r="AJ4" s="184"/>
      <c r="AK4" s="187"/>
    </row>
    <row r="5" spans="1:37" ht="24.95" customHeight="1" x14ac:dyDescent="0.15">
      <c r="A5" s="181"/>
      <c r="B5" s="190"/>
      <c r="C5" s="202"/>
      <c r="D5" s="214"/>
      <c r="E5" s="217"/>
      <c r="F5" s="202"/>
      <c r="G5" s="4">
        <v>1</v>
      </c>
      <c r="H5" s="5">
        <v>2</v>
      </c>
      <c r="I5" s="5">
        <v>3</v>
      </c>
      <c r="J5" s="5">
        <v>4</v>
      </c>
      <c r="K5" s="5">
        <v>5</v>
      </c>
      <c r="L5" s="5">
        <v>6</v>
      </c>
      <c r="M5" s="6">
        <v>7</v>
      </c>
      <c r="N5" s="7">
        <v>8</v>
      </c>
      <c r="O5" s="5">
        <v>9</v>
      </c>
      <c r="P5" s="5">
        <v>10</v>
      </c>
      <c r="Q5" s="5">
        <v>11</v>
      </c>
      <c r="R5" s="5">
        <v>12</v>
      </c>
      <c r="S5" s="5">
        <v>13</v>
      </c>
      <c r="T5" s="6">
        <v>14</v>
      </c>
      <c r="U5" s="7">
        <v>15</v>
      </c>
      <c r="V5" s="5">
        <v>16</v>
      </c>
      <c r="W5" s="5">
        <v>17</v>
      </c>
      <c r="X5" s="5">
        <v>18</v>
      </c>
      <c r="Y5" s="5">
        <v>19</v>
      </c>
      <c r="Z5" s="5">
        <v>20</v>
      </c>
      <c r="AA5" s="6">
        <v>21</v>
      </c>
      <c r="AB5" s="7">
        <v>22</v>
      </c>
      <c r="AC5" s="5">
        <v>23</v>
      </c>
      <c r="AD5" s="5">
        <v>24</v>
      </c>
      <c r="AE5" s="5">
        <v>25</v>
      </c>
      <c r="AF5" s="5">
        <v>26</v>
      </c>
      <c r="AG5" s="5">
        <v>27</v>
      </c>
      <c r="AH5" s="8">
        <v>28</v>
      </c>
      <c r="AI5" s="181"/>
      <c r="AJ5" s="184"/>
      <c r="AK5" s="187"/>
    </row>
    <row r="6" spans="1:37" ht="24.95" customHeight="1" thickBot="1" x14ac:dyDescent="0.2">
      <c r="A6" s="182"/>
      <c r="B6" s="212"/>
      <c r="C6" s="203"/>
      <c r="D6" s="215"/>
      <c r="E6" s="218"/>
      <c r="F6" s="203"/>
      <c r="G6" s="55" t="s">
        <v>20</v>
      </c>
      <c r="H6" s="56" t="s">
        <v>21</v>
      </c>
      <c r="I6" s="57" t="s">
        <v>166</v>
      </c>
      <c r="J6" s="56" t="s">
        <v>167</v>
      </c>
      <c r="K6" s="57" t="s">
        <v>24</v>
      </c>
      <c r="L6" s="56" t="s">
        <v>168</v>
      </c>
      <c r="M6" s="58" t="s">
        <v>19</v>
      </c>
      <c r="N6" s="55" t="s">
        <v>20</v>
      </c>
      <c r="O6" s="56" t="s">
        <v>21</v>
      </c>
      <c r="P6" s="57" t="s">
        <v>166</v>
      </c>
      <c r="Q6" s="56" t="s">
        <v>167</v>
      </c>
      <c r="R6" s="57" t="s">
        <v>24</v>
      </c>
      <c r="S6" s="56" t="s">
        <v>168</v>
      </c>
      <c r="T6" s="58" t="s">
        <v>19</v>
      </c>
      <c r="U6" s="55" t="s">
        <v>20</v>
      </c>
      <c r="V6" s="56" t="s">
        <v>21</v>
      </c>
      <c r="W6" s="57" t="s">
        <v>166</v>
      </c>
      <c r="X6" s="56" t="s">
        <v>167</v>
      </c>
      <c r="Y6" s="57" t="s">
        <v>24</v>
      </c>
      <c r="Z6" s="56" t="s">
        <v>168</v>
      </c>
      <c r="AA6" s="58" t="s">
        <v>19</v>
      </c>
      <c r="AB6" s="55" t="s">
        <v>20</v>
      </c>
      <c r="AC6" s="56" t="s">
        <v>21</v>
      </c>
      <c r="AD6" s="57" t="s">
        <v>166</v>
      </c>
      <c r="AE6" s="56" t="s">
        <v>167</v>
      </c>
      <c r="AF6" s="57" t="s">
        <v>24</v>
      </c>
      <c r="AG6" s="56" t="s">
        <v>168</v>
      </c>
      <c r="AH6" s="58" t="s">
        <v>19</v>
      </c>
      <c r="AI6" s="182"/>
      <c r="AJ6" s="185"/>
      <c r="AK6" s="188"/>
    </row>
    <row r="7" spans="1:37" ht="24.95" customHeight="1" x14ac:dyDescent="0.15">
      <c r="A7" s="9"/>
      <c r="B7" s="14"/>
      <c r="C7" s="10"/>
      <c r="D7" s="11"/>
      <c r="E7" s="12"/>
      <c r="F7" s="10"/>
      <c r="G7" s="25"/>
      <c r="H7" s="26"/>
      <c r="I7" s="26"/>
      <c r="J7" s="26"/>
      <c r="K7" s="26"/>
      <c r="L7" s="26"/>
      <c r="M7" s="27"/>
      <c r="N7" s="28"/>
      <c r="O7" s="26"/>
      <c r="P7" s="26"/>
      <c r="Q7" s="26"/>
      <c r="R7" s="26"/>
      <c r="S7" s="26"/>
      <c r="T7" s="27"/>
      <c r="U7" s="28"/>
      <c r="V7" s="26"/>
      <c r="W7" s="26"/>
      <c r="X7" s="26"/>
      <c r="Y7" s="26"/>
      <c r="Z7" s="26"/>
      <c r="AA7" s="27"/>
      <c r="AB7" s="28"/>
      <c r="AC7" s="26"/>
      <c r="AD7" s="26"/>
      <c r="AE7" s="26"/>
      <c r="AF7" s="26"/>
      <c r="AG7" s="26"/>
      <c r="AH7" s="27"/>
      <c r="AI7" s="29">
        <f>SUM(G7:AH7)</f>
        <v>0</v>
      </c>
      <c r="AJ7" s="145">
        <f>AI7/4</f>
        <v>0</v>
      </c>
      <c r="AK7" s="30">
        <f>IF(ISERROR(AJ7/$AJ$2)=TRUE,0,AJ7/$AJ$2)</f>
        <v>0</v>
      </c>
    </row>
    <row r="8" spans="1:37" ht="24.95" customHeight="1" x14ac:dyDescent="0.15">
      <c r="A8" s="13"/>
      <c r="B8" s="14"/>
      <c r="C8" s="15"/>
      <c r="D8" s="16"/>
      <c r="E8" s="17"/>
      <c r="F8" s="15"/>
      <c r="G8" s="31"/>
      <c r="H8" s="32"/>
      <c r="I8" s="32"/>
      <c r="J8" s="32"/>
      <c r="K8" s="32"/>
      <c r="L8" s="32"/>
      <c r="M8" s="33"/>
      <c r="N8" s="34"/>
      <c r="O8" s="32"/>
      <c r="P8" s="32"/>
      <c r="Q8" s="32"/>
      <c r="R8" s="32"/>
      <c r="S8" s="32"/>
      <c r="T8" s="33"/>
      <c r="U8" s="34"/>
      <c r="V8" s="32"/>
      <c r="W8" s="32"/>
      <c r="X8" s="32"/>
      <c r="Y8" s="32"/>
      <c r="Z8" s="32"/>
      <c r="AA8" s="33"/>
      <c r="AB8" s="34"/>
      <c r="AC8" s="32"/>
      <c r="AD8" s="32"/>
      <c r="AE8" s="32"/>
      <c r="AF8" s="32"/>
      <c r="AG8" s="32"/>
      <c r="AH8" s="35"/>
      <c r="AI8" s="36">
        <f>SUM(G8:AH8)</f>
        <v>0</v>
      </c>
      <c r="AJ8" s="146">
        <f>AI8/4</f>
        <v>0</v>
      </c>
      <c r="AK8" s="37">
        <f>IF(ISERROR(AJ8/$AJ$2)=TRUE,0,AJ8/$AJ$2)</f>
        <v>0</v>
      </c>
    </row>
    <row r="9" spans="1:37" ht="24.95" customHeight="1" x14ac:dyDescent="0.15">
      <c r="A9" s="13"/>
      <c r="B9" s="14"/>
      <c r="C9" s="15"/>
      <c r="D9" s="16"/>
      <c r="E9" s="17"/>
      <c r="F9" s="15"/>
      <c r="G9" s="31"/>
      <c r="H9" s="32"/>
      <c r="I9" s="32"/>
      <c r="J9" s="53"/>
      <c r="K9" s="32"/>
      <c r="L9" s="32"/>
      <c r="M9" s="33"/>
      <c r="N9" s="34"/>
      <c r="O9" s="32"/>
      <c r="P9" s="32"/>
      <c r="Q9" s="32"/>
      <c r="R9" s="32"/>
      <c r="S9" s="32"/>
      <c r="T9" s="33"/>
      <c r="U9" s="34"/>
      <c r="V9" s="32"/>
      <c r="W9" s="32"/>
      <c r="X9" s="32"/>
      <c r="Y9" s="32"/>
      <c r="Z9" s="32"/>
      <c r="AA9" s="33"/>
      <c r="AB9" s="34"/>
      <c r="AC9" s="32"/>
      <c r="AD9" s="32"/>
      <c r="AE9" s="32"/>
      <c r="AF9" s="32"/>
      <c r="AG9" s="32"/>
      <c r="AH9" s="35"/>
      <c r="AI9" s="36">
        <f t="shared" ref="AI9:AI35" si="0">SUM(G9:AH9)</f>
        <v>0</v>
      </c>
      <c r="AJ9" s="146">
        <f t="shared" ref="AJ9:AJ35" si="1">AI9/4</f>
        <v>0</v>
      </c>
      <c r="AK9" s="37">
        <f t="shared" ref="AK9:AK36" si="2">IF(ISERROR(AJ9/$AJ$2)=TRUE,0,AJ9/$AJ$2)</f>
        <v>0</v>
      </c>
    </row>
    <row r="10" spans="1:37" ht="24.95" customHeight="1" x14ac:dyDescent="0.15">
      <c r="A10" s="13"/>
      <c r="B10" s="14"/>
      <c r="C10" s="15"/>
      <c r="D10" s="16"/>
      <c r="E10" s="17"/>
      <c r="F10" s="15"/>
      <c r="G10" s="31"/>
      <c r="H10" s="32"/>
      <c r="I10" s="32"/>
      <c r="J10" s="32"/>
      <c r="K10" s="32"/>
      <c r="L10" s="32"/>
      <c r="M10" s="33"/>
      <c r="N10" s="34"/>
      <c r="O10" s="32"/>
      <c r="P10" s="32"/>
      <c r="Q10" s="32"/>
      <c r="R10" s="32"/>
      <c r="S10" s="32"/>
      <c r="T10" s="33"/>
      <c r="U10" s="34"/>
      <c r="V10" s="32"/>
      <c r="W10" s="32"/>
      <c r="X10" s="32"/>
      <c r="Y10" s="32"/>
      <c r="Z10" s="32"/>
      <c r="AA10" s="33"/>
      <c r="AB10" s="34"/>
      <c r="AC10" s="32"/>
      <c r="AD10" s="32"/>
      <c r="AE10" s="32"/>
      <c r="AF10" s="32"/>
      <c r="AG10" s="32"/>
      <c r="AH10" s="33"/>
      <c r="AI10" s="36">
        <f t="shared" si="0"/>
        <v>0</v>
      </c>
      <c r="AJ10" s="146">
        <f t="shared" si="1"/>
        <v>0</v>
      </c>
      <c r="AK10" s="37">
        <f t="shared" si="2"/>
        <v>0</v>
      </c>
    </row>
    <row r="11" spans="1:37" ht="24.95" customHeight="1" x14ac:dyDescent="0.15">
      <c r="A11" s="13"/>
      <c r="B11" s="14"/>
      <c r="C11" s="15"/>
      <c r="D11" s="16"/>
      <c r="E11" s="17"/>
      <c r="F11" s="15"/>
      <c r="G11" s="31"/>
      <c r="H11" s="32"/>
      <c r="I11" s="32"/>
      <c r="J11" s="32"/>
      <c r="K11" s="32"/>
      <c r="L11" s="32"/>
      <c r="M11" s="33"/>
      <c r="N11" s="34"/>
      <c r="O11" s="32"/>
      <c r="P11" s="32"/>
      <c r="Q11" s="32"/>
      <c r="R11" s="32"/>
      <c r="S11" s="32"/>
      <c r="T11" s="33"/>
      <c r="U11" s="34"/>
      <c r="V11" s="32"/>
      <c r="W11" s="32"/>
      <c r="X11" s="32"/>
      <c r="Y11" s="32"/>
      <c r="Z11" s="32"/>
      <c r="AA11" s="33"/>
      <c r="AB11" s="34"/>
      <c r="AC11" s="32"/>
      <c r="AD11" s="32"/>
      <c r="AE11" s="32"/>
      <c r="AF11" s="32"/>
      <c r="AG11" s="32"/>
      <c r="AH11" s="33"/>
      <c r="AI11" s="36">
        <f t="shared" si="0"/>
        <v>0</v>
      </c>
      <c r="AJ11" s="146">
        <f t="shared" si="1"/>
        <v>0</v>
      </c>
      <c r="AK11" s="37">
        <f t="shared" si="2"/>
        <v>0</v>
      </c>
    </row>
    <row r="12" spans="1:37" ht="24.95" customHeight="1" x14ac:dyDescent="0.15">
      <c r="A12" s="13"/>
      <c r="B12" s="14"/>
      <c r="C12" s="15"/>
      <c r="D12" s="16"/>
      <c r="E12" s="17"/>
      <c r="F12" s="15"/>
      <c r="G12" s="31"/>
      <c r="H12" s="32"/>
      <c r="I12" s="32"/>
      <c r="J12" s="32"/>
      <c r="K12" s="32"/>
      <c r="L12" s="32"/>
      <c r="M12" s="33"/>
      <c r="N12" s="34"/>
      <c r="O12" s="32"/>
      <c r="P12" s="32"/>
      <c r="Q12" s="32"/>
      <c r="R12" s="32"/>
      <c r="S12" s="32"/>
      <c r="T12" s="33"/>
      <c r="U12" s="34"/>
      <c r="V12" s="32"/>
      <c r="W12" s="32"/>
      <c r="X12" s="32"/>
      <c r="Y12" s="32"/>
      <c r="Z12" s="32"/>
      <c r="AA12" s="33"/>
      <c r="AB12" s="34"/>
      <c r="AC12" s="32"/>
      <c r="AD12" s="32"/>
      <c r="AE12" s="32"/>
      <c r="AF12" s="32"/>
      <c r="AG12" s="32"/>
      <c r="AH12" s="33"/>
      <c r="AI12" s="36">
        <f t="shared" si="0"/>
        <v>0</v>
      </c>
      <c r="AJ12" s="146">
        <f t="shared" si="1"/>
        <v>0</v>
      </c>
      <c r="AK12" s="37">
        <f t="shared" si="2"/>
        <v>0</v>
      </c>
    </row>
    <row r="13" spans="1:37" ht="24.95" customHeight="1" x14ac:dyDescent="0.15">
      <c r="A13" s="13"/>
      <c r="B13" s="14"/>
      <c r="C13" s="15"/>
      <c r="D13" s="16"/>
      <c r="E13" s="17"/>
      <c r="F13" s="15"/>
      <c r="G13" s="31"/>
      <c r="H13" s="32"/>
      <c r="I13" s="32"/>
      <c r="J13" s="32"/>
      <c r="K13" s="32"/>
      <c r="L13" s="32"/>
      <c r="M13" s="33"/>
      <c r="N13" s="34"/>
      <c r="O13" s="32"/>
      <c r="P13" s="32"/>
      <c r="Q13" s="32"/>
      <c r="R13" s="32"/>
      <c r="S13" s="32"/>
      <c r="T13" s="33"/>
      <c r="U13" s="34"/>
      <c r="V13" s="32"/>
      <c r="W13" s="32"/>
      <c r="X13" s="32"/>
      <c r="Y13" s="32"/>
      <c r="Z13" s="32"/>
      <c r="AA13" s="33"/>
      <c r="AB13" s="34"/>
      <c r="AC13" s="32"/>
      <c r="AD13" s="32"/>
      <c r="AE13" s="32"/>
      <c r="AF13" s="32"/>
      <c r="AG13" s="32"/>
      <c r="AH13" s="33"/>
      <c r="AI13" s="36">
        <f t="shared" si="0"/>
        <v>0</v>
      </c>
      <c r="AJ13" s="146">
        <f t="shared" si="1"/>
        <v>0</v>
      </c>
      <c r="AK13" s="37">
        <f t="shared" si="2"/>
        <v>0</v>
      </c>
    </row>
    <row r="14" spans="1:37" ht="24.95" customHeight="1" x14ac:dyDescent="0.15">
      <c r="A14" s="13"/>
      <c r="B14" s="14"/>
      <c r="C14" s="15"/>
      <c r="D14" s="16"/>
      <c r="E14" s="17"/>
      <c r="F14" s="15"/>
      <c r="G14" s="31"/>
      <c r="H14" s="32"/>
      <c r="I14" s="32"/>
      <c r="J14" s="32"/>
      <c r="K14" s="32"/>
      <c r="L14" s="32"/>
      <c r="M14" s="33"/>
      <c r="N14" s="34"/>
      <c r="O14" s="32"/>
      <c r="P14" s="32"/>
      <c r="Q14" s="32"/>
      <c r="R14" s="32"/>
      <c r="S14" s="32"/>
      <c r="T14" s="33"/>
      <c r="U14" s="34"/>
      <c r="V14" s="32"/>
      <c r="W14" s="32"/>
      <c r="X14" s="32"/>
      <c r="Y14" s="32"/>
      <c r="Z14" s="32"/>
      <c r="AA14" s="33"/>
      <c r="AB14" s="34"/>
      <c r="AC14" s="32"/>
      <c r="AD14" s="32"/>
      <c r="AE14" s="32"/>
      <c r="AF14" s="32"/>
      <c r="AG14" s="32"/>
      <c r="AH14" s="33"/>
      <c r="AI14" s="36">
        <f t="shared" si="0"/>
        <v>0</v>
      </c>
      <c r="AJ14" s="146">
        <f t="shared" si="1"/>
        <v>0</v>
      </c>
      <c r="AK14" s="37">
        <f t="shared" si="2"/>
        <v>0</v>
      </c>
    </row>
    <row r="15" spans="1:37" ht="24.95" customHeight="1" x14ac:dyDescent="0.15">
      <c r="A15" s="13"/>
      <c r="B15" s="14"/>
      <c r="C15" s="15"/>
      <c r="D15" s="16"/>
      <c r="E15" s="17"/>
      <c r="F15" s="15"/>
      <c r="G15" s="31"/>
      <c r="H15" s="32"/>
      <c r="I15" s="32"/>
      <c r="J15" s="32"/>
      <c r="K15" s="32"/>
      <c r="L15" s="32"/>
      <c r="M15" s="33"/>
      <c r="N15" s="34"/>
      <c r="O15" s="32"/>
      <c r="P15" s="32"/>
      <c r="Q15" s="32"/>
      <c r="R15" s="32"/>
      <c r="S15" s="32"/>
      <c r="T15" s="33"/>
      <c r="U15" s="34"/>
      <c r="V15" s="32"/>
      <c r="W15" s="32"/>
      <c r="X15" s="32"/>
      <c r="Y15" s="32"/>
      <c r="Z15" s="32"/>
      <c r="AA15" s="33"/>
      <c r="AB15" s="34"/>
      <c r="AC15" s="32"/>
      <c r="AD15" s="32"/>
      <c r="AE15" s="32"/>
      <c r="AF15" s="32"/>
      <c r="AG15" s="32"/>
      <c r="AH15" s="33"/>
      <c r="AI15" s="36">
        <f t="shared" si="0"/>
        <v>0</v>
      </c>
      <c r="AJ15" s="146">
        <f t="shared" si="1"/>
        <v>0</v>
      </c>
      <c r="AK15" s="37">
        <f t="shared" si="2"/>
        <v>0</v>
      </c>
    </row>
    <row r="16" spans="1:37" ht="24.95" customHeight="1" x14ac:dyDescent="0.15">
      <c r="A16" s="13"/>
      <c r="B16" s="14"/>
      <c r="C16" s="15"/>
      <c r="D16" s="16"/>
      <c r="E16" s="17"/>
      <c r="F16" s="15"/>
      <c r="G16" s="31"/>
      <c r="H16" s="32"/>
      <c r="I16" s="32"/>
      <c r="J16" s="32"/>
      <c r="K16" s="32"/>
      <c r="L16" s="32"/>
      <c r="M16" s="33"/>
      <c r="N16" s="34"/>
      <c r="O16" s="32"/>
      <c r="P16" s="32"/>
      <c r="Q16" s="32"/>
      <c r="R16" s="32"/>
      <c r="S16" s="32"/>
      <c r="T16" s="33"/>
      <c r="U16" s="34"/>
      <c r="V16" s="32"/>
      <c r="W16" s="32"/>
      <c r="X16" s="32"/>
      <c r="Y16" s="32"/>
      <c r="Z16" s="32"/>
      <c r="AA16" s="33"/>
      <c r="AB16" s="34"/>
      <c r="AC16" s="32"/>
      <c r="AD16" s="32"/>
      <c r="AE16" s="32"/>
      <c r="AF16" s="32"/>
      <c r="AG16" s="32"/>
      <c r="AH16" s="33"/>
      <c r="AI16" s="36">
        <f t="shared" si="0"/>
        <v>0</v>
      </c>
      <c r="AJ16" s="146">
        <f t="shared" si="1"/>
        <v>0</v>
      </c>
      <c r="AK16" s="37">
        <f t="shared" si="2"/>
        <v>0</v>
      </c>
    </row>
    <row r="17" spans="1:37" ht="24.95" customHeight="1" x14ac:dyDescent="0.15">
      <c r="A17" s="13"/>
      <c r="B17" s="14"/>
      <c r="C17" s="15"/>
      <c r="D17" s="16"/>
      <c r="E17" s="17"/>
      <c r="F17" s="15"/>
      <c r="G17" s="31"/>
      <c r="H17" s="32"/>
      <c r="I17" s="32"/>
      <c r="J17" s="32"/>
      <c r="K17" s="32"/>
      <c r="L17" s="32"/>
      <c r="M17" s="33"/>
      <c r="N17" s="34"/>
      <c r="O17" s="32"/>
      <c r="P17" s="32"/>
      <c r="Q17" s="32"/>
      <c r="R17" s="32"/>
      <c r="S17" s="32"/>
      <c r="T17" s="33"/>
      <c r="U17" s="34"/>
      <c r="V17" s="32"/>
      <c r="W17" s="32"/>
      <c r="X17" s="32"/>
      <c r="Y17" s="32"/>
      <c r="Z17" s="32"/>
      <c r="AA17" s="33"/>
      <c r="AB17" s="34"/>
      <c r="AC17" s="32"/>
      <c r="AD17" s="32"/>
      <c r="AE17" s="32"/>
      <c r="AF17" s="32"/>
      <c r="AG17" s="32"/>
      <c r="AH17" s="35"/>
      <c r="AI17" s="36">
        <f t="shared" si="0"/>
        <v>0</v>
      </c>
      <c r="AJ17" s="146">
        <f t="shared" si="1"/>
        <v>0</v>
      </c>
      <c r="AK17" s="37">
        <f t="shared" si="2"/>
        <v>0</v>
      </c>
    </row>
    <row r="18" spans="1:37" ht="24.95" customHeight="1" x14ac:dyDescent="0.15">
      <c r="A18" s="13"/>
      <c r="B18" s="14"/>
      <c r="C18" s="15"/>
      <c r="D18" s="16"/>
      <c r="E18" s="17"/>
      <c r="F18" s="15"/>
      <c r="G18" s="31"/>
      <c r="H18" s="32"/>
      <c r="I18" s="32"/>
      <c r="J18" s="32"/>
      <c r="K18" s="32"/>
      <c r="L18" s="32"/>
      <c r="M18" s="33"/>
      <c r="N18" s="34"/>
      <c r="O18" s="32"/>
      <c r="P18" s="32"/>
      <c r="Q18" s="32"/>
      <c r="R18" s="32"/>
      <c r="S18" s="32"/>
      <c r="T18" s="33"/>
      <c r="U18" s="34"/>
      <c r="V18" s="32"/>
      <c r="W18" s="32"/>
      <c r="X18" s="32"/>
      <c r="Y18" s="32"/>
      <c r="Z18" s="32"/>
      <c r="AA18" s="33"/>
      <c r="AB18" s="34"/>
      <c r="AC18" s="32"/>
      <c r="AD18" s="32"/>
      <c r="AE18" s="32"/>
      <c r="AF18" s="32"/>
      <c r="AG18" s="32"/>
      <c r="AH18" s="35"/>
      <c r="AI18" s="36">
        <f t="shared" si="0"/>
        <v>0</v>
      </c>
      <c r="AJ18" s="146">
        <f t="shared" si="1"/>
        <v>0</v>
      </c>
      <c r="AK18" s="37">
        <f t="shared" si="2"/>
        <v>0</v>
      </c>
    </row>
    <row r="19" spans="1:37" ht="24.95" customHeight="1" x14ac:dyDescent="0.15">
      <c r="A19" s="13"/>
      <c r="B19" s="14"/>
      <c r="C19" s="15"/>
      <c r="D19" s="16"/>
      <c r="E19" s="17"/>
      <c r="F19" s="15"/>
      <c r="G19" s="31"/>
      <c r="H19" s="32"/>
      <c r="I19" s="32"/>
      <c r="J19" s="32"/>
      <c r="K19" s="32"/>
      <c r="L19" s="32"/>
      <c r="M19" s="33"/>
      <c r="N19" s="34"/>
      <c r="O19" s="32"/>
      <c r="P19" s="32"/>
      <c r="Q19" s="32"/>
      <c r="R19" s="32"/>
      <c r="S19" s="32"/>
      <c r="T19" s="33"/>
      <c r="U19" s="34"/>
      <c r="V19" s="32"/>
      <c r="W19" s="32"/>
      <c r="X19" s="32"/>
      <c r="Y19" s="32"/>
      <c r="Z19" s="32"/>
      <c r="AA19" s="33"/>
      <c r="AB19" s="34"/>
      <c r="AC19" s="32"/>
      <c r="AD19" s="32"/>
      <c r="AE19" s="32"/>
      <c r="AF19" s="32"/>
      <c r="AG19" s="32"/>
      <c r="AH19" s="33"/>
      <c r="AI19" s="36">
        <f t="shared" si="0"/>
        <v>0</v>
      </c>
      <c r="AJ19" s="146">
        <f t="shared" si="1"/>
        <v>0</v>
      </c>
      <c r="AK19" s="37">
        <f t="shared" si="2"/>
        <v>0</v>
      </c>
    </row>
    <row r="20" spans="1:37" ht="24.95" customHeight="1" x14ac:dyDescent="0.15">
      <c r="A20" s="13"/>
      <c r="B20" s="14"/>
      <c r="C20" s="15"/>
      <c r="D20" s="16"/>
      <c r="E20" s="17"/>
      <c r="F20" s="15"/>
      <c r="G20" s="31"/>
      <c r="H20" s="32"/>
      <c r="I20" s="32"/>
      <c r="J20" s="32"/>
      <c r="K20" s="32"/>
      <c r="L20" s="32"/>
      <c r="M20" s="33"/>
      <c r="N20" s="34"/>
      <c r="O20" s="32"/>
      <c r="P20" s="32"/>
      <c r="Q20" s="32"/>
      <c r="R20" s="32"/>
      <c r="S20" s="32"/>
      <c r="T20" s="33"/>
      <c r="U20" s="34"/>
      <c r="V20" s="32"/>
      <c r="W20" s="32"/>
      <c r="X20" s="32"/>
      <c r="Y20" s="32"/>
      <c r="Z20" s="32"/>
      <c r="AA20" s="33"/>
      <c r="AB20" s="34"/>
      <c r="AC20" s="32"/>
      <c r="AD20" s="32"/>
      <c r="AE20" s="32"/>
      <c r="AF20" s="32"/>
      <c r="AG20" s="32"/>
      <c r="AH20" s="33"/>
      <c r="AI20" s="36">
        <f t="shared" si="0"/>
        <v>0</v>
      </c>
      <c r="AJ20" s="146">
        <f t="shared" si="1"/>
        <v>0</v>
      </c>
      <c r="AK20" s="37">
        <f t="shared" si="2"/>
        <v>0</v>
      </c>
    </row>
    <row r="21" spans="1:37" ht="24.95" customHeight="1" x14ac:dyDescent="0.15">
      <c r="A21" s="13"/>
      <c r="B21" s="14"/>
      <c r="C21" s="15"/>
      <c r="D21" s="16"/>
      <c r="E21" s="17"/>
      <c r="F21" s="15"/>
      <c r="G21" s="31"/>
      <c r="H21" s="32"/>
      <c r="I21" s="32"/>
      <c r="J21" s="32"/>
      <c r="K21" s="32"/>
      <c r="L21" s="32"/>
      <c r="M21" s="33"/>
      <c r="N21" s="34"/>
      <c r="O21" s="32"/>
      <c r="P21" s="32"/>
      <c r="Q21" s="32"/>
      <c r="R21" s="32"/>
      <c r="S21" s="32"/>
      <c r="T21" s="33"/>
      <c r="U21" s="34"/>
      <c r="V21" s="32"/>
      <c r="W21" s="32"/>
      <c r="X21" s="32"/>
      <c r="Y21" s="32"/>
      <c r="Z21" s="32"/>
      <c r="AA21" s="33"/>
      <c r="AB21" s="34"/>
      <c r="AC21" s="32"/>
      <c r="AD21" s="32"/>
      <c r="AE21" s="32"/>
      <c r="AF21" s="32"/>
      <c r="AG21" s="32"/>
      <c r="AH21" s="33"/>
      <c r="AI21" s="36">
        <f t="shared" si="0"/>
        <v>0</v>
      </c>
      <c r="AJ21" s="146">
        <f t="shared" si="1"/>
        <v>0</v>
      </c>
      <c r="AK21" s="37">
        <f t="shared" si="2"/>
        <v>0</v>
      </c>
    </row>
    <row r="22" spans="1:37" ht="24.95" customHeight="1" x14ac:dyDescent="0.15">
      <c r="A22" s="13"/>
      <c r="B22" s="14"/>
      <c r="C22" s="15"/>
      <c r="D22" s="16"/>
      <c r="E22" s="17"/>
      <c r="F22" s="15"/>
      <c r="G22" s="31"/>
      <c r="H22" s="32"/>
      <c r="I22" s="32"/>
      <c r="J22" s="32"/>
      <c r="K22" s="32"/>
      <c r="L22" s="32"/>
      <c r="M22" s="33"/>
      <c r="N22" s="34"/>
      <c r="O22" s="32"/>
      <c r="P22" s="32"/>
      <c r="Q22" s="32"/>
      <c r="R22" s="32"/>
      <c r="S22" s="32"/>
      <c r="T22" s="33"/>
      <c r="U22" s="34"/>
      <c r="V22" s="32"/>
      <c r="W22" s="32"/>
      <c r="X22" s="32"/>
      <c r="Y22" s="32"/>
      <c r="Z22" s="32"/>
      <c r="AA22" s="33"/>
      <c r="AB22" s="34"/>
      <c r="AC22" s="32"/>
      <c r="AD22" s="32"/>
      <c r="AE22" s="32"/>
      <c r="AF22" s="32"/>
      <c r="AG22" s="32"/>
      <c r="AH22" s="33"/>
      <c r="AI22" s="36">
        <f t="shared" si="0"/>
        <v>0</v>
      </c>
      <c r="AJ22" s="146">
        <f t="shared" si="1"/>
        <v>0</v>
      </c>
      <c r="AK22" s="37">
        <f t="shared" si="2"/>
        <v>0</v>
      </c>
    </row>
    <row r="23" spans="1:37" ht="24.95" customHeight="1" x14ac:dyDescent="0.15">
      <c r="A23" s="13"/>
      <c r="B23" s="14"/>
      <c r="C23" s="15"/>
      <c r="D23" s="16"/>
      <c r="E23" s="17"/>
      <c r="F23" s="15"/>
      <c r="G23" s="31"/>
      <c r="H23" s="32"/>
      <c r="I23" s="32"/>
      <c r="J23" s="32"/>
      <c r="K23" s="32"/>
      <c r="L23" s="32"/>
      <c r="M23" s="33"/>
      <c r="N23" s="34"/>
      <c r="O23" s="32"/>
      <c r="P23" s="32"/>
      <c r="Q23" s="32"/>
      <c r="R23" s="32"/>
      <c r="S23" s="32"/>
      <c r="T23" s="33"/>
      <c r="U23" s="34"/>
      <c r="V23" s="32"/>
      <c r="W23" s="32"/>
      <c r="X23" s="32"/>
      <c r="Y23" s="32"/>
      <c r="Z23" s="32"/>
      <c r="AA23" s="33"/>
      <c r="AB23" s="34"/>
      <c r="AC23" s="32"/>
      <c r="AD23" s="32"/>
      <c r="AE23" s="32"/>
      <c r="AF23" s="32"/>
      <c r="AG23" s="32"/>
      <c r="AH23" s="33"/>
      <c r="AI23" s="36">
        <f t="shared" si="0"/>
        <v>0</v>
      </c>
      <c r="AJ23" s="146">
        <f t="shared" si="1"/>
        <v>0</v>
      </c>
      <c r="AK23" s="37">
        <f t="shared" si="2"/>
        <v>0</v>
      </c>
    </row>
    <row r="24" spans="1:37" ht="24.95" customHeight="1" x14ac:dyDescent="0.15">
      <c r="A24" s="13"/>
      <c r="B24" s="14"/>
      <c r="C24" s="15"/>
      <c r="D24" s="16"/>
      <c r="E24" s="17"/>
      <c r="F24" s="15"/>
      <c r="G24" s="31"/>
      <c r="H24" s="32"/>
      <c r="I24" s="32"/>
      <c r="J24" s="32"/>
      <c r="K24" s="32"/>
      <c r="L24" s="32"/>
      <c r="M24" s="33"/>
      <c r="N24" s="34"/>
      <c r="O24" s="32"/>
      <c r="P24" s="32"/>
      <c r="Q24" s="32"/>
      <c r="R24" s="32"/>
      <c r="S24" s="32"/>
      <c r="T24" s="33"/>
      <c r="U24" s="34"/>
      <c r="V24" s="32"/>
      <c r="W24" s="32"/>
      <c r="X24" s="32"/>
      <c r="Y24" s="32"/>
      <c r="Z24" s="32"/>
      <c r="AA24" s="33"/>
      <c r="AB24" s="34"/>
      <c r="AC24" s="32"/>
      <c r="AD24" s="32"/>
      <c r="AE24" s="32"/>
      <c r="AF24" s="32"/>
      <c r="AG24" s="32"/>
      <c r="AH24" s="33"/>
      <c r="AI24" s="36">
        <f t="shared" si="0"/>
        <v>0</v>
      </c>
      <c r="AJ24" s="146">
        <f t="shared" si="1"/>
        <v>0</v>
      </c>
      <c r="AK24" s="37">
        <f t="shared" si="2"/>
        <v>0</v>
      </c>
    </row>
    <row r="25" spans="1:37" ht="24.95" customHeight="1" x14ac:dyDescent="0.15">
      <c r="A25" s="13"/>
      <c r="B25" s="14"/>
      <c r="C25" s="15"/>
      <c r="D25" s="16"/>
      <c r="E25" s="17"/>
      <c r="F25" s="15"/>
      <c r="G25" s="31"/>
      <c r="H25" s="32"/>
      <c r="I25" s="32"/>
      <c r="J25" s="32"/>
      <c r="K25" s="32"/>
      <c r="L25" s="32"/>
      <c r="M25" s="33"/>
      <c r="N25" s="34"/>
      <c r="O25" s="32"/>
      <c r="P25" s="32"/>
      <c r="Q25" s="32"/>
      <c r="R25" s="32"/>
      <c r="S25" s="32"/>
      <c r="T25" s="33"/>
      <c r="U25" s="34"/>
      <c r="V25" s="32"/>
      <c r="W25" s="32"/>
      <c r="X25" s="32"/>
      <c r="Y25" s="32"/>
      <c r="Z25" s="32"/>
      <c r="AA25" s="33"/>
      <c r="AB25" s="34"/>
      <c r="AC25" s="32"/>
      <c r="AD25" s="32"/>
      <c r="AE25" s="32"/>
      <c r="AF25" s="32"/>
      <c r="AG25" s="32"/>
      <c r="AH25" s="33"/>
      <c r="AI25" s="36">
        <f t="shared" si="0"/>
        <v>0</v>
      </c>
      <c r="AJ25" s="146">
        <f t="shared" si="1"/>
        <v>0</v>
      </c>
      <c r="AK25" s="37">
        <f t="shared" si="2"/>
        <v>0</v>
      </c>
    </row>
    <row r="26" spans="1:37" ht="24.95" customHeight="1" x14ac:dyDescent="0.15">
      <c r="A26" s="13"/>
      <c r="B26" s="14"/>
      <c r="C26" s="15"/>
      <c r="D26" s="16"/>
      <c r="E26" s="17"/>
      <c r="F26" s="15"/>
      <c r="G26" s="31"/>
      <c r="H26" s="32"/>
      <c r="I26" s="32"/>
      <c r="J26" s="32"/>
      <c r="K26" s="32"/>
      <c r="L26" s="32"/>
      <c r="M26" s="33"/>
      <c r="N26" s="34"/>
      <c r="O26" s="32"/>
      <c r="P26" s="32"/>
      <c r="Q26" s="32"/>
      <c r="R26" s="32"/>
      <c r="S26" s="32"/>
      <c r="T26" s="33"/>
      <c r="U26" s="34"/>
      <c r="V26" s="32"/>
      <c r="W26" s="32"/>
      <c r="X26" s="32"/>
      <c r="Y26" s="32"/>
      <c r="Z26" s="32"/>
      <c r="AA26" s="33"/>
      <c r="AB26" s="34"/>
      <c r="AC26" s="32"/>
      <c r="AD26" s="32"/>
      <c r="AE26" s="32"/>
      <c r="AF26" s="32"/>
      <c r="AG26" s="32"/>
      <c r="AH26" s="35"/>
      <c r="AI26" s="36">
        <f t="shared" si="0"/>
        <v>0</v>
      </c>
      <c r="AJ26" s="146">
        <f t="shared" si="1"/>
        <v>0</v>
      </c>
      <c r="AK26" s="37">
        <f t="shared" si="2"/>
        <v>0</v>
      </c>
    </row>
    <row r="27" spans="1:37" ht="24.95" customHeight="1" x14ac:dyDescent="0.15">
      <c r="A27" s="13"/>
      <c r="B27" s="14"/>
      <c r="C27" s="15"/>
      <c r="D27" s="16"/>
      <c r="E27" s="17"/>
      <c r="F27" s="15"/>
      <c r="G27" s="31"/>
      <c r="H27" s="32"/>
      <c r="I27" s="32"/>
      <c r="J27" s="32"/>
      <c r="K27" s="32"/>
      <c r="L27" s="32"/>
      <c r="M27" s="33"/>
      <c r="N27" s="34"/>
      <c r="O27" s="32"/>
      <c r="P27" s="32"/>
      <c r="Q27" s="32"/>
      <c r="R27" s="32"/>
      <c r="S27" s="32"/>
      <c r="T27" s="33"/>
      <c r="U27" s="34"/>
      <c r="V27" s="32"/>
      <c r="W27" s="32"/>
      <c r="X27" s="32"/>
      <c r="Y27" s="32"/>
      <c r="Z27" s="32"/>
      <c r="AA27" s="33"/>
      <c r="AB27" s="34"/>
      <c r="AC27" s="32"/>
      <c r="AD27" s="32"/>
      <c r="AE27" s="32"/>
      <c r="AF27" s="32"/>
      <c r="AG27" s="32"/>
      <c r="AH27" s="35"/>
      <c r="AI27" s="36">
        <f t="shared" si="0"/>
        <v>0</v>
      </c>
      <c r="AJ27" s="146">
        <f t="shared" si="1"/>
        <v>0</v>
      </c>
      <c r="AK27" s="37">
        <f t="shared" si="2"/>
        <v>0</v>
      </c>
    </row>
    <row r="28" spans="1:37" ht="24.95" customHeight="1" x14ac:dyDescent="0.15">
      <c r="A28" s="13"/>
      <c r="B28" s="14"/>
      <c r="C28" s="15"/>
      <c r="D28" s="16"/>
      <c r="E28" s="17"/>
      <c r="F28" s="15"/>
      <c r="G28" s="31"/>
      <c r="H28" s="32"/>
      <c r="I28" s="32"/>
      <c r="J28" s="32"/>
      <c r="K28" s="32"/>
      <c r="L28" s="32"/>
      <c r="M28" s="33"/>
      <c r="N28" s="34"/>
      <c r="O28" s="32"/>
      <c r="P28" s="32"/>
      <c r="Q28" s="32"/>
      <c r="R28" s="32"/>
      <c r="S28" s="32"/>
      <c r="T28" s="33"/>
      <c r="U28" s="34"/>
      <c r="V28" s="32"/>
      <c r="W28" s="32"/>
      <c r="X28" s="32"/>
      <c r="Y28" s="32"/>
      <c r="Z28" s="32"/>
      <c r="AA28" s="33"/>
      <c r="AB28" s="34"/>
      <c r="AC28" s="32"/>
      <c r="AD28" s="32"/>
      <c r="AE28" s="32"/>
      <c r="AF28" s="32"/>
      <c r="AG28" s="32"/>
      <c r="AH28" s="35"/>
      <c r="AI28" s="36">
        <f t="shared" si="0"/>
        <v>0</v>
      </c>
      <c r="AJ28" s="146">
        <f t="shared" si="1"/>
        <v>0</v>
      </c>
      <c r="AK28" s="37">
        <f t="shared" si="2"/>
        <v>0</v>
      </c>
    </row>
    <row r="29" spans="1:37" ht="24.95" customHeight="1" x14ac:dyDescent="0.15">
      <c r="A29" s="13"/>
      <c r="B29" s="14"/>
      <c r="C29" s="15"/>
      <c r="D29" s="16"/>
      <c r="E29" s="17"/>
      <c r="F29" s="15"/>
      <c r="G29" s="31"/>
      <c r="H29" s="32"/>
      <c r="I29" s="32"/>
      <c r="J29" s="32"/>
      <c r="K29" s="32"/>
      <c r="L29" s="32"/>
      <c r="M29" s="33"/>
      <c r="N29" s="34"/>
      <c r="O29" s="32"/>
      <c r="P29" s="32"/>
      <c r="Q29" s="32"/>
      <c r="R29" s="32"/>
      <c r="S29" s="32"/>
      <c r="T29" s="33"/>
      <c r="U29" s="34"/>
      <c r="V29" s="32"/>
      <c r="W29" s="32"/>
      <c r="X29" s="32"/>
      <c r="Y29" s="32"/>
      <c r="Z29" s="32"/>
      <c r="AA29" s="33"/>
      <c r="AB29" s="34"/>
      <c r="AC29" s="32"/>
      <c r="AD29" s="32"/>
      <c r="AE29" s="32"/>
      <c r="AF29" s="32"/>
      <c r="AG29" s="32"/>
      <c r="AH29" s="35"/>
      <c r="AI29" s="36">
        <f t="shared" si="0"/>
        <v>0</v>
      </c>
      <c r="AJ29" s="146">
        <f t="shared" si="1"/>
        <v>0</v>
      </c>
      <c r="AK29" s="37">
        <f t="shared" si="2"/>
        <v>0</v>
      </c>
    </row>
    <row r="30" spans="1:37" ht="24.95" customHeight="1" x14ac:dyDescent="0.15">
      <c r="A30" s="13"/>
      <c r="B30" s="14"/>
      <c r="C30" s="15"/>
      <c r="D30" s="16"/>
      <c r="E30" s="17"/>
      <c r="F30" s="15"/>
      <c r="G30" s="31"/>
      <c r="H30" s="32"/>
      <c r="I30" s="32"/>
      <c r="J30" s="32"/>
      <c r="K30" s="32"/>
      <c r="L30" s="32"/>
      <c r="M30" s="33"/>
      <c r="N30" s="34"/>
      <c r="O30" s="32"/>
      <c r="P30" s="32"/>
      <c r="Q30" s="32"/>
      <c r="R30" s="32"/>
      <c r="S30" s="32"/>
      <c r="T30" s="33"/>
      <c r="U30" s="34"/>
      <c r="V30" s="32"/>
      <c r="W30" s="32"/>
      <c r="X30" s="32"/>
      <c r="Y30" s="32"/>
      <c r="Z30" s="32"/>
      <c r="AA30" s="33"/>
      <c r="AB30" s="34"/>
      <c r="AC30" s="32"/>
      <c r="AD30" s="32"/>
      <c r="AE30" s="32"/>
      <c r="AF30" s="32"/>
      <c r="AG30" s="32"/>
      <c r="AH30" s="35"/>
      <c r="AI30" s="36">
        <f t="shared" si="0"/>
        <v>0</v>
      </c>
      <c r="AJ30" s="146">
        <f t="shared" si="1"/>
        <v>0</v>
      </c>
      <c r="AK30" s="37">
        <f t="shared" si="2"/>
        <v>0</v>
      </c>
    </row>
    <row r="31" spans="1:37" ht="24.95" customHeight="1" x14ac:dyDescent="0.15">
      <c r="A31" s="13"/>
      <c r="B31" s="14"/>
      <c r="C31" s="15"/>
      <c r="D31" s="16"/>
      <c r="E31" s="17"/>
      <c r="F31" s="15"/>
      <c r="G31" s="31"/>
      <c r="H31" s="32"/>
      <c r="I31" s="32"/>
      <c r="J31" s="32"/>
      <c r="K31" s="32"/>
      <c r="L31" s="32"/>
      <c r="M31" s="33"/>
      <c r="N31" s="34"/>
      <c r="O31" s="32"/>
      <c r="P31" s="32"/>
      <c r="Q31" s="32"/>
      <c r="R31" s="32"/>
      <c r="S31" s="32"/>
      <c r="T31" s="33"/>
      <c r="U31" s="34"/>
      <c r="V31" s="32"/>
      <c r="W31" s="32"/>
      <c r="X31" s="32"/>
      <c r="Y31" s="32"/>
      <c r="Z31" s="32"/>
      <c r="AA31" s="33"/>
      <c r="AB31" s="34"/>
      <c r="AC31" s="32"/>
      <c r="AD31" s="32"/>
      <c r="AE31" s="32"/>
      <c r="AF31" s="32"/>
      <c r="AG31" s="32"/>
      <c r="AH31" s="35"/>
      <c r="AI31" s="36">
        <f t="shared" si="0"/>
        <v>0</v>
      </c>
      <c r="AJ31" s="146">
        <f t="shared" si="1"/>
        <v>0</v>
      </c>
      <c r="AK31" s="37">
        <f t="shared" si="2"/>
        <v>0</v>
      </c>
    </row>
    <row r="32" spans="1:37" ht="24.95" customHeight="1" x14ac:dyDescent="0.15">
      <c r="A32" s="13"/>
      <c r="B32" s="14"/>
      <c r="C32" s="15"/>
      <c r="D32" s="16"/>
      <c r="E32" s="17"/>
      <c r="F32" s="15"/>
      <c r="G32" s="31"/>
      <c r="H32" s="32"/>
      <c r="I32" s="32"/>
      <c r="J32" s="32"/>
      <c r="K32" s="32"/>
      <c r="L32" s="32"/>
      <c r="M32" s="33"/>
      <c r="N32" s="34"/>
      <c r="O32" s="32"/>
      <c r="P32" s="32"/>
      <c r="Q32" s="32"/>
      <c r="R32" s="32"/>
      <c r="S32" s="32"/>
      <c r="T32" s="33"/>
      <c r="U32" s="34"/>
      <c r="V32" s="32"/>
      <c r="W32" s="32"/>
      <c r="X32" s="32"/>
      <c r="Y32" s="32"/>
      <c r="Z32" s="32"/>
      <c r="AA32" s="33"/>
      <c r="AB32" s="34"/>
      <c r="AC32" s="32"/>
      <c r="AD32" s="32"/>
      <c r="AE32" s="32"/>
      <c r="AF32" s="32"/>
      <c r="AG32" s="32"/>
      <c r="AH32" s="35"/>
      <c r="AI32" s="36">
        <f t="shared" si="0"/>
        <v>0</v>
      </c>
      <c r="AJ32" s="146">
        <f t="shared" si="1"/>
        <v>0</v>
      </c>
      <c r="AK32" s="37">
        <f t="shared" si="2"/>
        <v>0</v>
      </c>
    </row>
    <row r="33" spans="1:37" ht="24.95" customHeight="1" x14ac:dyDescent="0.15">
      <c r="A33" s="13"/>
      <c r="B33" s="14"/>
      <c r="C33" s="15"/>
      <c r="D33" s="16"/>
      <c r="E33" s="17"/>
      <c r="F33" s="15"/>
      <c r="G33" s="31"/>
      <c r="H33" s="32"/>
      <c r="I33" s="32"/>
      <c r="J33" s="32"/>
      <c r="K33" s="32"/>
      <c r="L33" s="32"/>
      <c r="M33" s="33"/>
      <c r="N33" s="34"/>
      <c r="O33" s="32"/>
      <c r="P33" s="32"/>
      <c r="Q33" s="32"/>
      <c r="R33" s="32"/>
      <c r="S33" s="32"/>
      <c r="T33" s="33"/>
      <c r="U33" s="34"/>
      <c r="V33" s="32"/>
      <c r="W33" s="32"/>
      <c r="X33" s="32"/>
      <c r="Y33" s="32"/>
      <c r="Z33" s="32"/>
      <c r="AA33" s="33"/>
      <c r="AB33" s="34"/>
      <c r="AC33" s="32"/>
      <c r="AD33" s="32"/>
      <c r="AE33" s="32"/>
      <c r="AF33" s="32"/>
      <c r="AG33" s="32"/>
      <c r="AH33" s="35"/>
      <c r="AI33" s="36">
        <f t="shared" si="0"/>
        <v>0</v>
      </c>
      <c r="AJ33" s="146">
        <f t="shared" si="1"/>
        <v>0</v>
      </c>
      <c r="AK33" s="37">
        <f t="shared" si="2"/>
        <v>0</v>
      </c>
    </row>
    <row r="34" spans="1:37" ht="24.95" customHeight="1" x14ac:dyDescent="0.15">
      <c r="A34" s="13"/>
      <c r="B34" s="14"/>
      <c r="C34" s="15"/>
      <c r="D34" s="16"/>
      <c r="E34" s="17"/>
      <c r="F34" s="15"/>
      <c r="G34" s="31"/>
      <c r="H34" s="32"/>
      <c r="I34" s="32"/>
      <c r="J34" s="32"/>
      <c r="K34" s="32"/>
      <c r="L34" s="32"/>
      <c r="M34" s="33"/>
      <c r="N34" s="34"/>
      <c r="O34" s="32"/>
      <c r="P34" s="32"/>
      <c r="Q34" s="32"/>
      <c r="R34" s="32"/>
      <c r="S34" s="32"/>
      <c r="T34" s="33"/>
      <c r="U34" s="34"/>
      <c r="V34" s="32"/>
      <c r="W34" s="32"/>
      <c r="X34" s="32"/>
      <c r="Y34" s="32"/>
      <c r="Z34" s="32"/>
      <c r="AA34" s="33"/>
      <c r="AB34" s="34"/>
      <c r="AC34" s="32"/>
      <c r="AD34" s="32"/>
      <c r="AE34" s="32"/>
      <c r="AF34" s="32"/>
      <c r="AG34" s="32"/>
      <c r="AH34" s="35"/>
      <c r="AI34" s="36">
        <f t="shared" si="0"/>
        <v>0</v>
      </c>
      <c r="AJ34" s="146">
        <f t="shared" si="1"/>
        <v>0</v>
      </c>
      <c r="AK34" s="37">
        <f t="shared" si="2"/>
        <v>0</v>
      </c>
    </row>
    <row r="35" spans="1:37" ht="24.95" customHeight="1" x14ac:dyDescent="0.15">
      <c r="A35" s="13"/>
      <c r="B35" s="14"/>
      <c r="C35" s="15"/>
      <c r="D35" s="16"/>
      <c r="E35" s="17"/>
      <c r="F35" s="15"/>
      <c r="G35" s="31"/>
      <c r="H35" s="32"/>
      <c r="I35" s="32"/>
      <c r="J35" s="32"/>
      <c r="K35" s="32"/>
      <c r="L35" s="32"/>
      <c r="M35" s="33"/>
      <c r="N35" s="34"/>
      <c r="O35" s="32"/>
      <c r="P35" s="32"/>
      <c r="Q35" s="32"/>
      <c r="R35" s="32"/>
      <c r="S35" s="32"/>
      <c r="T35" s="33"/>
      <c r="U35" s="34"/>
      <c r="V35" s="32"/>
      <c r="W35" s="32"/>
      <c r="X35" s="32"/>
      <c r="Y35" s="32"/>
      <c r="Z35" s="32"/>
      <c r="AA35" s="33"/>
      <c r="AB35" s="34"/>
      <c r="AC35" s="32"/>
      <c r="AD35" s="32"/>
      <c r="AE35" s="32"/>
      <c r="AF35" s="32"/>
      <c r="AG35" s="32"/>
      <c r="AH35" s="35"/>
      <c r="AI35" s="36">
        <f t="shared" si="0"/>
        <v>0</v>
      </c>
      <c r="AJ35" s="146">
        <f t="shared" si="1"/>
        <v>0</v>
      </c>
      <c r="AK35" s="37">
        <f t="shared" si="2"/>
        <v>0</v>
      </c>
    </row>
    <row r="36" spans="1:37" ht="24.95" customHeight="1" thickBot="1" x14ac:dyDescent="0.2">
      <c r="A36" s="18"/>
      <c r="B36" s="19"/>
      <c r="C36" s="20"/>
      <c r="D36" s="21"/>
      <c r="E36" s="22"/>
      <c r="F36" s="20"/>
      <c r="G36" s="38"/>
      <c r="H36" s="39"/>
      <c r="I36" s="39"/>
      <c r="J36" s="39"/>
      <c r="K36" s="39"/>
      <c r="L36" s="39"/>
      <c r="M36" s="40"/>
      <c r="N36" s="41"/>
      <c r="O36" s="39"/>
      <c r="P36" s="39"/>
      <c r="Q36" s="39"/>
      <c r="R36" s="39"/>
      <c r="S36" s="39"/>
      <c r="T36" s="40"/>
      <c r="U36" s="41"/>
      <c r="V36" s="39"/>
      <c r="W36" s="39"/>
      <c r="X36" s="39"/>
      <c r="Y36" s="39"/>
      <c r="Z36" s="39"/>
      <c r="AA36" s="40"/>
      <c r="AB36" s="41"/>
      <c r="AC36" s="39"/>
      <c r="AD36" s="39"/>
      <c r="AE36" s="39"/>
      <c r="AF36" s="39"/>
      <c r="AG36" s="39"/>
      <c r="AH36" s="42"/>
      <c r="AI36" s="43">
        <f>SUM(G36:AH36)</f>
        <v>0</v>
      </c>
      <c r="AJ36" s="147">
        <f>AI36/4</f>
        <v>0</v>
      </c>
      <c r="AK36" s="44">
        <f t="shared" si="2"/>
        <v>0</v>
      </c>
    </row>
    <row r="37" spans="1:37" ht="24.95" customHeight="1" thickTop="1" thickBot="1" x14ac:dyDescent="0.2">
      <c r="A37" s="204" t="s">
        <v>26</v>
      </c>
      <c r="B37" s="205"/>
      <c r="C37" s="205"/>
      <c r="D37" s="205"/>
      <c r="E37" s="205"/>
      <c r="F37" s="206"/>
      <c r="G37" s="45">
        <f t="shared" ref="G37:AK37" si="3">SUM(G7:G36)</f>
        <v>0</v>
      </c>
      <c r="H37" s="46">
        <f t="shared" si="3"/>
        <v>0</v>
      </c>
      <c r="I37" s="46">
        <f t="shared" si="3"/>
        <v>0</v>
      </c>
      <c r="J37" s="46">
        <f t="shared" si="3"/>
        <v>0</v>
      </c>
      <c r="K37" s="46">
        <f t="shared" si="3"/>
        <v>0</v>
      </c>
      <c r="L37" s="46">
        <f t="shared" si="3"/>
        <v>0</v>
      </c>
      <c r="M37" s="47">
        <f t="shared" si="3"/>
        <v>0</v>
      </c>
      <c r="N37" s="48">
        <f t="shared" si="3"/>
        <v>0</v>
      </c>
      <c r="O37" s="46">
        <f t="shared" si="3"/>
        <v>0</v>
      </c>
      <c r="P37" s="46">
        <f t="shared" si="3"/>
        <v>0</v>
      </c>
      <c r="Q37" s="46">
        <f t="shared" si="3"/>
        <v>0</v>
      </c>
      <c r="R37" s="46">
        <f t="shared" si="3"/>
        <v>0</v>
      </c>
      <c r="S37" s="46">
        <f t="shared" si="3"/>
        <v>0</v>
      </c>
      <c r="T37" s="47">
        <f t="shared" si="3"/>
        <v>0</v>
      </c>
      <c r="U37" s="48">
        <f t="shared" si="3"/>
        <v>0</v>
      </c>
      <c r="V37" s="46">
        <f t="shared" si="3"/>
        <v>0</v>
      </c>
      <c r="W37" s="46">
        <f t="shared" si="3"/>
        <v>0</v>
      </c>
      <c r="X37" s="46">
        <f t="shared" si="3"/>
        <v>0</v>
      </c>
      <c r="Y37" s="46">
        <f t="shared" si="3"/>
        <v>0</v>
      </c>
      <c r="Z37" s="46">
        <f t="shared" si="3"/>
        <v>0</v>
      </c>
      <c r="AA37" s="47">
        <f t="shared" si="3"/>
        <v>0</v>
      </c>
      <c r="AB37" s="48">
        <f t="shared" si="3"/>
        <v>0</v>
      </c>
      <c r="AC37" s="46">
        <f t="shared" si="3"/>
        <v>0</v>
      </c>
      <c r="AD37" s="46">
        <f t="shared" si="3"/>
        <v>0</v>
      </c>
      <c r="AE37" s="46">
        <f t="shared" si="3"/>
        <v>0</v>
      </c>
      <c r="AF37" s="46">
        <f t="shared" si="3"/>
        <v>0</v>
      </c>
      <c r="AG37" s="46">
        <f t="shared" si="3"/>
        <v>0</v>
      </c>
      <c r="AH37" s="49">
        <f t="shared" si="3"/>
        <v>0</v>
      </c>
      <c r="AI37" s="50">
        <f t="shared" si="3"/>
        <v>0</v>
      </c>
      <c r="AJ37" s="51">
        <f t="shared" si="3"/>
        <v>0</v>
      </c>
      <c r="AK37" s="52">
        <f t="shared" si="3"/>
        <v>0</v>
      </c>
    </row>
    <row r="38" spans="1:37" ht="15" customHeight="1" x14ac:dyDescent="0.15">
      <c r="A38" s="23" t="s">
        <v>27</v>
      </c>
    </row>
    <row r="39" spans="1:37" ht="15" customHeight="1" x14ac:dyDescent="0.15">
      <c r="A39" s="23" t="s">
        <v>50</v>
      </c>
    </row>
    <row r="40" spans="1:37" ht="15" customHeight="1" x14ac:dyDescent="0.15">
      <c r="A40" s="23" t="s">
        <v>28</v>
      </c>
    </row>
    <row r="41" spans="1:37" ht="15" customHeight="1" x14ac:dyDescent="0.15">
      <c r="A41" s="23" t="s">
        <v>29</v>
      </c>
    </row>
    <row r="42" spans="1:37" ht="15" customHeight="1" x14ac:dyDescent="0.15">
      <c r="A42" s="23" t="s">
        <v>30</v>
      </c>
    </row>
    <row r="43" spans="1:37" ht="15" customHeight="1" x14ac:dyDescent="0.15">
      <c r="A43" s="23" t="s">
        <v>31</v>
      </c>
    </row>
    <row r="44" spans="1:37" ht="42.75" customHeight="1" x14ac:dyDescent="0.15"/>
    <row r="45" spans="1:37" ht="24.95" customHeight="1" x14ac:dyDescent="0.15">
      <c r="B45" s="24"/>
      <c r="C45" s="207" t="s">
        <v>5</v>
      </c>
      <c r="D45" s="208"/>
      <c r="E45" s="208"/>
      <c r="F45" s="207" t="s">
        <v>32</v>
      </c>
      <c r="G45" s="209"/>
      <c r="H45" s="210" t="s">
        <v>33</v>
      </c>
      <c r="I45" s="211"/>
      <c r="J45" s="210" t="s">
        <v>34</v>
      </c>
      <c r="K45" s="211"/>
    </row>
    <row r="46" spans="1:37" ht="24.95" customHeight="1" x14ac:dyDescent="0.15">
      <c r="B46" s="24"/>
      <c r="C46" s="192" t="s">
        <v>35</v>
      </c>
      <c r="D46" s="193"/>
      <c r="E46" s="193"/>
      <c r="F46" s="194">
        <f>COUNTIF($A$7:$A$36,$C46)</f>
        <v>0</v>
      </c>
      <c r="G46" s="195"/>
      <c r="H46" s="194">
        <f>SUMIF($A$7:$A$36,$C46,$AJ$7:$AJ$36)</f>
        <v>0</v>
      </c>
      <c r="I46" s="195"/>
      <c r="J46" s="196">
        <f>SUMIF($A$7:$A$36,$C46,$AK$7:$AK$36)</f>
        <v>0</v>
      </c>
      <c r="K46" s="197"/>
    </row>
    <row r="47" spans="1:37" ht="24.95" customHeight="1" x14ac:dyDescent="0.15">
      <c r="B47" s="24"/>
      <c r="C47" s="219" t="s">
        <v>36</v>
      </c>
      <c r="D47" s="220"/>
      <c r="E47" s="220"/>
      <c r="F47" s="221">
        <f>COUNTIF($A$7:$A$36,$C47)</f>
        <v>0</v>
      </c>
      <c r="G47" s="222"/>
      <c r="H47" s="221">
        <f>SUMIF($A$7:$A$36,$C47,$AJ$7:$AJ$36)</f>
        <v>0</v>
      </c>
      <c r="I47" s="222"/>
      <c r="J47" s="223">
        <f>SUMIF($A$7:$A$36,$C47,$AK$7:$AK$36)</f>
        <v>0</v>
      </c>
      <c r="K47" s="224"/>
    </row>
    <row r="48" spans="1:37" ht="24.95" customHeight="1" x14ac:dyDescent="0.15">
      <c r="B48" s="24"/>
      <c r="C48" s="219" t="s">
        <v>37</v>
      </c>
      <c r="D48" s="220"/>
      <c r="E48" s="220"/>
      <c r="F48" s="221">
        <f>COUNTIF($A$7:$A$36,$C48)</f>
        <v>0</v>
      </c>
      <c r="G48" s="222"/>
      <c r="H48" s="221">
        <f>SUMIF($A$7:$A$36,$C48,$AJ$7:$AJ$36)</f>
        <v>0</v>
      </c>
      <c r="I48" s="222"/>
      <c r="J48" s="223">
        <f>SUMIF($A$7:$A$36,$C48,$AK$7:$AK$36)</f>
        <v>0</v>
      </c>
      <c r="K48" s="224"/>
    </row>
    <row r="49" spans="2:11" ht="24.95" customHeight="1" x14ac:dyDescent="0.15">
      <c r="B49" s="24"/>
      <c r="C49" s="228" t="s">
        <v>38</v>
      </c>
      <c r="D49" s="229"/>
      <c r="E49" s="229"/>
      <c r="F49" s="230">
        <f>COUNTIF($A$7:$A$36,$C49)</f>
        <v>0</v>
      </c>
      <c r="G49" s="231"/>
      <c r="H49" s="230">
        <f>SUMIF($A$7:$A$36,$C49,$AJ$7:$AJ$36)</f>
        <v>0</v>
      </c>
      <c r="I49" s="231"/>
      <c r="J49" s="232">
        <f>SUMIF($A$7:$A$36,$C49,$AK$7:$AK$36)</f>
        <v>0</v>
      </c>
      <c r="K49" s="233"/>
    </row>
    <row r="50" spans="2:11" ht="24.95" customHeight="1" x14ac:dyDescent="0.15">
      <c r="C50" s="234" t="s">
        <v>5</v>
      </c>
      <c r="D50" s="235"/>
      <c r="E50" s="235"/>
      <c r="F50" s="234" t="s">
        <v>32</v>
      </c>
      <c r="G50" s="236"/>
      <c r="H50" s="237" t="s">
        <v>33</v>
      </c>
      <c r="I50" s="238"/>
      <c r="J50" s="237" t="s">
        <v>172</v>
      </c>
      <c r="K50" s="238"/>
    </row>
    <row r="51" spans="2:11" ht="24.95" customHeight="1" x14ac:dyDescent="0.15">
      <c r="C51" s="225" t="s">
        <v>173</v>
      </c>
      <c r="D51" s="226"/>
      <c r="E51" s="226"/>
      <c r="F51" s="239">
        <f>COUNTIF($A$7:$A$36,$C51)</f>
        <v>0</v>
      </c>
      <c r="G51" s="240"/>
      <c r="H51" s="239">
        <f>SUMIF($A$7:$A$36,$C51,$AJ$7:$AJ$36)</f>
        <v>0</v>
      </c>
      <c r="I51" s="240"/>
      <c r="J51" s="241">
        <f>SUMIF($A$7:$A$36,$C51,$AK$7:$AK$36)*$AJ$2/$H$53</f>
        <v>0</v>
      </c>
      <c r="K51" s="242"/>
    </row>
    <row r="52" spans="2:11" ht="24.95" customHeight="1" x14ac:dyDescent="0.15">
      <c r="C52" s="225" t="s">
        <v>174</v>
      </c>
      <c r="D52" s="226"/>
      <c r="E52" s="226"/>
      <c r="F52" s="148" t="s">
        <v>175</v>
      </c>
      <c r="G52" s="149">
        <v>0.91666666666666663</v>
      </c>
      <c r="H52" s="148" t="s">
        <v>176</v>
      </c>
      <c r="I52" s="149">
        <v>0.20833333333333334</v>
      </c>
      <c r="J52" s="2" t="s">
        <v>177</v>
      </c>
    </row>
    <row r="53" spans="2:11" ht="24.95" customHeight="1" x14ac:dyDescent="0.15">
      <c r="C53" s="225" t="s">
        <v>178</v>
      </c>
      <c r="D53" s="226"/>
      <c r="E53" s="226"/>
      <c r="F53" s="226"/>
      <c r="G53" s="227"/>
      <c r="H53" s="150">
        <v>49</v>
      </c>
      <c r="I53" s="151" t="s">
        <v>179</v>
      </c>
      <c r="J53" s="2" t="s">
        <v>180</v>
      </c>
    </row>
  </sheetData>
  <mergeCells count="51">
    <mergeCell ref="C53:G53"/>
    <mergeCell ref="C49:E49"/>
    <mergeCell ref="F49:G49"/>
    <mergeCell ref="H49:I49"/>
    <mergeCell ref="J49:K49"/>
    <mergeCell ref="C50:E50"/>
    <mergeCell ref="F50:G50"/>
    <mergeCell ref="H50:I50"/>
    <mergeCell ref="J50:K50"/>
    <mergeCell ref="C51:E51"/>
    <mergeCell ref="F51:G51"/>
    <mergeCell ref="H51:I51"/>
    <mergeCell ref="J51:K51"/>
    <mergeCell ref="C52:E52"/>
    <mergeCell ref="C47:E47"/>
    <mergeCell ref="F47:G47"/>
    <mergeCell ref="H47:I47"/>
    <mergeCell ref="J47:K47"/>
    <mergeCell ref="C48:E48"/>
    <mergeCell ref="F48:G48"/>
    <mergeCell ref="H48:I48"/>
    <mergeCell ref="J48:K48"/>
    <mergeCell ref="C46:E46"/>
    <mergeCell ref="F46:G46"/>
    <mergeCell ref="H46:I46"/>
    <mergeCell ref="J46:K46"/>
    <mergeCell ref="G3:AH3"/>
    <mergeCell ref="F3:F6"/>
    <mergeCell ref="A37:F37"/>
    <mergeCell ref="C45:E45"/>
    <mergeCell ref="F45:G45"/>
    <mergeCell ref="H45:I45"/>
    <mergeCell ref="J45:K45"/>
    <mergeCell ref="A3:A6"/>
    <mergeCell ref="B3:B6"/>
    <mergeCell ref="C3:C6"/>
    <mergeCell ref="D3:D6"/>
    <mergeCell ref="E3:E6"/>
    <mergeCell ref="AI3:AI6"/>
    <mergeCell ref="AJ3:AJ6"/>
    <mergeCell ref="AK3:AK6"/>
    <mergeCell ref="G4:M4"/>
    <mergeCell ref="N4:T4"/>
    <mergeCell ref="U4:AA4"/>
    <mergeCell ref="AB4:AH4"/>
    <mergeCell ref="AI1:AK1"/>
    <mergeCell ref="A2:B2"/>
    <mergeCell ref="C2:R2"/>
    <mergeCell ref="S2:W2"/>
    <mergeCell ref="X2:AD2"/>
    <mergeCell ref="AE2:AI2"/>
  </mergeCells>
  <phoneticPr fontId="3"/>
  <dataValidations count="1">
    <dataValidation type="list" allowBlank="1" showInputMessage="1" showErrorMessage="1" sqref="A7:A32" xr:uid="{E7212E7A-610E-4EBF-B3CE-908A58994FC6}">
      <formula1>"管理者,サービス管理責任者,世話人,生活支援員,夜間支援従事者（夜勤）,夜間支援従事者（宿直）,夜間支援従事者,看護師,その他（事務員等）"</formula1>
    </dataValidation>
  </dataValidations>
  <pageMargins left="0.46" right="0.28000000000000003" top="0.51" bottom="0.3" header="0.32" footer="0.21"/>
  <pageSetup paperSize="9" scale="31" orientation="portrait" r:id="rId1"/>
  <headerFooter alignWithMargins="0"/>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00000000-0002-0000-0000-000000000000}">
          <x14:formula1>
            <xm:f>削除厳禁!$A$2:$A$11</xm:f>
          </x14:formula1>
          <xm:sqref>A33:A36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1C7A7-7B72-4C25-BC14-B0BA7584244B}">
  <dimension ref="A1:O31"/>
  <sheetViews>
    <sheetView view="pageBreakPreview" topLeftCell="A13" zoomScaleNormal="100" zoomScaleSheetLayoutView="100" workbookViewId="0">
      <selection activeCell="G28" sqref="G28"/>
    </sheetView>
  </sheetViews>
  <sheetFormatPr defaultColWidth="3.25" defaultRowHeight="20.100000000000001" customHeight="1" x14ac:dyDescent="0.15"/>
  <cols>
    <col min="1" max="1" width="3.25" style="62" customWidth="1"/>
    <col min="2" max="2" width="5" style="62" customWidth="1"/>
    <col min="3" max="4" width="15.625" style="62" customWidth="1"/>
    <col min="5" max="6" width="11.875" style="62" customWidth="1"/>
    <col min="7" max="7" width="13" style="62" customWidth="1"/>
    <col min="8" max="14" width="3.25" style="62"/>
    <col min="15" max="15" width="5.5" style="62" bestFit="1" customWidth="1"/>
    <col min="16" max="256" width="3.25" style="62"/>
    <col min="257" max="257" width="3.25" style="62" customWidth="1"/>
    <col min="258" max="258" width="5" style="62" customWidth="1"/>
    <col min="259" max="260" width="15.625" style="62" customWidth="1"/>
    <col min="261" max="263" width="11.875" style="62" customWidth="1"/>
    <col min="264" max="512" width="3.25" style="62"/>
    <col min="513" max="513" width="3.25" style="62" customWidth="1"/>
    <col min="514" max="514" width="5" style="62" customWidth="1"/>
    <col min="515" max="516" width="15.625" style="62" customWidth="1"/>
    <col min="517" max="519" width="11.875" style="62" customWidth="1"/>
    <col min="520" max="768" width="3.25" style="62"/>
    <col min="769" max="769" width="3.25" style="62" customWidth="1"/>
    <col min="770" max="770" width="5" style="62" customWidth="1"/>
    <col min="771" max="772" width="15.625" style="62" customWidth="1"/>
    <col min="773" max="775" width="11.875" style="62" customWidth="1"/>
    <col min="776" max="1024" width="3.25" style="62"/>
    <col min="1025" max="1025" width="3.25" style="62" customWidth="1"/>
    <col min="1026" max="1026" width="5" style="62" customWidth="1"/>
    <col min="1027" max="1028" width="15.625" style="62" customWidth="1"/>
    <col min="1029" max="1031" width="11.875" style="62" customWidth="1"/>
    <col min="1032" max="1280" width="3.25" style="62"/>
    <col min="1281" max="1281" width="3.25" style="62" customWidth="1"/>
    <col min="1282" max="1282" width="5" style="62" customWidth="1"/>
    <col min="1283" max="1284" width="15.625" style="62" customWidth="1"/>
    <col min="1285" max="1287" width="11.875" style="62" customWidth="1"/>
    <col min="1288" max="1536" width="3.25" style="62"/>
    <col min="1537" max="1537" width="3.25" style="62" customWidth="1"/>
    <col min="1538" max="1538" width="5" style="62" customWidth="1"/>
    <col min="1539" max="1540" width="15.625" style="62" customWidth="1"/>
    <col min="1541" max="1543" width="11.875" style="62" customWidth="1"/>
    <col min="1544" max="1792" width="3.25" style="62"/>
    <col min="1793" max="1793" width="3.25" style="62" customWidth="1"/>
    <col min="1794" max="1794" width="5" style="62" customWidth="1"/>
    <col min="1795" max="1796" width="15.625" style="62" customWidth="1"/>
    <col min="1797" max="1799" width="11.875" style="62" customWidth="1"/>
    <col min="1800" max="2048" width="3.25" style="62"/>
    <col min="2049" max="2049" width="3.25" style="62" customWidth="1"/>
    <col min="2050" max="2050" width="5" style="62" customWidth="1"/>
    <col min="2051" max="2052" width="15.625" style="62" customWidth="1"/>
    <col min="2053" max="2055" width="11.875" style="62" customWidth="1"/>
    <col min="2056" max="2304" width="3.25" style="62"/>
    <col min="2305" max="2305" width="3.25" style="62" customWidth="1"/>
    <col min="2306" max="2306" width="5" style="62" customWidth="1"/>
    <col min="2307" max="2308" width="15.625" style="62" customWidth="1"/>
    <col min="2309" max="2311" width="11.875" style="62" customWidth="1"/>
    <col min="2312" max="2560" width="3.25" style="62"/>
    <col min="2561" max="2561" width="3.25" style="62" customWidth="1"/>
    <col min="2562" max="2562" width="5" style="62" customWidth="1"/>
    <col min="2563" max="2564" width="15.625" style="62" customWidth="1"/>
    <col min="2565" max="2567" width="11.875" style="62" customWidth="1"/>
    <col min="2568" max="2816" width="3.25" style="62"/>
    <col min="2817" max="2817" width="3.25" style="62" customWidth="1"/>
    <col min="2818" max="2818" width="5" style="62" customWidth="1"/>
    <col min="2819" max="2820" width="15.625" style="62" customWidth="1"/>
    <col min="2821" max="2823" width="11.875" style="62" customWidth="1"/>
    <col min="2824" max="3072" width="3.25" style="62"/>
    <col min="3073" max="3073" width="3.25" style="62" customWidth="1"/>
    <col min="3074" max="3074" width="5" style="62" customWidth="1"/>
    <col min="3075" max="3076" width="15.625" style="62" customWidth="1"/>
    <col min="3077" max="3079" width="11.875" style="62" customWidth="1"/>
    <col min="3080" max="3328" width="3.25" style="62"/>
    <col min="3329" max="3329" width="3.25" style="62" customWidth="1"/>
    <col min="3330" max="3330" width="5" style="62" customWidth="1"/>
    <col min="3331" max="3332" width="15.625" style="62" customWidth="1"/>
    <col min="3333" max="3335" width="11.875" style="62" customWidth="1"/>
    <col min="3336" max="3584" width="3.25" style="62"/>
    <col min="3585" max="3585" width="3.25" style="62" customWidth="1"/>
    <col min="3586" max="3586" width="5" style="62" customWidth="1"/>
    <col min="3587" max="3588" width="15.625" style="62" customWidth="1"/>
    <col min="3589" max="3591" width="11.875" style="62" customWidth="1"/>
    <col min="3592" max="3840" width="3.25" style="62"/>
    <col min="3841" max="3841" width="3.25" style="62" customWidth="1"/>
    <col min="3842" max="3842" width="5" style="62" customWidth="1"/>
    <col min="3843" max="3844" width="15.625" style="62" customWidth="1"/>
    <col min="3845" max="3847" width="11.875" style="62" customWidth="1"/>
    <col min="3848" max="4096" width="3.25" style="62"/>
    <col min="4097" max="4097" width="3.25" style="62" customWidth="1"/>
    <col min="4098" max="4098" width="5" style="62" customWidth="1"/>
    <col min="4099" max="4100" width="15.625" style="62" customWidth="1"/>
    <col min="4101" max="4103" width="11.875" style="62" customWidth="1"/>
    <col min="4104" max="4352" width="3.25" style="62"/>
    <col min="4353" max="4353" width="3.25" style="62" customWidth="1"/>
    <col min="4354" max="4354" width="5" style="62" customWidth="1"/>
    <col min="4355" max="4356" width="15.625" style="62" customWidth="1"/>
    <col min="4357" max="4359" width="11.875" style="62" customWidth="1"/>
    <col min="4360" max="4608" width="3.25" style="62"/>
    <col min="4609" max="4609" width="3.25" style="62" customWidth="1"/>
    <col min="4610" max="4610" width="5" style="62" customWidth="1"/>
    <col min="4611" max="4612" width="15.625" style="62" customWidth="1"/>
    <col min="4613" max="4615" width="11.875" style="62" customWidth="1"/>
    <col min="4616" max="4864" width="3.25" style="62"/>
    <col min="4865" max="4865" width="3.25" style="62" customWidth="1"/>
    <col min="4866" max="4866" width="5" style="62" customWidth="1"/>
    <col min="4867" max="4868" width="15.625" style="62" customWidth="1"/>
    <col min="4869" max="4871" width="11.875" style="62" customWidth="1"/>
    <col min="4872" max="5120" width="3.25" style="62"/>
    <col min="5121" max="5121" width="3.25" style="62" customWidth="1"/>
    <col min="5122" max="5122" width="5" style="62" customWidth="1"/>
    <col min="5123" max="5124" width="15.625" style="62" customWidth="1"/>
    <col min="5125" max="5127" width="11.875" style="62" customWidth="1"/>
    <col min="5128" max="5376" width="3.25" style="62"/>
    <col min="5377" max="5377" width="3.25" style="62" customWidth="1"/>
    <col min="5378" max="5378" width="5" style="62" customWidth="1"/>
    <col min="5379" max="5380" width="15.625" style="62" customWidth="1"/>
    <col min="5381" max="5383" width="11.875" style="62" customWidth="1"/>
    <col min="5384" max="5632" width="3.25" style="62"/>
    <col min="5633" max="5633" width="3.25" style="62" customWidth="1"/>
    <col min="5634" max="5634" width="5" style="62" customWidth="1"/>
    <col min="5635" max="5636" width="15.625" style="62" customWidth="1"/>
    <col min="5637" max="5639" width="11.875" style="62" customWidth="1"/>
    <col min="5640" max="5888" width="3.25" style="62"/>
    <col min="5889" max="5889" width="3.25" style="62" customWidth="1"/>
    <col min="5890" max="5890" width="5" style="62" customWidth="1"/>
    <col min="5891" max="5892" width="15.625" style="62" customWidth="1"/>
    <col min="5893" max="5895" width="11.875" style="62" customWidth="1"/>
    <col min="5896" max="6144" width="3.25" style="62"/>
    <col min="6145" max="6145" width="3.25" style="62" customWidth="1"/>
    <col min="6146" max="6146" width="5" style="62" customWidth="1"/>
    <col min="6147" max="6148" width="15.625" style="62" customWidth="1"/>
    <col min="6149" max="6151" width="11.875" style="62" customWidth="1"/>
    <col min="6152" max="6400" width="3.25" style="62"/>
    <col min="6401" max="6401" width="3.25" style="62" customWidth="1"/>
    <col min="6402" max="6402" width="5" style="62" customWidth="1"/>
    <col min="6403" max="6404" width="15.625" style="62" customWidth="1"/>
    <col min="6405" max="6407" width="11.875" style="62" customWidth="1"/>
    <col min="6408" max="6656" width="3.25" style="62"/>
    <col min="6657" max="6657" width="3.25" style="62" customWidth="1"/>
    <col min="6658" max="6658" width="5" style="62" customWidth="1"/>
    <col min="6659" max="6660" width="15.625" style="62" customWidth="1"/>
    <col min="6661" max="6663" width="11.875" style="62" customWidth="1"/>
    <col min="6664" max="6912" width="3.25" style="62"/>
    <col min="6913" max="6913" width="3.25" style="62" customWidth="1"/>
    <col min="6914" max="6914" width="5" style="62" customWidth="1"/>
    <col min="6915" max="6916" width="15.625" style="62" customWidth="1"/>
    <col min="6917" max="6919" width="11.875" style="62" customWidth="1"/>
    <col min="6920" max="7168" width="3.25" style="62"/>
    <col min="7169" max="7169" width="3.25" style="62" customWidth="1"/>
    <col min="7170" max="7170" width="5" style="62" customWidth="1"/>
    <col min="7171" max="7172" width="15.625" style="62" customWidth="1"/>
    <col min="7173" max="7175" width="11.875" style="62" customWidth="1"/>
    <col min="7176" max="7424" width="3.25" style="62"/>
    <col min="7425" max="7425" width="3.25" style="62" customWidth="1"/>
    <col min="7426" max="7426" width="5" style="62" customWidth="1"/>
    <col min="7427" max="7428" width="15.625" style="62" customWidth="1"/>
    <col min="7429" max="7431" width="11.875" style="62" customWidth="1"/>
    <col min="7432" max="7680" width="3.25" style="62"/>
    <col min="7681" max="7681" width="3.25" style="62" customWidth="1"/>
    <col min="7682" max="7682" width="5" style="62" customWidth="1"/>
    <col min="7683" max="7684" width="15.625" style="62" customWidth="1"/>
    <col min="7685" max="7687" width="11.875" style="62" customWidth="1"/>
    <col min="7688" max="7936" width="3.25" style="62"/>
    <col min="7937" max="7937" width="3.25" style="62" customWidth="1"/>
    <col min="7938" max="7938" width="5" style="62" customWidth="1"/>
    <col min="7939" max="7940" width="15.625" style="62" customWidth="1"/>
    <col min="7941" max="7943" width="11.875" style="62" customWidth="1"/>
    <col min="7944" max="8192" width="3.25" style="62"/>
    <col min="8193" max="8193" width="3.25" style="62" customWidth="1"/>
    <col min="8194" max="8194" width="5" style="62" customWidth="1"/>
    <col min="8195" max="8196" width="15.625" style="62" customWidth="1"/>
    <col min="8197" max="8199" width="11.875" style="62" customWidth="1"/>
    <col min="8200" max="8448" width="3.25" style="62"/>
    <col min="8449" max="8449" width="3.25" style="62" customWidth="1"/>
    <col min="8450" max="8450" width="5" style="62" customWidth="1"/>
    <col min="8451" max="8452" width="15.625" style="62" customWidth="1"/>
    <col min="8453" max="8455" width="11.875" style="62" customWidth="1"/>
    <col min="8456" max="8704" width="3.25" style="62"/>
    <col min="8705" max="8705" width="3.25" style="62" customWidth="1"/>
    <col min="8706" max="8706" width="5" style="62" customWidth="1"/>
    <col min="8707" max="8708" width="15.625" style="62" customWidth="1"/>
    <col min="8709" max="8711" width="11.875" style="62" customWidth="1"/>
    <col min="8712" max="8960" width="3.25" style="62"/>
    <col min="8961" max="8961" width="3.25" style="62" customWidth="1"/>
    <col min="8962" max="8962" width="5" style="62" customWidth="1"/>
    <col min="8963" max="8964" width="15.625" style="62" customWidth="1"/>
    <col min="8965" max="8967" width="11.875" style="62" customWidth="1"/>
    <col min="8968" max="9216" width="3.25" style="62"/>
    <col min="9217" max="9217" width="3.25" style="62" customWidth="1"/>
    <col min="9218" max="9218" width="5" style="62" customWidth="1"/>
    <col min="9219" max="9220" width="15.625" style="62" customWidth="1"/>
    <col min="9221" max="9223" width="11.875" style="62" customWidth="1"/>
    <col min="9224" max="9472" width="3.25" style="62"/>
    <col min="9473" max="9473" width="3.25" style="62" customWidth="1"/>
    <col min="9474" max="9474" width="5" style="62" customWidth="1"/>
    <col min="9475" max="9476" width="15.625" style="62" customWidth="1"/>
    <col min="9477" max="9479" width="11.875" style="62" customWidth="1"/>
    <col min="9480" max="9728" width="3.25" style="62"/>
    <col min="9729" max="9729" width="3.25" style="62" customWidth="1"/>
    <col min="9730" max="9730" width="5" style="62" customWidth="1"/>
    <col min="9731" max="9732" width="15.625" style="62" customWidth="1"/>
    <col min="9733" max="9735" width="11.875" style="62" customWidth="1"/>
    <col min="9736" max="9984" width="3.25" style="62"/>
    <col min="9985" max="9985" width="3.25" style="62" customWidth="1"/>
    <col min="9986" max="9986" width="5" style="62" customWidth="1"/>
    <col min="9987" max="9988" width="15.625" style="62" customWidth="1"/>
    <col min="9989" max="9991" width="11.875" style="62" customWidth="1"/>
    <col min="9992" max="10240" width="3.25" style="62"/>
    <col min="10241" max="10241" width="3.25" style="62" customWidth="1"/>
    <col min="10242" max="10242" width="5" style="62" customWidth="1"/>
    <col min="10243" max="10244" width="15.625" style="62" customWidth="1"/>
    <col min="10245" max="10247" width="11.875" style="62" customWidth="1"/>
    <col min="10248" max="10496" width="3.25" style="62"/>
    <col min="10497" max="10497" width="3.25" style="62" customWidth="1"/>
    <col min="10498" max="10498" width="5" style="62" customWidth="1"/>
    <col min="10499" max="10500" width="15.625" style="62" customWidth="1"/>
    <col min="10501" max="10503" width="11.875" style="62" customWidth="1"/>
    <col min="10504" max="10752" width="3.25" style="62"/>
    <col min="10753" max="10753" width="3.25" style="62" customWidth="1"/>
    <col min="10754" max="10754" width="5" style="62" customWidth="1"/>
    <col min="10755" max="10756" width="15.625" style="62" customWidth="1"/>
    <col min="10757" max="10759" width="11.875" style="62" customWidth="1"/>
    <col min="10760" max="11008" width="3.25" style="62"/>
    <col min="11009" max="11009" width="3.25" style="62" customWidth="1"/>
    <col min="11010" max="11010" width="5" style="62" customWidth="1"/>
    <col min="11011" max="11012" width="15.625" style="62" customWidth="1"/>
    <col min="11013" max="11015" width="11.875" style="62" customWidth="1"/>
    <col min="11016" max="11264" width="3.25" style="62"/>
    <col min="11265" max="11265" width="3.25" style="62" customWidth="1"/>
    <col min="11266" max="11266" width="5" style="62" customWidth="1"/>
    <col min="11267" max="11268" width="15.625" style="62" customWidth="1"/>
    <col min="11269" max="11271" width="11.875" style="62" customWidth="1"/>
    <col min="11272" max="11520" width="3.25" style="62"/>
    <col min="11521" max="11521" width="3.25" style="62" customWidth="1"/>
    <col min="11522" max="11522" width="5" style="62" customWidth="1"/>
    <col min="11523" max="11524" width="15.625" style="62" customWidth="1"/>
    <col min="11525" max="11527" width="11.875" style="62" customWidth="1"/>
    <col min="11528" max="11776" width="3.25" style="62"/>
    <col min="11777" max="11777" width="3.25" style="62" customWidth="1"/>
    <col min="11778" max="11778" width="5" style="62" customWidth="1"/>
    <col min="11779" max="11780" width="15.625" style="62" customWidth="1"/>
    <col min="11781" max="11783" width="11.875" style="62" customWidth="1"/>
    <col min="11784" max="12032" width="3.25" style="62"/>
    <col min="12033" max="12033" width="3.25" style="62" customWidth="1"/>
    <col min="12034" max="12034" width="5" style="62" customWidth="1"/>
    <col min="12035" max="12036" width="15.625" style="62" customWidth="1"/>
    <col min="12037" max="12039" width="11.875" style="62" customWidth="1"/>
    <col min="12040" max="12288" width="3.25" style="62"/>
    <col min="12289" max="12289" width="3.25" style="62" customWidth="1"/>
    <col min="12290" max="12290" width="5" style="62" customWidth="1"/>
    <col min="12291" max="12292" width="15.625" style="62" customWidth="1"/>
    <col min="12293" max="12295" width="11.875" style="62" customWidth="1"/>
    <col min="12296" max="12544" width="3.25" style="62"/>
    <col min="12545" max="12545" width="3.25" style="62" customWidth="1"/>
    <col min="12546" max="12546" width="5" style="62" customWidth="1"/>
    <col min="12547" max="12548" width="15.625" style="62" customWidth="1"/>
    <col min="12549" max="12551" width="11.875" style="62" customWidth="1"/>
    <col min="12552" max="12800" width="3.25" style="62"/>
    <col min="12801" max="12801" width="3.25" style="62" customWidth="1"/>
    <col min="12802" max="12802" width="5" style="62" customWidth="1"/>
    <col min="12803" max="12804" width="15.625" style="62" customWidth="1"/>
    <col min="12805" max="12807" width="11.875" style="62" customWidth="1"/>
    <col min="12808" max="13056" width="3.25" style="62"/>
    <col min="13057" max="13057" width="3.25" style="62" customWidth="1"/>
    <col min="13058" max="13058" width="5" style="62" customWidth="1"/>
    <col min="13059" max="13060" width="15.625" style="62" customWidth="1"/>
    <col min="13061" max="13063" width="11.875" style="62" customWidth="1"/>
    <col min="13064" max="13312" width="3.25" style="62"/>
    <col min="13313" max="13313" width="3.25" style="62" customWidth="1"/>
    <col min="13314" max="13314" width="5" style="62" customWidth="1"/>
    <col min="13315" max="13316" width="15.625" style="62" customWidth="1"/>
    <col min="13317" max="13319" width="11.875" style="62" customWidth="1"/>
    <col min="13320" max="13568" width="3.25" style="62"/>
    <col min="13569" max="13569" width="3.25" style="62" customWidth="1"/>
    <col min="13570" max="13570" width="5" style="62" customWidth="1"/>
    <col min="13571" max="13572" width="15.625" style="62" customWidth="1"/>
    <col min="13573" max="13575" width="11.875" style="62" customWidth="1"/>
    <col min="13576" max="13824" width="3.25" style="62"/>
    <col min="13825" max="13825" width="3.25" style="62" customWidth="1"/>
    <col min="13826" max="13826" width="5" style="62" customWidth="1"/>
    <col min="13827" max="13828" width="15.625" style="62" customWidth="1"/>
    <col min="13829" max="13831" width="11.875" style="62" customWidth="1"/>
    <col min="13832" max="14080" width="3.25" style="62"/>
    <col min="14081" max="14081" width="3.25" style="62" customWidth="1"/>
    <col min="14082" max="14082" width="5" style="62" customWidth="1"/>
    <col min="14083" max="14084" width="15.625" style="62" customWidth="1"/>
    <col min="14085" max="14087" width="11.875" style="62" customWidth="1"/>
    <col min="14088" max="14336" width="3.25" style="62"/>
    <col min="14337" max="14337" width="3.25" style="62" customWidth="1"/>
    <col min="14338" max="14338" width="5" style="62" customWidth="1"/>
    <col min="14339" max="14340" width="15.625" style="62" customWidth="1"/>
    <col min="14341" max="14343" width="11.875" style="62" customWidth="1"/>
    <col min="14344" max="14592" width="3.25" style="62"/>
    <col min="14593" max="14593" width="3.25" style="62" customWidth="1"/>
    <col min="14594" max="14594" width="5" style="62" customWidth="1"/>
    <col min="14595" max="14596" width="15.625" style="62" customWidth="1"/>
    <col min="14597" max="14599" width="11.875" style="62" customWidth="1"/>
    <col min="14600" max="14848" width="3.25" style="62"/>
    <col min="14849" max="14849" width="3.25" style="62" customWidth="1"/>
    <col min="14850" max="14850" width="5" style="62" customWidth="1"/>
    <col min="14851" max="14852" width="15.625" style="62" customWidth="1"/>
    <col min="14853" max="14855" width="11.875" style="62" customWidth="1"/>
    <col min="14856" max="15104" width="3.25" style="62"/>
    <col min="15105" max="15105" width="3.25" style="62" customWidth="1"/>
    <col min="15106" max="15106" width="5" style="62" customWidth="1"/>
    <col min="15107" max="15108" width="15.625" style="62" customWidth="1"/>
    <col min="15109" max="15111" width="11.875" style="62" customWidth="1"/>
    <col min="15112" max="15360" width="3.25" style="62"/>
    <col min="15361" max="15361" width="3.25" style="62" customWidth="1"/>
    <col min="15362" max="15362" width="5" style="62" customWidth="1"/>
    <col min="15363" max="15364" width="15.625" style="62" customWidth="1"/>
    <col min="15365" max="15367" width="11.875" style="62" customWidth="1"/>
    <col min="15368" max="15616" width="3.25" style="62"/>
    <col min="15617" max="15617" width="3.25" style="62" customWidth="1"/>
    <col min="15618" max="15618" width="5" style="62" customWidth="1"/>
    <col min="15619" max="15620" width="15.625" style="62" customWidth="1"/>
    <col min="15621" max="15623" width="11.875" style="62" customWidth="1"/>
    <col min="15624" max="15872" width="3.25" style="62"/>
    <col min="15873" max="15873" width="3.25" style="62" customWidth="1"/>
    <col min="15874" max="15874" width="5" style="62" customWidth="1"/>
    <col min="15875" max="15876" width="15.625" style="62" customWidth="1"/>
    <col min="15877" max="15879" width="11.875" style="62" customWidth="1"/>
    <col min="15880" max="16128" width="3.25" style="62"/>
    <col min="16129" max="16129" width="3.25" style="62" customWidth="1"/>
    <col min="16130" max="16130" width="5" style="62" customWidth="1"/>
    <col min="16131" max="16132" width="15.625" style="62" customWidth="1"/>
    <col min="16133" max="16135" width="11.875" style="62" customWidth="1"/>
    <col min="16136" max="16384" width="3.25" style="62"/>
  </cols>
  <sheetData>
    <row r="1" spans="1:15" ht="20.100000000000001" customHeight="1" x14ac:dyDescent="0.15">
      <c r="A1" s="61" t="s">
        <v>137</v>
      </c>
    </row>
    <row r="3" spans="1:15" ht="35.25" customHeight="1" x14ac:dyDescent="0.15">
      <c r="A3" s="256" t="s">
        <v>138</v>
      </c>
      <c r="B3" s="256"/>
      <c r="C3" s="256"/>
      <c r="D3" s="256"/>
      <c r="E3" s="256"/>
      <c r="F3" s="256"/>
      <c r="G3" s="256"/>
      <c r="H3" s="256"/>
    </row>
    <row r="5" spans="1:15" ht="28.5" customHeight="1" x14ac:dyDescent="0.15">
      <c r="B5" s="257" t="s">
        <v>70</v>
      </c>
      <c r="C5" s="257"/>
      <c r="D5" s="93" t="str">
        <f>IF('2-1'!D7="","",'2-1'!D7)</f>
        <v/>
      </c>
    </row>
    <row r="6" spans="1:15" ht="28.5" customHeight="1" x14ac:dyDescent="0.15">
      <c r="B6" s="255" t="s">
        <v>71</v>
      </c>
      <c r="C6" s="255"/>
      <c r="D6" s="281" t="str">
        <f>IF('2-1'!D8="","",'2-1'!D8)</f>
        <v/>
      </c>
      <c r="E6" s="282"/>
      <c r="F6" s="282"/>
      <c r="G6" s="282"/>
      <c r="H6" s="135"/>
    </row>
    <row r="8" spans="1:15" ht="20.100000000000001" customHeight="1" x14ac:dyDescent="0.15">
      <c r="B8" s="62" t="s">
        <v>139</v>
      </c>
    </row>
    <row r="9" spans="1:15" ht="20.100000000000001" customHeight="1" x14ac:dyDescent="0.15">
      <c r="B9" s="255" t="s">
        <v>140</v>
      </c>
      <c r="C9" s="255"/>
      <c r="D9" s="255"/>
      <c r="E9" s="275" t="s">
        <v>141</v>
      </c>
      <c r="F9" s="276"/>
      <c r="G9" s="265"/>
    </row>
    <row r="10" spans="1:15" ht="39.75" customHeight="1" x14ac:dyDescent="0.15">
      <c r="B10" s="277"/>
      <c r="C10" s="277"/>
      <c r="D10" s="277"/>
      <c r="E10" s="278"/>
      <c r="F10" s="279"/>
      <c r="G10" s="280"/>
      <c r="I10" s="136" t="b">
        <f>IF($E$10="６：１",6,IF($E$10="５：１（日中サービス支援型のみ）",5,IF($E$10="10：１（旧GHのみ）",10)))</f>
        <v>0</v>
      </c>
    </row>
    <row r="11" spans="1:15" ht="19.5" customHeight="1" x14ac:dyDescent="0.15">
      <c r="B11" s="159"/>
      <c r="C11" s="159"/>
      <c r="D11" s="159"/>
      <c r="E11" s="159"/>
      <c r="F11" s="159"/>
      <c r="G11" s="159"/>
      <c r="I11" s="136"/>
    </row>
    <row r="12" spans="1:15" ht="20.100000000000001" customHeight="1" x14ac:dyDescent="0.15">
      <c r="B12" s="62" t="s">
        <v>142</v>
      </c>
      <c r="O12" s="158"/>
    </row>
    <row r="13" spans="1:15" ht="39" customHeight="1" x14ac:dyDescent="0.15">
      <c r="B13" s="63" t="s">
        <v>51</v>
      </c>
      <c r="C13" s="255" t="s">
        <v>78</v>
      </c>
      <c r="D13" s="263"/>
      <c r="E13" s="137" t="s">
        <v>143</v>
      </c>
      <c r="F13" s="138" t="s">
        <v>144</v>
      </c>
      <c r="G13" s="139" t="s">
        <v>145</v>
      </c>
    </row>
    <row r="14" spans="1:15" ht="20.100000000000001" customHeight="1" x14ac:dyDescent="0.15">
      <c r="B14" s="65">
        <v>1</v>
      </c>
      <c r="C14" s="267" t="str">
        <f>IF('2-1'!C16="","",'2-1'!C16)</f>
        <v/>
      </c>
      <c r="D14" s="268"/>
      <c r="E14" s="94"/>
      <c r="F14" s="69"/>
      <c r="G14" s="140"/>
    </row>
    <row r="15" spans="1:15" ht="20.100000000000001" customHeight="1" x14ac:dyDescent="0.15">
      <c r="B15" s="67">
        <v>2</v>
      </c>
      <c r="C15" s="267" t="str">
        <f>IF('2-1'!C17="","",'2-1'!C17)</f>
        <v/>
      </c>
      <c r="D15" s="268"/>
      <c r="E15" s="94"/>
      <c r="F15" s="69"/>
      <c r="G15" s="140" t="str">
        <f t="shared" ref="G15:G27" si="0">IF(E15="","",ROUNDUP(F15/E15,1))</f>
        <v/>
      </c>
    </row>
    <row r="16" spans="1:15" ht="20.100000000000001" customHeight="1" x14ac:dyDescent="0.15">
      <c r="B16" s="67">
        <v>3</v>
      </c>
      <c r="C16" s="267" t="str">
        <f>IF('2-1'!C18="","",'2-1'!C18)</f>
        <v/>
      </c>
      <c r="D16" s="268"/>
      <c r="E16" s="94"/>
      <c r="F16" s="69"/>
      <c r="G16" s="140" t="str">
        <f t="shared" si="0"/>
        <v/>
      </c>
    </row>
    <row r="17" spans="2:15" ht="20.100000000000001" customHeight="1" x14ac:dyDescent="0.15">
      <c r="B17" s="67">
        <v>4</v>
      </c>
      <c r="C17" s="267" t="str">
        <f>IF('2-1'!C19="","",'2-1'!C19)</f>
        <v/>
      </c>
      <c r="D17" s="268"/>
      <c r="E17" s="94"/>
      <c r="F17" s="69"/>
      <c r="G17" s="140" t="str">
        <f t="shared" si="0"/>
        <v/>
      </c>
    </row>
    <row r="18" spans="2:15" ht="20.100000000000001" customHeight="1" x14ac:dyDescent="0.15">
      <c r="B18" s="67">
        <v>5</v>
      </c>
      <c r="C18" s="267" t="str">
        <f>IF('2-1'!C20="","",'2-1'!C20)</f>
        <v/>
      </c>
      <c r="D18" s="268"/>
      <c r="E18" s="94"/>
      <c r="F18" s="69"/>
      <c r="G18" s="140" t="str">
        <f t="shared" si="0"/>
        <v/>
      </c>
    </row>
    <row r="19" spans="2:15" ht="20.100000000000001" customHeight="1" x14ac:dyDescent="0.15">
      <c r="B19" s="67">
        <v>6</v>
      </c>
      <c r="C19" s="267" t="str">
        <f>IF('2-1'!C21="","",'2-1'!C21)</f>
        <v/>
      </c>
      <c r="D19" s="268"/>
      <c r="E19" s="94"/>
      <c r="F19" s="69"/>
      <c r="G19" s="140" t="str">
        <f t="shared" si="0"/>
        <v/>
      </c>
    </row>
    <row r="20" spans="2:15" ht="20.100000000000001" customHeight="1" x14ac:dyDescent="0.15">
      <c r="B20" s="67">
        <v>7</v>
      </c>
      <c r="C20" s="267" t="str">
        <f>IF('2-1'!C22="","",'2-1'!C22)</f>
        <v/>
      </c>
      <c r="D20" s="268"/>
      <c r="E20" s="94"/>
      <c r="F20" s="69"/>
      <c r="G20" s="140" t="str">
        <f t="shared" si="0"/>
        <v/>
      </c>
    </row>
    <row r="21" spans="2:15" ht="20.100000000000001" customHeight="1" x14ac:dyDescent="0.15">
      <c r="B21" s="67">
        <v>8</v>
      </c>
      <c r="C21" s="267" t="str">
        <f>IF('2-1'!C23="","",'2-1'!C23)</f>
        <v/>
      </c>
      <c r="D21" s="268"/>
      <c r="E21" s="94"/>
      <c r="F21" s="69"/>
      <c r="G21" s="140" t="str">
        <f t="shared" si="0"/>
        <v/>
      </c>
    </row>
    <row r="22" spans="2:15" ht="20.100000000000001" customHeight="1" x14ac:dyDescent="0.15">
      <c r="B22" s="67">
        <v>9</v>
      </c>
      <c r="C22" s="267" t="str">
        <f>IF('2-1'!C24="","",'2-1'!C24)</f>
        <v/>
      </c>
      <c r="D22" s="268"/>
      <c r="E22" s="94"/>
      <c r="F22" s="69"/>
      <c r="G22" s="140" t="str">
        <f t="shared" si="0"/>
        <v/>
      </c>
    </row>
    <row r="23" spans="2:15" ht="20.100000000000001" customHeight="1" x14ac:dyDescent="0.15">
      <c r="B23" s="67">
        <v>10</v>
      </c>
      <c r="C23" s="272" t="str">
        <f>IF('2-1'!C25="","",'2-1'!C25)</f>
        <v/>
      </c>
      <c r="D23" s="273"/>
      <c r="E23" s="94"/>
      <c r="F23" s="69"/>
      <c r="G23" s="140" t="str">
        <f t="shared" si="0"/>
        <v/>
      </c>
    </row>
    <row r="24" spans="2:15" ht="39" customHeight="1" x14ac:dyDescent="0.15">
      <c r="B24" s="153" t="s">
        <v>236</v>
      </c>
      <c r="C24" s="274" t="s">
        <v>231</v>
      </c>
      <c r="D24" s="274"/>
      <c r="E24" s="138" t="s">
        <v>143</v>
      </c>
      <c r="F24" s="138" t="s">
        <v>144</v>
      </c>
      <c r="G24" s="139" t="s">
        <v>145</v>
      </c>
    </row>
    <row r="25" spans="2:15" ht="20.100000000000001" customHeight="1" x14ac:dyDescent="0.15">
      <c r="B25" s="67">
        <v>1</v>
      </c>
      <c r="C25" s="272" t="str">
        <f>IF('2-1'!C27="","",'2-1'!C27)</f>
        <v/>
      </c>
      <c r="D25" s="273"/>
      <c r="E25" s="94"/>
      <c r="F25" s="69"/>
      <c r="G25" s="140" t="str">
        <f t="shared" si="0"/>
        <v/>
      </c>
    </row>
    <row r="26" spans="2:15" ht="20.100000000000001" customHeight="1" x14ac:dyDescent="0.15">
      <c r="B26" s="67">
        <v>2</v>
      </c>
      <c r="C26" s="267" t="str">
        <f>IF('2-1'!C28="","",'2-1'!C28)</f>
        <v/>
      </c>
      <c r="D26" s="268"/>
      <c r="E26" s="94"/>
      <c r="F26" s="69"/>
      <c r="G26" s="140" t="str">
        <f t="shared" si="0"/>
        <v/>
      </c>
    </row>
    <row r="27" spans="2:15" ht="20.100000000000001" customHeight="1" thickBot="1" x14ac:dyDescent="0.2">
      <c r="B27" s="67">
        <v>3</v>
      </c>
      <c r="C27" s="267" t="str">
        <f>IF('2-1'!C30="","",'2-1'!C30)</f>
        <v/>
      </c>
      <c r="D27" s="268"/>
      <c r="E27" s="95"/>
      <c r="F27" s="96"/>
      <c r="G27" s="141" t="str">
        <f t="shared" si="0"/>
        <v/>
      </c>
    </row>
    <row r="28" spans="2:15" ht="20.100000000000001" customHeight="1" thickTop="1" x14ac:dyDescent="0.15">
      <c r="B28" s="248" t="s">
        <v>26</v>
      </c>
      <c r="C28" s="248"/>
      <c r="D28" s="249"/>
      <c r="E28" s="142"/>
      <c r="F28" s="143"/>
      <c r="G28" s="98">
        <f>SUM(G14:G27)</f>
        <v>0</v>
      </c>
    </row>
    <row r="29" spans="2:15" ht="12" customHeight="1" x14ac:dyDescent="0.15">
      <c r="B29" s="64" t="s">
        <v>220</v>
      </c>
      <c r="C29" s="70"/>
      <c r="D29" s="70"/>
      <c r="E29" s="70"/>
      <c r="F29" s="70"/>
      <c r="G29" s="70"/>
      <c r="H29" s="70"/>
    </row>
    <row r="30" spans="2:15" ht="20.100000000000001" customHeight="1" thickBot="1" x14ac:dyDescent="0.2">
      <c r="O30" s="62" t="str">
        <f>IF(E10="","",ROUNDUP(G28/I10,1))</f>
        <v/>
      </c>
    </row>
    <row r="31" spans="2:15" ht="30.75" customHeight="1" thickBot="1" x14ac:dyDescent="0.2">
      <c r="C31" s="269" t="s">
        <v>219</v>
      </c>
      <c r="D31" s="270"/>
      <c r="E31" s="271"/>
      <c r="F31" s="155" t="str">
        <f>IF(E10="","",ROUNDUP(G28/I10,1))</f>
        <v/>
      </c>
      <c r="G31" s="156" t="s">
        <v>222</v>
      </c>
    </row>
  </sheetData>
  <mergeCells count="25">
    <mergeCell ref="C18:D18"/>
    <mergeCell ref="C19:D19"/>
    <mergeCell ref="C20:D20"/>
    <mergeCell ref="A3:H3"/>
    <mergeCell ref="B5:C5"/>
    <mergeCell ref="B6:C6"/>
    <mergeCell ref="D6:G6"/>
    <mergeCell ref="C13:D13"/>
    <mergeCell ref="C14:D14"/>
    <mergeCell ref="C27:D27"/>
    <mergeCell ref="B28:D28"/>
    <mergeCell ref="C31:E31"/>
    <mergeCell ref="B9:D9"/>
    <mergeCell ref="E9:G9"/>
    <mergeCell ref="B10:D10"/>
    <mergeCell ref="E10:G10"/>
    <mergeCell ref="C21:D21"/>
    <mergeCell ref="C22:D22"/>
    <mergeCell ref="C23:D23"/>
    <mergeCell ref="C24:D24"/>
    <mergeCell ref="C25:D25"/>
    <mergeCell ref="C26:D26"/>
    <mergeCell ref="C15:D15"/>
    <mergeCell ref="C16:D16"/>
    <mergeCell ref="C17:D17"/>
  </mergeCells>
  <phoneticPr fontId="3"/>
  <dataValidations count="4">
    <dataValidation type="list" allowBlank="1" showInputMessage="1" showErrorMessage="1" sqref="WVJ983048:WVL983048 B65544:D65544 IX65544:IZ65544 ST65544:SV65544 ACP65544:ACR65544 AML65544:AMN65544 AWH65544:AWJ65544 BGD65544:BGF65544 BPZ65544:BQB65544 BZV65544:BZX65544 CJR65544:CJT65544 CTN65544:CTP65544 DDJ65544:DDL65544 DNF65544:DNH65544 DXB65544:DXD65544 EGX65544:EGZ65544 EQT65544:EQV65544 FAP65544:FAR65544 FKL65544:FKN65544 FUH65544:FUJ65544 GED65544:GEF65544 GNZ65544:GOB65544 GXV65544:GXX65544 HHR65544:HHT65544 HRN65544:HRP65544 IBJ65544:IBL65544 ILF65544:ILH65544 IVB65544:IVD65544 JEX65544:JEZ65544 JOT65544:JOV65544 JYP65544:JYR65544 KIL65544:KIN65544 KSH65544:KSJ65544 LCD65544:LCF65544 LLZ65544:LMB65544 LVV65544:LVX65544 MFR65544:MFT65544 MPN65544:MPP65544 MZJ65544:MZL65544 NJF65544:NJH65544 NTB65544:NTD65544 OCX65544:OCZ65544 OMT65544:OMV65544 OWP65544:OWR65544 PGL65544:PGN65544 PQH65544:PQJ65544 QAD65544:QAF65544 QJZ65544:QKB65544 QTV65544:QTX65544 RDR65544:RDT65544 RNN65544:RNP65544 RXJ65544:RXL65544 SHF65544:SHH65544 SRB65544:SRD65544 TAX65544:TAZ65544 TKT65544:TKV65544 TUP65544:TUR65544 UEL65544:UEN65544 UOH65544:UOJ65544 UYD65544:UYF65544 VHZ65544:VIB65544 VRV65544:VRX65544 WBR65544:WBT65544 WLN65544:WLP65544 WVJ65544:WVL65544 B131080:D131080 IX131080:IZ131080 ST131080:SV131080 ACP131080:ACR131080 AML131080:AMN131080 AWH131080:AWJ131080 BGD131080:BGF131080 BPZ131080:BQB131080 BZV131080:BZX131080 CJR131080:CJT131080 CTN131080:CTP131080 DDJ131080:DDL131080 DNF131080:DNH131080 DXB131080:DXD131080 EGX131080:EGZ131080 EQT131080:EQV131080 FAP131080:FAR131080 FKL131080:FKN131080 FUH131080:FUJ131080 GED131080:GEF131080 GNZ131080:GOB131080 GXV131080:GXX131080 HHR131080:HHT131080 HRN131080:HRP131080 IBJ131080:IBL131080 ILF131080:ILH131080 IVB131080:IVD131080 JEX131080:JEZ131080 JOT131080:JOV131080 JYP131080:JYR131080 KIL131080:KIN131080 KSH131080:KSJ131080 LCD131080:LCF131080 LLZ131080:LMB131080 LVV131080:LVX131080 MFR131080:MFT131080 MPN131080:MPP131080 MZJ131080:MZL131080 NJF131080:NJH131080 NTB131080:NTD131080 OCX131080:OCZ131080 OMT131080:OMV131080 OWP131080:OWR131080 PGL131080:PGN131080 PQH131080:PQJ131080 QAD131080:QAF131080 QJZ131080:QKB131080 QTV131080:QTX131080 RDR131080:RDT131080 RNN131080:RNP131080 RXJ131080:RXL131080 SHF131080:SHH131080 SRB131080:SRD131080 TAX131080:TAZ131080 TKT131080:TKV131080 TUP131080:TUR131080 UEL131080:UEN131080 UOH131080:UOJ131080 UYD131080:UYF131080 VHZ131080:VIB131080 VRV131080:VRX131080 WBR131080:WBT131080 WLN131080:WLP131080 WVJ131080:WVL131080 B196616:D196616 IX196616:IZ196616 ST196616:SV196616 ACP196616:ACR196616 AML196616:AMN196616 AWH196616:AWJ196616 BGD196616:BGF196616 BPZ196616:BQB196616 BZV196616:BZX196616 CJR196616:CJT196616 CTN196616:CTP196616 DDJ196616:DDL196616 DNF196616:DNH196616 DXB196616:DXD196616 EGX196616:EGZ196616 EQT196616:EQV196616 FAP196616:FAR196616 FKL196616:FKN196616 FUH196616:FUJ196616 GED196616:GEF196616 GNZ196616:GOB196616 GXV196616:GXX196616 HHR196616:HHT196616 HRN196616:HRP196616 IBJ196616:IBL196616 ILF196616:ILH196616 IVB196616:IVD196616 JEX196616:JEZ196616 JOT196616:JOV196616 JYP196616:JYR196616 KIL196616:KIN196616 KSH196616:KSJ196616 LCD196616:LCF196616 LLZ196616:LMB196616 LVV196616:LVX196616 MFR196616:MFT196616 MPN196616:MPP196616 MZJ196616:MZL196616 NJF196616:NJH196616 NTB196616:NTD196616 OCX196616:OCZ196616 OMT196616:OMV196616 OWP196616:OWR196616 PGL196616:PGN196616 PQH196616:PQJ196616 QAD196616:QAF196616 QJZ196616:QKB196616 QTV196616:QTX196616 RDR196616:RDT196616 RNN196616:RNP196616 RXJ196616:RXL196616 SHF196616:SHH196616 SRB196616:SRD196616 TAX196616:TAZ196616 TKT196616:TKV196616 TUP196616:TUR196616 UEL196616:UEN196616 UOH196616:UOJ196616 UYD196616:UYF196616 VHZ196616:VIB196616 VRV196616:VRX196616 WBR196616:WBT196616 WLN196616:WLP196616 WVJ196616:WVL196616 B262152:D262152 IX262152:IZ262152 ST262152:SV262152 ACP262152:ACR262152 AML262152:AMN262152 AWH262152:AWJ262152 BGD262152:BGF262152 BPZ262152:BQB262152 BZV262152:BZX262152 CJR262152:CJT262152 CTN262152:CTP262152 DDJ262152:DDL262152 DNF262152:DNH262152 DXB262152:DXD262152 EGX262152:EGZ262152 EQT262152:EQV262152 FAP262152:FAR262152 FKL262152:FKN262152 FUH262152:FUJ262152 GED262152:GEF262152 GNZ262152:GOB262152 GXV262152:GXX262152 HHR262152:HHT262152 HRN262152:HRP262152 IBJ262152:IBL262152 ILF262152:ILH262152 IVB262152:IVD262152 JEX262152:JEZ262152 JOT262152:JOV262152 JYP262152:JYR262152 KIL262152:KIN262152 KSH262152:KSJ262152 LCD262152:LCF262152 LLZ262152:LMB262152 LVV262152:LVX262152 MFR262152:MFT262152 MPN262152:MPP262152 MZJ262152:MZL262152 NJF262152:NJH262152 NTB262152:NTD262152 OCX262152:OCZ262152 OMT262152:OMV262152 OWP262152:OWR262152 PGL262152:PGN262152 PQH262152:PQJ262152 QAD262152:QAF262152 QJZ262152:QKB262152 QTV262152:QTX262152 RDR262152:RDT262152 RNN262152:RNP262152 RXJ262152:RXL262152 SHF262152:SHH262152 SRB262152:SRD262152 TAX262152:TAZ262152 TKT262152:TKV262152 TUP262152:TUR262152 UEL262152:UEN262152 UOH262152:UOJ262152 UYD262152:UYF262152 VHZ262152:VIB262152 VRV262152:VRX262152 WBR262152:WBT262152 WLN262152:WLP262152 WVJ262152:WVL262152 B327688:D327688 IX327688:IZ327688 ST327688:SV327688 ACP327688:ACR327688 AML327688:AMN327688 AWH327688:AWJ327688 BGD327688:BGF327688 BPZ327688:BQB327688 BZV327688:BZX327688 CJR327688:CJT327688 CTN327688:CTP327688 DDJ327688:DDL327688 DNF327688:DNH327688 DXB327688:DXD327688 EGX327688:EGZ327688 EQT327688:EQV327688 FAP327688:FAR327688 FKL327688:FKN327688 FUH327688:FUJ327688 GED327688:GEF327688 GNZ327688:GOB327688 GXV327688:GXX327688 HHR327688:HHT327688 HRN327688:HRP327688 IBJ327688:IBL327688 ILF327688:ILH327688 IVB327688:IVD327688 JEX327688:JEZ327688 JOT327688:JOV327688 JYP327688:JYR327688 KIL327688:KIN327688 KSH327688:KSJ327688 LCD327688:LCF327688 LLZ327688:LMB327688 LVV327688:LVX327688 MFR327688:MFT327688 MPN327688:MPP327688 MZJ327688:MZL327688 NJF327688:NJH327688 NTB327688:NTD327688 OCX327688:OCZ327688 OMT327688:OMV327688 OWP327688:OWR327688 PGL327688:PGN327688 PQH327688:PQJ327688 QAD327688:QAF327688 QJZ327688:QKB327688 QTV327688:QTX327688 RDR327688:RDT327688 RNN327688:RNP327688 RXJ327688:RXL327688 SHF327688:SHH327688 SRB327688:SRD327688 TAX327688:TAZ327688 TKT327688:TKV327688 TUP327688:TUR327688 UEL327688:UEN327688 UOH327688:UOJ327688 UYD327688:UYF327688 VHZ327688:VIB327688 VRV327688:VRX327688 WBR327688:WBT327688 WLN327688:WLP327688 WVJ327688:WVL327688 B393224:D393224 IX393224:IZ393224 ST393224:SV393224 ACP393224:ACR393224 AML393224:AMN393224 AWH393224:AWJ393224 BGD393224:BGF393224 BPZ393224:BQB393224 BZV393224:BZX393224 CJR393224:CJT393224 CTN393224:CTP393224 DDJ393224:DDL393224 DNF393224:DNH393224 DXB393224:DXD393224 EGX393224:EGZ393224 EQT393224:EQV393224 FAP393224:FAR393224 FKL393224:FKN393224 FUH393224:FUJ393224 GED393224:GEF393224 GNZ393224:GOB393224 GXV393224:GXX393224 HHR393224:HHT393224 HRN393224:HRP393224 IBJ393224:IBL393224 ILF393224:ILH393224 IVB393224:IVD393224 JEX393224:JEZ393224 JOT393224:JOV393224 JYP393224:JYR393224 KIL393224:KIN393224 KSH393224:KSJ393224 LCD393224:LCF393224 LLZ393224:LMB393224 LVV393224:LVX393224 MFR393224:MFT393224 MPN393224:MPP393224 MZJ393224:MZL393224 NJF393224:NJH393224 NTB393224:NTD393224 OCX393224:OCZ393224 OMT393224:OMV393224 OWP393224:OWR393224 PGL393224:PGN393224 PQH393224:PQJ393224 QAD393224:QAF393224 QJZ393224:QKB393224 QTV393224:QTX393224 RDR393224:RDT393224 RNN393224:RNP393224 RXJ393224:RXL393224 SHF393224:SHH393224 SRB393224:SRD393224 TAX393224:TAZ393224 TKT393224:TKV393224 TUP393224:TUR393224 UEL393224:UEN393224 UOH393224:UOJ393224 UYD393224:UYF393224 VHZ393224:VIB393224 VRV393224:VRX393224 WBR393224:WBT393224 WLN393224:WLP393224 WVJ393224:WVL393224 B458760:D458760 IX458760:IZ458760 ST458760:SV458760 ACP458760:ACR458760 AML458760:AMN458760 AWH458760:AWJ458760 BGD458760:BGF458760 BPZ458760:BQB458760 BZV458760:BZX458760 CJR458760:CJT458760 CTN458760:CTP458760 DDJ458760:DDL458760 DNF458760:DNH458760 DXB458760:DXD458760 EGX458760:EGZ458760 EQT458760:EQV458760 FAP458760:FAR458760 FKL458760:FKN458760 FUH458760:FUJ458760 GED458760:GEF458760 GNZ458760:GOB458760 GXV458760:GXX458760 HHR458760:HHT458760 HRN458760:HRP458760 IBJ458760:IBL458760 ILF458760:ILH458760 IVB458760:IVD458760 JEX458760:JEZ458760 JOT458760:JOV458760 JYP458760:JYR458760 KIL458760:KIN458760 KSH458760:KSJ458760 LCD458760:LCF458760 LLZ458760:LMB458760 LVV458760:LVX458760 MFR458760:MFT458760 MPN458760:MPP458760 MZJ458760:MZL458760 NJF458760:NJH458760 NTB458760:NTD458760 OCX458760:OCZ458760 OMT458760:OMV458760 OWP458760:OWR458760 PGL458760:PGN458760 PQH458760:PQJ458760 QAD458760:QAF458760 QJZ458760:QKB458760 QTV458760:QTX458760 RDR458760:RDT458760 RNN458760:RNP458760 RXJ458760:RXL458760 SHF458760:SHH458760 SRB458760:SRD458760 TAX458760:TAZ458760 TKT458760:TKV458760 TUP458760:TUR458760 UEL458760:UEN458760 UOH458760:UOJ458760 UYD458760:UYF458760 VHZ458760:VIB458760 VRV458760:VRX458760 WBR458760:WBT458760 WLN458760:WLP458760 WVJ458760:WVL458760 B524296:D524296 IX524296:IZ524296 ST524296:SV524296 ACP524296:ACR524296 AML524296:AMN524296 AWH524296:AWJ524296 BGD524296:BGF524296 BPZ524296:BQB524296 BZV524296:BZX524296 CJR524296:CJT524296 CTN524296:CTP524296 DDJ524296:DDL524296 DNF524296:DNH524296 DXB524296:DXD524296 EGX524296:EGZ524296 EQT524296:EQV524296 FAP524296:FAR524296 FKL524296:FKN524296 FUH524296:FUJ524296 GED524296:GEF524296 GNZ524296:GOB524296 GXV524296:GXX524296 HHR524296:HHT524296 HRN524296:HRP524296 IBJ524296:IBL524296 ILF524296:ILH524296 IVB524296:IVD524296 JEX524296:JEZ524296 JOT524296:JOV524296 JYP524296:JYR524296 KIL524296:KIN524296 KSH524296:KSJ524296 LCD524296:LCF524296 LLZ524296:LMB524296 LVV524296:LVX524296 MFR524296:MFT524296 MPN524296:MPP524296 MZJ524296:MZL524296 NJF524296:NJH524296 NTB524296:NTD524296 OCX524296:OCZ524296 OMT524296:OMV524296 OWP524296:OWR524296 PGL524296:PGN524296 PQH524296:PQJ524296 QAD524296:QAF524296 QJZ524296:QKB524296 QTV524296:QTX524296 RDR524296:RDT524296 RNN524296:RNP524296 RXJ524296:RXL524296 SHF524296:SHH524296 SRB524296:SRD524296 TAX524296:TAZ524296 TKT524296:TKV524296 TUP524296:TUR524296 UEL524296:UEN524296 UOH524296:UOJ524296 UYD524296:UYF524296 VHZ524296:VIB524296 VRV524296:VRX524296 WBR524296:WBT524296 WLN524296:WLP524296 WVJ524296:WVL524296 B589832:D589832 IX589832:IZ589832 ST589832:SV589832 ACP589832:ACR589832 AML589832:AMN589832 AWH589832:AWJ589832 BGD589832:BGF589832 BPZ589832:BQB589832 BZV589832:BZX589832 CJR589832:CJT589832 CTN589832:CTP589832 DDJ589832:DDL589832 DNF589832:DNH589832 DXB589832:DXD589832 EGX589832:EGZ589832 EQT589832:EQV589832 FAP589832:FAR589832 FKL589832:FKN589832 FUH589832:FUJ589832 GED589832:GEF589832 GNZ589832:GOB589832 GXV589832:GXX589832 HHR589832:HHT589832 HRN589832:HRP589832 IBJ589832:IBL589832 ILF589832:ILH589832 IVB589832:IVD589832 JEX589832:JEZ589832 JOT589832:JOV589832 JYP589832:JYR589832 KIL589832:KIN589832 KSH589832:KSJ589832 LCD589832:LCF589832 LLZ589832:LMB589832 LVV589832:LVX589832 MFR589832:MFT589832 MPN589832:MPP589832 MZJ589832:MZL589832 NJF589832:NJH589832 NTB589832:NTD589832 OCX589832:OCZ589832 OMT589832:OMV589832 OWP589832:OWR589832 PGL589832:PGN589832 PQH589832:PQJ589832 QAD589832:QAF589832 QJZ589832:QKB589832 QTV589832:QTX589832 RDR589832:RDT589832 RNN589832:RNP589832 RXJ589832:RXL589832 SHF589832:SHH589832 SRB589832:SRD589832 TAX589832:TAZ589832 TKT589832:TKV589832 TUP589832:TUR589832 UEL589832:UEN589832 UOH589832:UOJ589832 UYD589832:UYF589832 VHZ589832:VIB589832 VRV589832:VRX589832 WBR589832:WBT589832 WLN589832:WLP589832 WVJ589832:WVL589832 B655368:D655368 IX655368:IZ655368 ST655368:SV655368 ACP655368:ACR655368 AML655368:AMN655368 AWH655368:AWJ655368 BGD655368:BGF655368 BPZ655368:BQB655368 BZV655368:BZX655368 CJR655368:CJT655368 CTN655368:CTP655368 DDJ655368:DDL655368 DNF655368:DNH655368 DXB655368:DXD655368 EGX655368:EGZ655368 EQT655368:EQV655368 FAP655368:FAR655368 FKL655368:FKN655368 FUH655368:FUJ655368 GED655368:GEF655368 GNZ655368:GOB655368 GXV655368:GXX655368 HHR655368:HHT655368 HRN655368:HRP655368 IBJ655368:IBL655368 ILF655368:ILH655368 IVB655368:IVD655368 JEX655368:JEZ655368 JOT655368:JOV655368 JYP655368:JYR655368 KIL655368:KIN655368 KSH655368:KSJ655368 LCD655368:LCF655368 LLZ655368:LMB655368 LVV655368:LVX655368 MFR655368:MFT655368 MPN655368:MPP655368 MZJ655368:MZL655368 NJF655368:NJH655368 NTB655368:NTD655368 OCX655368:OCZ655368 OMT655368:OMV655368 OWP655368:OWR655368 PGL655368:PGN655368 PQH655368:PQJ655368 QAD655368:QAF655368 QJZ655368:QKB655368 QTV655368:QTX655368 RDR655368:RDT655368 RNN655368:RNP655368 RXJ655368:RXL655368 SHF655368:SHH655368 SRB655368:SRD655368 TAX655368:TAZ655368 TKT655368:TKV655368 TUP655368:TUR655368 UEL655368:UEN655368 UOH655368:UOJ655368 UYD655368:UYF655368 VHZ655368:VIB655368 VRV655368:VRX655368 WBR655368:WBT655368 WLN655368:WLP655368 WVJ655368:WVL655368 B720904:D720904 IX720904:IZ720904 ST720904:SV720904 ACP720904:ACR720904 AML720904:AMN720904 AWH720904:AWJ720904 BGD720904:BGF720904 BPZ720904:BQB720904 BZV720904:BZX720904 CJR720904:CJT720904 CTN720904:CTP720904 DDJ720904:DDL720904 DNF720904:DNH720904 DXB720904:DXD720904 EGX720904:EGZ720904 EQT720904:EQV720904 FAP720904:FAR720904 FKL720904:FKN720904 FUH720904:FUJ720904 GED720904:GEF720904 GNZ720904:GOB720904 GXV720904:GXX720904 HHR720904:HHT720904 HRN720904:HRP720904 IBJ720904:IBL720904 ILF720904:ILH720904 IVB720904:IVD720904 JEX720904:JEZ720904 JOT720904:JOV720904 JYP720904:JYR720904 KIL720904:KIN720904 KSH720904:KSJ720904 LCD720904:LCF720904 LLZ720904:LMB720904 LVV720904:LVX720904 MFR720904:MFT720904 MPN720904:MPP720904 MZJ720904:MZL720904 NJF720904:NJH720904 NTB720904:NTD720904 OCX720904:OCZ720904 OMT720904:OMV720904 OWP720904:OWR720904 PGL720904:PGN720904 PQH720904:PQJ720904 QAD720904:QAF720904 QJZ720904:QKB720904 QTV720904:QTX720904 RDR720904:RDT720904 RNN720904:RNP720904 RXJ720904:RXL720904 SHF720904:SHH720904 SRB720904:SRD720904 TAX720904:TAZ720904 TKT720904:TKV720904 TUP720904:TUR720904 UEL720904:UEN720904 UOH720904:UOJ720904 UYD720904:UYF720904 VHZ720904:VIB720904 VRV720904:VRX720904 WBR720904:WBT720904 WLN720904:WLP720904 WVJ720904:WVL720904 B786440:D786440 IX786440:IZ786440 ST786440:SV786440 ACP786440:ACR786440 AML786440:AMN786440 AWH786440:AWJ786440 BGD786440:BGF786440 BPZ786440:BQB786440 BZV786440:BZX786440 CJR786440:CJT786440 CTN786440:CTP786440 DDJ786440:DDL786440 DNF786440:DNH786440 DXB786440:DXD786440 EGX786440:EGZ786440 EQT786440:EQV786440 FAP786440:FAR786440 FKL786440:FKN786440 FUH786440:FUJ786440 GED786440:GEF786440 GNZ786440:GOB786440 GXV786440:GXX786440 HHR786440:HHT786440 HRN786440:HRP786440 IBJ786440:IBL786440 ILF786440:ILH786440 IVB786440:IVD786440 JEX786440:JEZ786440 JOT786440:JOV786440 JYP786440:JYR786440 KIL786440:KIN786440 KSH786440:KSJ786440 LCD786440:LCF786440 LLZ786440:LMB786440 LVV786440:LVX786440 MFR786440:MFT786440 MPN786440:MPP786440 MZJ786440:MZL786440 NJF786440:NJH786440 NTB786440:NTD786440 OCX786440:OCZ786440 OMT786440:OMV786440 OWP786440:OWR786440 PGL786440:PGN786440 PQH786440:PQJ786440 QAD786440:QAF786440 QJZ786440:QKB786440 QTV786440:QTX786440 RDR786440:RDT786440 RNN786440:RNP786440 RXJ786440:RXL786440 SHF786440:SHH786440 SRB786440:SRD786440 TAX786440:TAZ786440 TKT786440:TKV786440 TUP786440:TUR786440 UEL786440:UEN786440 UOH786440:UOJ786440 UYD786440:UYF786440 VHZ786440:VIB786440 VRV786440:VRX786440 WBR786440:WBT786440 WLN786440:WLP786440 WVJ786440:WVL786440 B851976:D851976 IX851976:IZ851976 ST851976:SV851976 ACP851976:ACR851976 AML851976:AMN851976 AWH851976:AWJ851976 BGD851976:BGF851976 BPZ851976:BQB851976 BZV851976:BZX851976 CJR851976:CJT851976 CTN851976:CTP851976 DDJ851976:DDL851976 DNF851976:DNH851976 DXB851976:DXD851976 EGX851976:EGZ851976 EQT851976:EQV851976 FAP851976:FAR851976 FKL851976:FKN851976 FUH851976:FUJ851976 GED851976:GEF851976 GNZ851976:GOB851976 GXV851976:GXX851976 HHR851976:HHT851976 HRN851976:HRP851976 IBJ851976:IBL851976 ILF851976:ILH851976 IVB851976:IVD851976 JEX851976:JEZ851976 JOT851976:JOV851976 JYP851976:JYR851976 KIL851976:KIN851976 KSH851976:KSJ851976 LCD851976:LCF851976 LLZ851976:LMB851976 LVV851976:LVX851976 MFR851976:MFT851976 MPN851976:MPP851976 MZJ851976:MZL851976 NJF851976:NJH851976 NTB851976:NTD851976 OCX851976:OCZ851976 OMT851976:OMV851976 OWP851976:OWR851976 PGL851976:PGN851976 PQH851976:PQJ851976 QAD851976:QAF851976 QJZ851976:QKB851976 QTV851976:QTX851976 RDR851976:RDT851976 RNN851976:RNP851976 RXJ851976:RXL851976 SHF851976:SHH851976 SRB851976:SRD851976 TAX851976:TAZ851976 TKT851976:TKV851976 TUP851976:TUR851976 UEL851976:UEN851976 UOH851976:UOJ851976 UYD851976:UYF851976 VHZ851976:VIB851976 VRV851976:VRX851976 WBR851976:WBT851976 WLN851976:WLP851976 WVJ851976:WVL851976 B917512:D917512 IX917512:IZ917512 ST917512:SV917512 ACP917512:ACR917512 AML917512:AMN917512 AWH917512:AWJ917512 BGD917512:BGF917512 BPZ917512:BQB917512 BZV917512:BZX917512 CJR917512:CJT917512 CTN917512:CTP917512 DDJ917512:DDL917512 DNF917512:DNH917512 DXB917512:DXD917512 EGX917512:EGZ917512 EQT917512:EQV917512 FAP917512:FAR917512 FKL917512:FKN917512 FUH917512:FUJ917512 GED917512:GEF917512 GNZ917512:GOB917512 GXV917512:GXX917512 HHR917512:HHT917512 HRN917512:HRP917512 IBJ917512:IBL917512 ILF917512:ILH917512 IVB917512:IVD917512 JEX917512:JEZ917512 JOT917512:JOV917512 JYP917512:JYR917512 KIL917512:KIN917512 KSH917512:KSJ917512 LCD917512:LCF917512 LLZ917512:LMB917512 LVV917512:LVX917512 MFR917512:MFT917512 MPN917512:MPP917512 MZJ917512:MZL917512 NJF917512:NJH917512 NTB917512:NTD917512 OCX917512:OCZ917512 OMT917512:OMV917512 OWP917512:OWR917512 PGL917512:PGN917512 PQH917512:PQJ917512 QAD917512:QAF917512 QJZ917512:QKB917512 QTV917512:QTX917512 RDR917512:RDT917512 RNN917512:RNP917512 RXJ917512:RXL917512 SHF917512:SHH917512 SRB917512:SRD917512 TAX917512:TAZ917512 TKT917512:TKV917512 TUP917512:TUR917512 UEL917512:UEN917512 UOH917512:UOJ917512 UYD917512:UYF917512 VHZ917512:VIB917512 VRV917512:VRX917512 WBR917512:WBT917512 WLN917512:WLP917512 WVJ917512:WVL917512 B983048:D983048 IX983048:IZ983048 ST983048:SV983048 ACP983048:ACR983048 AML983048:AMN983048 AWH983048:AWJ983048 BGD983048:BGF983048 BPZ983048:BQB983048 BZV983048:BZX983048 CJR983048:CJT983048 CTN983048:CTP983048 DDJ983048:DDL983048 DNF983048:DNH983048 DXB983048:DXD983048 EGX983048:EGZ983048 EQT983048:EQV983048 FAP983048:FAR983048 FKL983048:FKN983048 FUH983048:FUJ983048 GED983048:GEF983048 GNZ983048:GOB983048 GXV983048:GXX983048 HHR983048:HHT983048 HRN983048:HRP983048 IBJ983048:IBL983048 ILF983048:ILH983048 IVB983048:IVD983048 JEX983048:JEZ983048 JOT983048:JOV983048 JYP983048:JYR983048 KIL983048:KIN983048 KSH983048:KSJ983048 LCD983048:LCF983048 LLZ983048:LMB983048 LVV983048:LVX983048 MFR983048:MFT983048 MPN983048:MPP983048 MZJ983048:MZL983048 NJF983048:NJH983048 NTB983048:NTD983048 OCX983048:OCZ983048 OMT983048:OMV983048 OWP983048:OWR983048 PGL983048:PGN983048 PQH983048:PQJ983048 QAD983048:QAF983048 QJZ983048:QKB983048 QTV983048:QTX983048 RDR983048:RDT983048 RNN983048:RNP983048 RXJ983048:RXL983048 SHF983048:SHH983048 SRB983048:SRD983048 TAX983048:TAZ983048 TKT983048:TKV983048 TUP983048:TUR983048 UEL983048:UEN983048 UOH983048:UOJ983048 UYD983048:UYF983048 VHZ983048:VIB983048 VRV983048:VRX983048 WBR983048:WBT983048 WLN983048:WLP983048 IX10:IZ11 ST10:SV11 ACP10:ACR11 AML10:AMN11 AWH10:AWJ11 BGD10:BGF11 BPZ10:BQB11 BZV10:BZX11 CJR10:CJT11 CTN10:CTP11 DDJ10:DDL11 DNF10:DNH11 DXB10:DXD11 EGX10:EGZ11 EQT10:EQV11 FAP10:FAR11 FKL10:FKN11 FUH10:FUJ11 GED10:GEF11 GNZ10:GOB11 GXV10:GXX11 HHR10:HHT11 HRN10:HRP11 IBJ10:IBL11 ILF10:ILH11 IVB10:IVD11 JEX10:JEZ11 JOT10:JOV11 JYP10:JYR11 KIL10:KIN11 KSH10:KSJ11 LCD10:LCF11 LLZ10:LMB11 LVV10:LVX11 MFR10:MFT11 MPN10:MPP11 MZJ10:MZL11 NJF10:NJH11 NTB10:NTD11 OCX10:OCZ11 OMT10:OMV11 OWP10:OWR11 PGL10:PGN11 PQH10:PQJ11 QAD10:QAF11 QJZ10:QKB11 QTV10:QTX11 RDR10:RDT11 RNN10:RNP11 RXJ10:RXL11 SHF10:SHH11 SRB10:SRD11 TAX10:TAZ11 TKT10:TKV11 TUP10:TUR11 UEL10:UEN11 UOH10:UOJ11 UYD10:UYF11 VHZ10:VIB11 VRV10:VRX11 WBR10:WBT11 WLN10:WLP11 WVJ10:WVL11" xr:uid="{4AADADC9-D8A3-4295-A887-D79D2018985B}">
      <formula1>"４：１,５：１,６：１,10：１（GHのみ）"</formula1>
    </dataValidation>
    <dataValidation type="list" allowBlank="1" showInputMessage="1" showErrorMessage="1" sqref="WVM983048:WVO983048 E65544:G65544 JA65544:JC65544 SW65544:SY65544 ACS65544:ACU65544 AMO65544:AMQ65544 AWK65544:AWM65544 BGG65544:BGI65544 BQC65544:BQE65544 BZY65544:CAA65544 CJU65544:CJW65544 CTQ65544:CTS65544 DDM65544:DDO65544 DNI65544:DNK65544 DXE65544:DXG65544 EHA65544:EHC65544 EQW65544:EQY65544 FAS65544:FAU65544 FKO65544:FKQ65544 FUK65544:FUM65544 GEG65544:GEI65544 GOC65544:GOE65544 GXY65544:GYA65544 HHU65544:HHW65544 HRQ65544:HRS65544 IBM65544:IBO65544 ILI65544:ILK65544 IVE65544:IVG65544 JFA65544:JFC65544 JOW65544:JOY65544 JYS65544:JYU65544 KIO65544:KIQ65544 KSK65544:KSM65544 LCG65544:LCI65544 LMC65544:LME65544 LVY65544:LWA65544 MFU65544:MFW65544 MPQ65544:MPS65544 MZM65544:MZO65544 NJI65544:NJK65544 NTE65544:NTG65544 ODA65544:ODC65544 OMW65544:OMY65544 OWS65544:OWU65544 PGO65544:PGQ65544 PQK65544:PQM65544 QAG65544:QAI65544 QKC65544:QKE65544 QTY65544:QUA65544 RDU65544:RDW65544 RNQ65544:RNS65544 RXM65544:RXO65544 SHI65544:SHK65544 SRE65544:SRG65544 TBA65544:TBC65544 TKW65544:TKY65544 TUS65544:TUU65544 UEO65544:UEQ65544 UOK65544:UOM65544 UYG65544:UYI65544 VIC65544:VIE65544 VRY65544:VSA65544 WBU65544:WBW65544 WLQ65544:WLS65544 WVM65544:WVO65544 E131080:G131080 JA131080:JC131080 SW131080:SY131080 ACS131080:ACU131080 AMO131080:AMQ131080 AWK131080:AWM131080 BGG131080:BGI131080 BQC131080:BQE131080 BZY131080:CAA131080 CJU131080:CJW131080 CTQ131080:CTS131080 DDM131080:DDO131080 DNI131080:DNK131080 DXE131080:DXG131080 EHA131080:EHC131080 EQW131080:EQY131080 FAS131080:FAU131080 FKO131080:FKQ131080 FUK131080:FUM131080 GEG131080:GEI131080 GOC131080:GOE131080 GXY131080:GYA131080 HHU131080:HHW131080 HRQ131080:HRS131080 IBM131080:IBO131080 ILI131080:ILK131080 IVE131080:IVG131080 JFA131080:JFC131080 JOW131080:JOY131080 JYS131080:JYU131080 KIO131080:KIQ131080 KSK131080:KSM131080 LCG131080:LCI131080 LMC131080:LME131080 LVY131080:LWA131080 MFU131080:MFW131080 MPQ131080:MPS131080 MZM131080:MZO131080 NJI131080:NJK131080 NTE131080:NTG131080 ODA131080:ODC131080 OMW131080:OMY131080 OWS131080:OWU131080 PGO131080:PGQ131080 PQK131080:PQM131080 QAG131080:QAI131080 QKC131080:QKE131080 QTY131080:QUA131080 RDU131080:RDW131080 RNQ131080:RNS131080 RXM131080:RXO131080 SHI131080:SHK131080 SRE131080:SRG131080 TBA131080:TBC131080 TKW131080:TKY131080 TUS131080:TUU131080 UEO131080:UEQ131080 UOK131080:UOM131080 UYG131080:UYI131080 VIC131080:VIE131080 VRY131080:VSA131080 WBU131080:WBW131080 WLQ131080:WLS131080 WVM131080:WVO131080 E196616:G196616 JA196616:JC196616 SW196616:SY196616 ACS196616:ACU196616 AMO196616:AMQ196616 AWK196616:AWM196616 BGG196616:BGI196616 BQC196616:BQE196616 BZY196616:CAA196616 CJU196616:CJW196616 CTQ196616:CTS196616 DDM196616:DDO196616 DNI196616:DNK196616 DXE196616:DXG196616 EHA196616:EHC196616 EQW196616:EQY196616 FAS196616:FAU196616 FKO196616:FKQ196616 FUK196616:FUM196616 GEG196616:GEI196616 GOC196616:GOE196616 GXY196616:GYA196616 HHU196616:HHW196616 HRQ196616:HRS196616 IBM196616:IBO196616 ILI196616:ILK196616 IVE196616:IVG196616 JFA196616:JFC196616 JOW196616:JOY196616 JYS196616:JYU196616 KIO196616:KIQ196616 KSK196616:KSM196616 LCG196616:LCI196616 LMC196616:LME196616 LVY196616:LWA196616 MFU196616:MFW196616 MPQ196616:MPS196616 MZM196616:MZO196616 NJI196616:NJK196616 NTE196616:NTG196616 ODA196616:ODC196616 OMW196616:OMY196616 OWS196616:OWU196616 PGO196616:PGQ196616 PQK196616:PQM196616 QAG196616:QAI196616 QKC196616:QKE196616 QTY196616:QUA196616 RDU196616:RDW196616 RNQ196616:RNS196616 RXM196616:RXO196616 SHI196616:SHK196616 SRE196616:SRG196616 TBA196616:TBC196616 TKW196616:TKY196616 TUS196616:TUU196616 UEO196616:UEQ196616 UOK196616:UOM196616 UYG196616:UYI196616 VIC196616:VIE196616 VRY196616:VSA196616 WBU196616:WBW196616 WLQ196616:WLS196616 WVM196616:WVO196616 E262152:G262152 JA262152:JC262152 SW262152:SY262152 ACS262152:ACU262152 AMO262152:AMQ262152 AWK262152:AWM262152 BGG262152:BGI262152 BQC262152:BQE262152 BZY262152:CAA262152 CJU262152:CJW262152 CTQ262152:CTS262152 DDM262152:DDO262152 DNI262152:DNK262152 DXE262152:DXG262152 EHA262152:EHC262152 EQW262152:EQY262152 FAS262152:FAU262152 FKO262152:FKQ262152 FUK262152:FUM262152 GEG262152:GEI262152 GOC262152:GOE262152 GXY262152:GYA262152 HHU262152:HHW262152 HRQ262152:HRS262152 IBM262152:IBO262152 ILI262152:ILK262152 IVE262152:IVG262152 JFA262152:JFC262152 JOW262152:JOY262152 JYS262152:JYU262152 KIO262152:KIQ262152 KSK262152:KSM262152 LCG262152:LCI262152 LMC262152:LME262152 LVY262152:LWA262152 MFU262152:MFW262152 MPQ262152:MPS262152 MZM262152:MZO262152 NJI262152:NJK262152 NTE262152:NTG262152 ODA262152:ODC262152 OMW262152:OMY262152 OWS262152:OWU262152 PGO262152:PGQ262152 PQK262152:PQM262152 QAG262152:QAI262152 QKC262152:QKE262152 QTY262152:QUA262152 RDU262152:RDW262152 RNQ262152:RNS262152 RXM262152:RXO262152 SHI262152:SHK262152 SRE262152:SRG262152 TBA262152:TBC262152 TKW262152:TKY262152 TUS262152:TUU262152 UEO262152:UEQ262152 UOK262152:UOM262152 UYG262152:UYI262152 VIC262152:VIE262152 VRY262152:VSA262152 WBU262152:WBW262152 WLQ262152:WLS262152 WVM262152:WVO262152 E327688:G327688 JA327688:JC327688 SW327688:SY327688 ACS327688:ACU327688 AMO327688:AMQ327688 AWK327688:AWM327688 BGG327688:BGI327688 BQC327688:BQE327688 BZY327688:CAA327688 CJU327688:CJW327688 CTQ327688:CTS327688 DDM327688:DDO327688 DNI327688:DNK327688 DXE327688:DXG327688 EHA327688:EHC327688 EQW327688:EQY327688 FAS327688:FAU327688 FKO327688:FKQ327688 FUK327688:FUM327688 GEG327688:GEI327688 GOC327688:GOE327688 GXY327688:GYA327688 HHU327688:HHW327688 HRQ327688:HRS327688 IBM327688:IBO327688 ILI327688:ILK327688 IVE327688:IVG327688 JFA327688:JFC327688 JOW327688:JOY327688 JYS327688:JYU327688 KIO327688:KIQ327688 KSK327688:KSM327688 LCG327688:LCI327688 LMC327688:LME327688 LVY327688:LWA327688 MFU327688:MFW327688 MPQ327688:MPS327688 MZM327688:MZO327688 NJI327688:NJK327688 NTE327688:NTG327688 ODA327688:ODC327688 OMW327688:OMY327688 OWS327688:OWU327688 PGO327688:PGQ327688 PQK327688:PQM327688 QAG327688:QAI327688 QKC327688:QKE327688 QTY327688:QUA327688 RDU327688:RDW327688 RNQ327688:RNS327688 RXM327688:RXO327688 SHI327688:SHK327688 SRE327688:SRG327688 TBA327688:TBC327688 TKW327688:TKY327688 TUS327688:TUU327688 UEO327688:UEQ327688 UOK327688:UOM327688 UYG327688:UYI327688 VIC327688:VIE327688 VRY327688:VSA327688 WBU327688:WBW327688 WLQ327688:WLS327688 WVM327688:WVO327688 E393224:G393224 JA393224:JC393224 SW393224:SY393224 ACS393224:ACU393224 AMO393224:AMQ393224 AWK393224:AWM393224 BGG393224:BGI393224 BQC393224:BQE393224 BZY393224:CAA393224 CJU393224:CJW393224 CTQ393224:CTS393224 DDM393224:DDO393224 DNI393224:DNK393224 DXE393224:DXG393224 EHA393224:EHC393224 EQW393224:EQY393224 FAS393224:FAU393224 FKO393224:FKQ393224 FUK393224:FUM393224 GEG393224:GEI393224 GOC393224:GOE393224 GXY393224:GYA393224 HHU393224:HHW393224 HRQ393224:HRS393224 IBM393224:IBO393224 ILI393224:ILK393224 IVE393224:IVG393224 JFA393224:JFC393224 JOW393224:JOY393224 JYS393224:JYU393224 KIO393224:KIQ393224 KSK393224:KSM393224 LCG393224:LCI393224 LMC393224:LME393224 LVY393224:LWA393224 MFU393224:MFW393224 MPQ393224:MPS393224 MZM393224:MZO393224 NJI393224:NJK393224 NTE393224:NTG393224 ODA393224:ODC393224 OMW393224:OMY393224 OWS393224:OWU393224 PGO393224:PGQ393224 PQK393224:PQM393224 QAG393224:QAI393224 QKC393224:QKE393224 QTY393224:QUA393224 RDU393224:RDW393224 RNQ393224:RNS393224 RXM393224:RXO393224 SHI393224:SHK393224 SRE393224:SRG393224 TBA393224:TBC393224 TKW393224:TKY393224 TUS393224:TUU393224 UEO393224:UEQ393224 UOK393224:UOM393224 UYG393224:UYI393224 VIC393224:VIE393224 VRY393224:VSA393224 WBU393224:WBW393224 WLQ393224:WLS393224 WVM393224:WVO393224 E458760:G458760 JA458760:JC458760 SW458760:SY458760 ACS458760:ACU458760 AMO458760:AMQ458760 AWK458760:AWM458760 BGG458760:BGI458760 BQC458760:BQE458760 BZY458760:CAA458760 CJU458760:CJW458760 CTQ458760:CTS458760 DDM458760:DDO458760 DNI458760:DNK458760 DXE458760:DXG458760 EHA458760:EHC458760 EQW458760:EQY458760 FAS458760:FAU458760 FKO458760:FKQ458760 FUK458760:FUM458760 GEG458760:GEI458760 GOC458760:GOE458760 GXY458760:GYA458760 HHU458760:HHW458760 HRQ458760:HRS458760 IBM458760:IBO458760 ILI458760:ILK458760 IVE458760:IVG458760 JFA458760:JFC458760 JOW458760:JOY458760 JYS458760:JYU458760 KIO458760:KIQ458760 KSK458760:KSM458760 LCG458760:LCI458760 LMC458760:LME458760 LVY458760:LWA458760 MFU458760:MFW458760 MPQ458760:MPS458760 MZM458760:MZO458760 NJI458760:NJK458760 NTE458760:NTG458760 ODA458760:ODC458760 OMW458760:OMY458760 OWS458760:OWU458760 PGO458760:PGQ458760 PQK458760:PQM458760 QAG458760:QAI458760 QKC458760:QKE458760 QTY458760:QUA458760 RDU458760:RDW458760 RNQ458760:RNS458760 RXM458760:RXO458760 SHI458760:SHK458760 SRE458760:SRG458760 TBA458760:TBC458760 TKW458760:TKY458760 TUS458760:TUU458760 UEO458760:UEQ458760 UOK458760:UOM458760 UYG458760:UYI458760 VIC458760:VIE458760 VRY458760:VSA458760 WBU458760:WBW458760 WLQ458760:WLS458760 WVM458760:WVO458760 E524296:G524296 JA524296:JC524296 SW524296:SY524296 ACS524296:ACU524296 AMO524296:AMQ524296 AWK524296:AWM524296 BGG524296:BGI524296 BQC524296:BQE524296 BZY524296:CAA524296 CJU524296:CJW524296 CTQ524296:CTS524296 DDM524296:DDO524296 DNI524296:DNK524296 DXE524296:DXG524296 EHA524296:EHC524296 EQW524296:EQY524296 FAS524296:FAU524296 FKO524296:FKQ524296 FUK524296:FUM524296 GEG524296:GEI524296 GOC524296:GOE524296 GXY524296:GYA524296 HHU524296:HHW524296 HRQ524296:HRS524296 IBM524296:IBO524296 ILI524296:ILK524296 IVE524296:IVG524296 JFA524296:JFC524296 JOW524296:JOY524296 JYS524296:JYU524296 KIO524296:KIQ524296 KSK524296:KSM524296 LCG524296:LCI524296 LMC524296:LME524296 LVY524296:LWA524296 MFU524296:MFW524296 MPQ524296:MPS524296 MZM524296:MZO524296 NJI524296:NJK524296 NTE524296:NTG524296 ODA524296:ODC524296 OMW524296:OMY524296 OWS524296:OWU524296 PGO524296:PGQ524296 PQK524296:PQM524296 QAG524296:QAI524296 QKC524296:QKE524296 QTY524296:QUA524296 RDU524296:RDW524296 RNQ524296:RNS524296 RXM524296:RXO524296 SHI524296:SHK524296 SRE524296:SRG524296 TBA524296:TBC524296 TKW524296:TKY524296 TUS524296:TUU524296 UEO524296:UEQ524296 UOK524296:UOM524296 UYG524296:UYI524296 VIC524296:VIE524296 VRY524296:VSA524296 WBU524296:WBW524296 WLQ524296:WLS524296 WVM524296:WVO524296 E589832:G589832 JA589832:JC589832 SW589832:SY589832 ACS589832:ACU589832 AMO589832:AMQ589832 AWK589832:AWM589832 BGG589832:BGI589832 BQC589832:BQE589832 BZY589832:CAA589832 CJU589832:CJW589832 CTQ589832:CTS589832 DDM589832:DDO589832 DNI589832:DNK589832 DXE589832:DXG589832 EHA589832:EHC589832 EQW589832:EQY589832 FAS589832:FAU589832 FKO589832:FKQ589832 FUK589832:FUM589832 GEG589832:GEI589832 GOC589832:GOE589832 GXY589832:GYA589832 HHU589832:HHW589832 HRQ589832:HRS589832 IBM589832:IBO589832 ILI589832:ILK589832 IVE589832:IVG589832 JFA589832:JFC589832 JOW589832:JOY589832 JYS589832:JYU589832 KIO589832:KIQ589832 KSK589832:KSM589832 LCG589832:LCI589832 LMC589832:LME589832 LVY589832:LWA589832 MFU589832:MFW589832 MPQ589832:MPS589832 MZM589832:MZO589832 NJI589832:NJK589832 NTE589832:NTG589832 ODA589832:ODC589832 OMW589832:OMY589832 OWS589832:OWU589832 PGO589832:PGQ589832 PQK589832:PQM589832 QAG589832:QAI589832 QKC589832:QKE589832 QTY589832:QUA589832 RDU589832:RDW589832 RNQ589832:RNS589832 RXM589832:RXO589832 SHI589832:SHK589832 SRE589832:SRG589832 TBA589832:TBC589832 TKW589832:TKY589832 TUS589832:TUU589832 UEO589832:UEQ589832 UOK589832:UOM589832 UYG589832:UYI589832 VIC589832:VIE589832 VRY589832:VSA589832 WBU589832:WBW589832 WLQ589832:WLS589832 WVM589832:WVO589832 E655368:G655368 JA655368:JC655368 SW655368:SY655368 ACS655368:ACU655368 AMO655368:AMQ655368 AWK655368:AWM655368 BGG655368:BGI655368 BQC655368:BQE655368 BZY655368:CAA655368 CJU655368:CJW655368 CTQ655368:CTS655368 DDM655368:DDO655368 DNI655368:DNK655368 DXE655368:DXG655368 EHA655368:EHC655368 EQW655368:EQY655368 FAS655368:FAU655368 FKO655368:FKQ655368 FUK655368:FUM655368 GEG655368:GEI655368 GOC655368:GOE655368 GXY655368:GYA655368 HHU655368:HHW655368 HRQ655368:HRS655368 IBM655368:IBO655368 ILI655368:ILK655368 IVE655368:IVG655368 JFA655368:JFC655368 JOW655368:JOY655368 JYS655368:JYU655368 KIO655368:KIQ655368 KSK655368:KSM655368 LCG655368:LCI655368 LMC655368:LME655368 LVY655368:LWA655368 MFU655368:MFW655368 MPQ655368:MPS655368 MZM655368:MZO655368 NJI655368:NJK655368 NTE655368:NTG655368 ODA655368:ODC655368 OMW655368:OMY655368 OWS655368:OWU655368 PGO655368:PGQ655368 PQK655368:PQM655368 QAG655368:QAI655368 QKC655368:QKE655368 QTY655368:QUA655368 RDU655368:RDW655368 RNQ655368:RNS655368 RXM655368:RXO655368 SHI655368:SHK655368 SRE655368:SRG655368 TBA655368:TBC655368 TKW655368:TKY655368 TUS655368:TUU655368 UEO655368:UEQ655368 UOK655368:UOM655368 UYG655368:UYI655368 VIC655368:VIE655368 VRY655368:VSA655368 WBU655368:WBW655368 WLQ655368:WLS655368 WVM655368:WVO655368 E720904:G720904 JA720904:JC720904 SW720904:SY720904 ACS720904:ACU720904 AMO720904:AMQ720904 AWK720904:AWM720904 BGG720904:BGI720904 BQC720904:BQE720904 BZY720904:CAA720904 CJU720904:CJW720904 CTQ720904:CTS720904 DDM720904:DDO720904 DNI720904:DNK720904 DXE720904:DXG720904 EHA720904:EHC720904 EQW720904:EQY720904 FAS720904:FAU720904 FKO720904:FKQ720904 FUK720904:FUM720904 GEG720904:GEI720904 GOC720904:GOE720904 GXY720904:GYA720904 HHU720904:HHW720904 HRQ720904:HRS720904 IBM720904:IBO720904 ILI720904:ILK720904 IVE720904:IVG720904 JFA720904:JFC720904 JOW720904:JOY720904 JYS720904:JYU720904 KIO720904:KIQ720904 KSK720904:KSM720904 LCG720904:LCI720904 LMC720904:LME720904 LVY720904:LWA720904 MFU720904:MFW720904 MPQ720904:MPS720904 MZM720904:MZO720904 NJI720904:NJK720904 NTE720904:NTG720904 ODA720904:ODC720904 OMW720904:OMY720904 OWS720904:OWU720904 PGO720904:PGQ720904 PQK720904:PQM720904 QAG720904:QAI720904 QKC720904:QKE720904 QTY720904:QUA720904 RDU720904:RDW720904 RNQ720904:RNS720904 RXM720904:RXO720904 SHI720904:SHK720904 SRE720904:SRG720904 TBA720904:TBC720904 TKW720904:TKY720904 TUS720904:TUU720904 UEO720904:UEQ720904 UOK720904:UOM720904 UYG720904:UYI720904 VIC720904:VIE720904 VRY720904:VSA720904 WBU720904:WBW720904 WLQ720904:WLS720904 WVM720904:WVO720904 E786440:G786440 JA786440:JC786440 SW786440:SY786440 ACS786440:ACU786440 AMO786440:AMQ786440 AWK786440:AWM786440 BGG786440:BGI786440 BQC786440:BQE786440 BZY786440:CAA786440 CJU786440:CJW786440 CTQ786440:CTS786440 DDM786440:DDO786440 DNI786440:DNK786440 DXE786440:DXG786440 EHA786440:EHC786440 EQW786440:EQY786440 FAS786440:FAU786440 FKO786440:FKQ786440 FUK786440:FUM786440 GEG786440:GEI786440 GOC786440:GOE786440 GXY786440:GYA786440 HHU786440:HHW786440 HRQ786440:HRS786440 IBM786440:IBO786440 ILI786440:ILK786440 IVE786440:IVG786440 JFA786440:JFC786440 JOW786440:JOY786440 JYS786440:JYU786440 KIO786440:KIQ786440 KSK786440:KSM786440 LCG786440:LCI786440 LMC786440:LME786440 LVY786440:LWA786440 MFU786440:MFW786440 MPQ786440:MPS786440 MZM786440:MZO786440 NJI786440:NJK786440 NTE786440:NTG786440 ODA786440:ODC786440 OMW786440:OMY786440 OWS786440:OWU786440 PGO786440:PGQ786440 PQK786440:PQM786440 QAG786440:QAI786440 QKC786440:QKE786440 QTY786440:QUA786440 RDU786440:RDW786440 RNQ786440:RNS786440 RXM786440:RXO786440 SHI786440:SHK786440 SRE786440:SRG786440 TBA786440:TBC786440 TKW786440:TKY786440 TUS786440:TUU786440 UEO786440:UEQ786440 UOK786440:UOM786440 UYG786440:UYI786440 VIC786440:VIE786440 VRY786440:VSA786440 WBU786440:WBW786440 WLQ786440:WLS786440 WVM786440:WVO786440 E851976:G851976 JA851976:JC851976 SW851976:SY851976 ACS851976:ACU851976 AMO851976:AMQ851976 AWK851976:AWM851976 BGG851976:BGI851976 BQC851976:BQE851976 BZY851976:CAA851976 CJU851976:CJW851976 CTQ851976:CTS851976 DDM851976:DDO851976 DNI851976:DNK851976 DXE851976:DXG851976 EHA851976:EHC851976 EQW851976:EQY851976 FAS851976:FAU851976 FKO851976:FKQ851976 FUK851976:FUM851976 GEG851976:GEI851976 GOC851976:GOE851976 GXY851976:GYA851976 HHU851976:HHW851976 HRQ851976:HRS851976 IBM851976:IBO851976 ILI851976:ILK851976 IVE851976:IVG851976 JFA851976:JFC851976 JOW851976:JOY851976 JYS851976:JYU851976 KIO851976:KIQ851976 KSK851976:KSM851976 LCG851976:LCI851976 LMC851976:LME851976 LVY851976:LWA851976 MFU851976:MFW851976 MPQ851976:MPS851976 MZM851976:MZO851976 NJI851976:NJK851976 NTE851976:NTG851976 ODA851976:ODC851976 OMW851976:OMY851976 OWS851976:OWU851976 PGO851976:PGQ851976 PQK851976:PQM851976 QAG851976:QAI851976 QKC851976:QKE851976 QTY851976:QUA851976 RDU851976:RDW851976 RNQ851976:RNS851976 RXM851976:RXO851976 SHI851976:SHK851976 SRE851976:SRG851976 TBA851976:TBC851976 TKW851976:TKY851976 TUS851976:TUU851976 UEO851976:UEQ851976 UOK851976:UOM851976 UYG851976:UYI851976 VIC851976:VIE851976 VRY851976:VSA851976 WBU851976:WBW851976 WLQ851976:WLS851976 WVM851976:WVO851976 E917512:G917512 JA917512:JC917512 SW917512:SY917512 ACS917512:ACU917512 AMO917512:AMQ917512 AWK917512:AWM917512 BGG917512:BGI917512 BQC917512:BQE917512 BZY917512:CAA917512 CJU917512:CJW917512 CTQ917512:CTS917512 DDM917512:DDO917512 DNI917512:DNK917512 DXE917512:DXG917512 EHA917512:EHC917512 EQW917512:EQY917512 FAS917512:FAU917512 FKO917512:FKQ917512 FUK917512:FUM917512 GEG917512:GEI917512 GOC917512:GOE917512 GXY917512:GYA917512 HHU917512:HHW917512 HRQ917512:HRS917512 IBM917512:IBO917512 ILI917512:ILK917512 IVE917512:IVG917512 JFA917512:JFC917512 JOW917512:JOY917512 JYS917512:JYU917512 KIO917512:KIQ917512 KSK917512:KSM917512 LCG917512:LCI917512 LMC917512:LME917512 LVY917512:LWA917512 MFU917512:MFW917512 MPQ917512:MPS917512 MZM917512:MZO917512 NJI917512:NJK917512 NTE917512:NTG917512 ODA917512:ODC917512 OMW917512:OMY917512 OWS917512:OWU917512 PGO917512:PGQ917512 PQK917512:PQM917512 QAG917512:QAI917512 QKC917512:QKE917512 QTY917512:QUA917512 RDU917512:RDW917512 RNQ917512:RNS917512 RXM917512:RXO917512 SHI917512:SHK917512 SRE917512:SRG917512 TBA917512:TBC917512 TKW917512:TKY917512 TUS917512:TUU917512 UEO917512:UEQ917512 UOK917512:UOM917512 UYG917512:UYI917512 VIC917512:VIE917512 VRY917512:VSA917512 WBU917512:WBW917512 WLQ917512:WLS917512 WVM917512:WVO917512 E983048:G983048 JA983048:JC983048 SW983048:SY983048 ACS983048:ACU983048 AMO983048:AMQ983048 AWK983048:AWM983048 BGG983048:BGI983048 BQC983048:BQE983048 BZY983048:CAA983048 CJU983048:CJW983048 CTQ983048:CTS983048 DDM983048:DDO983048 DNI983048:DNK983048 DXE983048:DXG983048 EHA983048:EHC983048 EQW983048:EQY983048 FAS983048:FAU983048 FKO983048:FKQ983048 FUK983048:FUM983048 GEG983048:GEI983048 GOC983048:GOE983048 GXY983048:GYA983048 HHU983048:HHW983048 HRQ983048:HRS983048 IBM983048:IBO983048 ILI983048:ILK983048 IVE983048:IVG983048 JFA983048:JFC983048 JOW983048:JOY983048 JYS983048:JYU983048 KIO983048:KIQ983048 KSK983048:KSM983048 LCG983048:LCI983048 LMC983048:LME983048 LVY983048:LWA983048 MFU983048:MFW983048 MPQ983048:MPS983048 MZM983048:MZO983048 NJI983048:NJK983048 NTE983048:NTG983048 ODA983048:ODC983048 OMW983048:OMY983048 OWS983048:OWU983048 PGO983048:PGQ983048 PQK983048:PQM983048 QAG983048:QAI983048 QKC983048:QKE983048 QTY983048:QUA983048 RDU983048:RDW983048 RNQ983048:RNS983048 RXM983048:RXO983048 SHI983048:SHK983048 SRE983048:SRG983048 TBA983048:TBC983048 TKW983048:TKY983048 TUS983048:TUU983048 UEO983048:UEQ983048 UOK983048:UOM983048 UYG983048:UYI983048 VIC983048:VIE983048 VRY983048:VSA983048 WBU983048:WBW983048 WLQ983048:WLS983048 JA10:JC11 SW10:SY11 ACS10:ACU11 AMO10:AMQ11 AWK10:AWM11 BGG10:BGI11 BQC10:BQE11 BZY10:CAA11 CJU10:CJW11 CTQ10:CTS11 DDM10:DDO11 DNI10:DNK11 DXE10:DXG11 EHA10:EHC11 EQW10:EQY11 FAS10:FAU11 FKO10:FKQ11 FUK10:FUM11 GEG10:GEI11 GOC10:GOE11 GXY10:GYA11 HHU10:HHW11 HRQ10:HRS11 IBM10:IBO11 ILI10:ILK11 IVE10:IVG11 JFA10:JFC11 JOW10:JOY11 JYS10:JYU11 KIO10:KIQ11 KSK10:KSM11 LCG10:LCI11 LMC10:LME11 LVY10:LWA11 MFU10:MFW11 MPQ10:MPS11 MZM10:MZO11 NJI10:NJK11 NTE10:NTG11 ODA10:ODC11 OMW10:OMY11 OWS10:OWU11 PGO10:PGQ11 PQK10:PQM11 QAG10:QAI11 QKC10:QKE11 QTY10:QUA11 RDU10:RDW11 RNQ10:RNS11 RXM10:RXO11 SHI10:SHK11 SRE10:SRG11 TBA10:TBC11 TKW10:TKY11 TUS10:TUU11 UEO10:UEQ11 UOK10:UOM11 UYG10:UYI11 VIC10:VIE11 VRY10:VSA11 WBU10:WBW11 WLQ10:WLS11 WVM10:WVO11" xr:uid="{65E013F4-41BC-4E7B-95D9-6C99CCBD14CB}">
      <formula1>"４：１,５：１,６：１,10：１（旧GHのみ）"</formula1>
    </dataValidation>
    <dataValidation type="list" allowBlank="1" showInputMessage="1" showErrorMessage="1" sqref="B10:D11" xr:uid="{98C48E62-45D4-4177-8172-891A4B733821}">
      <formula1>"４：１,５：１,６：１,10：１（GHのみ）,３：１（日中サービス支援型のみ）"</formula1>
    </dataValidation>
    <dataValidation type="list" allowBlank="1" showInputMessage="1" showErrorMessage="1" sqref="E10:G11" xr:uid="{1DDD40FA-E3BB-4199-B8AC-8842354485E3}">
      <formula1>"６：１,５：１（日中サービス支援型のみ）,10：１（旧GHのみ）"</formula1>
    </dataValidation>
  </dataValidations>
  <pageMargins left="0.75" right="0.75" top="1" bottom="1" header="0.51200000000000001" footer="0.51200000000000001"/>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9" tint="0.79998168889431442"/>
  </sheetPr>
  <dimension ref="A1:K36"/>
  <sheetViews>
    <sheetView tabSelected="1" view="pageBreakPreview" topLeftCell="A4" zoomScaleNormal="100" zoomScaleSheetLayoutView="100" workbookViewId="0">
      <selection activeCell="K25" sqref="K25"/>
    </sheetView>
  </sheetViews>
  <sheetFormatPr defaultColWidth="3.25" defaultRowHeight="20.100000000000001" customHeight="1" x14ac:dyDescent="0.15"/>
  <cols>
    <col min="1" max="1" width="3.25" style="62" customWidth="1"/>
    <col min="2" max="2" width="5" style="62" customWidth="1"/>
    <col min="3" max="4" width="15.625" style="62" customWidth="1"/>
    <col min="5" max="11" width="6.5" style="62" customWidth="1"/>
    <col min="12" max="16384" width="3.25" style="62"/>
  </cols>
  <sheetData>
    <row r="1" spans="1:11" ht="20.100000000000001" customHeight="1" x14ac:dyDescent="0.15">
      <c r="A1" s="61" t="s">
        <v>85</v>
      </c>
      <c r="I1" s="284"/>
      <c r="J1" s="284"/>
      <c r="K1" s="284"/>
    </row>
    <row r="3" spans="1:11" ht="35.25" customHeight="1" x14ac:dyDescent="0.15">
      <c r="A3" s="256" t="s">
        <v>86</v>
      </c>
      <c r="B3" s="256"/>
      <c r="C3" s="256"/>
      <c r="D3" s="256"/>
      <c r="E3" s="256"/>
      <c r="F3" s="256"/>
      <c r="G3" s="256"/>
      <c r="H3" s="256"/>
      <c r="I3" s="256"/>
      <c r="J3" s="256"/>
      <c r="K3" s="256"/>
    </row>
    <row r="4" spans="1:11" ht="20.100000000000001" customHeight="1" x14ac:dyDescent="0.15">
      <c r="A4" s="64" t="s">
        <v>164</v>
      </c>
    </row>
    <row r="5" spans="1:11" ht="20.100000000000001" customHeight="1" x14ac:dyDescent="0.15">
      <c r="A5" s="64"/>
    </row>
    <row r="6" spans="1:11" ht="28.5" customHeight="1" x14ac:dyDescent="0.15">
      <c r="B6" s="257" t="s">
        <v>70</v>
      </c>
      <c r="C6" s="257"/>
      <c r="D6" s="93" t="str">
        <f>IF('2-1'!D7="","",'2-1'!D7)</f>
        <v/>
      </c>
    </row>
    <row r="7" spans="1:11" ht="28.5" customHeight="1" x14ac:dyDescent="0.15">
      <c r="B7" s="255" t="s">
        <v>71</v>
      </c>
      <c r="C7" s="255"/>
      <c r="D7" s="281" t="str">
        <f>IF('2-1'!D8="","",'2-1'!D8)</f>
        <v/>
      </c>
      <c r="E7" s="282"/>
      <c r="F7" s="282"/>
      <c r="G7" s="282"/>
      <c r="H7" s="282"/>
      <c r="I7" s="282"/>
      <c r="J7" s="282"/>
      <c r="K7" s="291"/>
    </row>
    <row r="9" spans="1:11" ht="22.5" customHeight="1" x14ac:dyDescent="0.15">
      <c r="B9" s="257" t="s">
        <v>235</v>
      </c>
      <c r="C9" s="286" t="s">
        <v>78</v>
      </c>
      <c r="D9" s="287"/>
      <c r="E9" s="290" t="s">
        <v>87</v>
      </c>
      <c r="F9" s="255"/>
      <c r="G9" s="255"/>
      <c r="H9" s="255"/>
      <c r="I9" s="255"/>
      <c r="J9" s="255"/>
      <c r="K9" s="255"/>
    </row>
    <row r="10" spans="1:11" ht="22.5" customHeight="1" x14ac:dyDescent="0.15">
      <c r="B10" s="285"/>
      <c r="C10" s="288"/>
      <c r="D10" s="289"/>
      <c r="E10" s="157" t="s">
        <v>88</v>
      </c>
      <c r="F10" s="112" t="s">
        <v>89</v>
      </c>
      <c r="G10" s="112" t="s">
        <v>90</v>
      </c>
      <c r="H10" s="112" t="s">
        <v>91</v>
      </c>
      <c r="I10" s="112" t="s">
        <v>92</v>
      </c>
      <c r="J10" s="112" t="s">
        <v>93</v>
      </c>
      <c r="K10" s="112" t="s">
        <v>94</v>
      </c>
    </row>
    <row r="11" spans="1:11" ht="20.100000000000001" customHeight="1" x14ac:dyDescent="0.15">
      <c r="B11" s="65">
        <v>1</v>
      </c>
      <c r="C11" s="267" t="str">
        <f>IF('2-1'!C16="","",'2-1'!C16)</f>
        <v/>
      </c>
      <c r="D11" s="268"/>
      <c r="E11" s="94"/>
      <c r="F11" s="69"/>
      <c r="G11" s="69"/>
      <c r="H11" s="69"/>
      <c r="I11" s="69"/>
      <c r="J11" s="69"/>
      <c r="K11" s="69"/>
    </row>
    <row r="12" spans="1:11" ht="20.100000000000001" customHeight="1" x14ac:dyDescent="0.15">
      <c r="B12" s="67">
        <v>2</v>
      </c>
      <c r="C12" s="267" t="str">
        <f>IF('2-1'!C17="","",'2-1'!C17)</f>
        <v/>
      </c>
      <c r="D12" s="268"/>
      <c r="E12" s="94"/>
      <c r="F12" s="69"/>
      <c r="G12" s="69"/>
      <c r="H12" s="69"/>
      <c r="I12" s="69"/>
      <c r="J12" s="154"/>
      <c r="K12" s="69"/>
    </row>
    <row r="13" spans="1:11" ht="20.100000000000001" customHeight="1" x14ac:dyDescent="0.15">
      <c r="B13" s="67">
        <v>3</v>
      </c>
      <c r="C13" s="267" t="str">
        <f>IF('2-1'!C18="","",'2-1'!C18)</f>
        <v/>
      </c>
      <c r="D13" s="268"/>
      <c r="E13" s="94"/>
      <c r="F13" s="69"/>
      <c r="G13" s="69"/>
      <c r="H13" s="69"/>
      <c r="I13" s="69"/>
      <c r="J13" s="69"/>
      <c r="K13" s="69"/>
    </row>
    <row r="14" spans="1:11" ht="20.100000000000001" customHeight="1" x14ac:dyDescent="0.15">
      <c r="B14" s="67">
        <v>4</v>
      </c>
      <c r="C14" s="267" t="str">
        <f>IF('2-1'!C19="","",'2-1'!C19)</f>
        <v/>
      </c>
      <c r="D14" s="268"/>
      <c r="E14" s="94"/>
      <c r="F14" s="69"/>
      <c r="G14" s="69"/>
      <c r="H14" s="69"/>
      <c r="I14" s="69"/>
      <c r="J14" s="69"/>
      <c r="K14" s="69"/>
    </row>
    <row r="15" spans="1:11" ht="20.100000000000001" customHeight="1" x14ac:dyDescent="0.15">
      <c r="B15" s="67">
        <v>5</v>
      </c>
      <c r="C15" s="267" t="str">
        <f>IF('2-1'!C20="","",'2-1'!C20)</f>
        <v/>
      </c>
      <c r="D15" s="268"/>
      <c r="E15" s="94"/>
      <c r="F15" s="69"/>
      <c r="G15" s="69"/>
      <c r="H15" s="69"/>
      <c r="I15" s="69"/>
      <c r="J15" s="69"/>
      <c r="K15" s="69"/>
    </row>
    <row r="16" spans="1:11" ht="20.100000000000001" customHeight="1" x14ac:dyDescent="0.15">
      <c r="B16" s="67">
        <v>6</v>
      </c>
      <c r="C16" s="267" t="str">
        <f>IF('2-1'!C21="","",'2-1'!C21)</f>
        <v/>
      </c>
      <c r="D16" s="268"/>
      <c r="E16" s="94"/>
      <c r="F16" s="69"/>
      <c r="G16" s="69"/>
      <c r="H16" s="69"/>
      <c r="I16" s="69"/>
      <c r="J16" s="69"/>
      <c r="K16" s="69"/>
    </row>
    <row r="17" spans="2:11" ht="20.100000000000001" customHeight="1" x14ac:dyDescent="0.15">
      <c r="B17" s="67">
        <v>7</v>
      </c>
      <c r="C17" s="267" t="str">
        <f>IF('2-1'!C22="","",'2-1'!C22)</f>
        <v/>
      </c>
      <c r="D17" s="268"/>
      <c r="E17" s="94"/>
      <c r="F17" s="69"/>
      <c r="G17" s="69"/>
      <c r="H17" s="69"/>
      <c r="I17" s="69"/>
      <c r="J17" s="69"/>
      <c r="K17" s="69"/>
    </row>
    <row r="18" spans="2:11" ht="20.100000000000001" customHeight="1" x14ac:dyDescent="0.15">
      <c r="B18" s="67">
        <v>8</v>
      </c>
      <c r="C18" s="267" t="str">
        <f>IF('2-1'!C23="","",'2-1'!C23)</f>
        <v/>
      </c>
      <c r="D18" s="268"/>
      <c r="E18" s="94"/>
      <c r="F18" s="69"/>
      <c r="G18" s="69"/>
      <c r="H18" s="69"/>
      <c r="I18" s="69"/>
      <c r="J18" s="69"/>
      <c r="K18" s="69"/>
    </row>
    <row r="19" spans="2:11" ht="20.100000000000001" customHeight="1" x14ac:dyDescent="0.15">
      <c r="B19" s="67">
        <v>9</v>
      </c>
      <c r="C19" s="267" t="str">
        <f>IF('2-1'!C24="","",'2-1'!C24)</f>
        <v/>
      </c>
      <c r="D19" s="268"/>
      <c r="E19" s="94"/>
      <c r="F19" s="69"/>
      <c r="G19" s="69"/>
      <c r="H19" s="69"/>
      <c r="I19" s="69"/>
      <c r="J19" s="69"/>
      <c r="K19" s="69"/>
    </row>
    <row r="20" spans="2:11" ht="20.100000000000001" customHeight="1" x14ac:dyDescent="0.15">
      <c r="B20" s="67">
        <v>10</v>
      </c>
      <c r="C20" s="267" t="str">
        <f>IF('2-1'!C25="","",'2-1'!C25)</f>
        <v/>
      </c>
      <c r="D20" s="268"/>
      <c r="E20" s="94"/>
      <c r="F20" s="69"/>
      <c r="G20" s="69"/>
      <c r="H20" s="69"/>
      <c r="I20" s="69"/>
      <c r="J20" s="69"/>
      <c r="K20" s="69"/>
    </row>
    <row r="21" spans="2:11" ht="20.100000000000001" customHeight="1" x14ac:dyDescent="0.15">
      <c r="B21" s="153" t="s">
        <v>236</v>
      </c>
      <c r="C21" s="274" t="s">
        <v>231</v>
      </c>
      <c r="D21" s="283"/>
      <c r="E21" s="111" t="s">
        <v>88</v>
      </c>
      <c r="F21" s="112" t="s">
        <v>89</v>
      </c>
      <c r="G21" s="112" t="s">
        <v>90</v>
      </c>
      <c r="H21" s="112" t="s">
        <v>91</v>
      </c>
      <c r="I21" s="112" t="s">
        <v>92</v>
      </c>
      <c r="J21" s="112" t="s">
        <v>93</v>
      </c>
      <c r="K21" s="112" t="s">
        <v>94</v>
      </c>
    </row>
    <row r="22" spans="2:11" ht="20.100000000000001" customHeight="1" x14ac:dyDescent="0.15">
      <c r="B22" s="67">
        <v>1</v>
      </c>
      <c r="C22" s="272"/>
      <c r="D22" s="273"/>
      <c r="E22" s="94"/>
      <c r="F22" s="69"/>
      <c r="G22" s="140" t="str">
        <f t="shared" ref="G22" si="0">IF(E22="","",ROUNDUP(F22/E22,1))</f>
        <v/>
      </c>
      <c r="H22" s="69"/>
      <c r="I22" s="69"/>
      <c r="J22" s="69"/>
      <c r="K22" s="69"/>
    </row>
    <row r="23" spans="2:11" ht="20.100000000000001" customHeight="1" x14ac:dyDescent="0.15">
      <c r="B23" s="67">
        <v>2</v>
      </c>
      <c r="C23" s="267"/>
      <c r="D23" s="268"/>
      <c r="E23" s="94"/>
      <c r="F23" s="69"/>
      <c r="G23" s="69"/>
      <c r="H23" s="69"/>
      <c r="I23" s="69"/>
      <c r="J23" s="69"/>
      <c r="K23" s="69"/>
    </row>
    <row r="24" spans="2:11" ht="20.100000000000001" customHeight="1" thickBot="1" x14ac:dyDescent="0.2">
      <c r="B24" s="84">
        <v>3</v>
      </c>
      <c r="C24" s="267"/>
      <c r="D24" s="268"/>
      <c r="E24" s="95"/>
      <c r="F24" s="96"/>
      <c r="G24" s="96"/>
      <c r="H24" s="96"/>
      <c r="I24" s="96"/>
      <c r="J24" s="96"/>
      <c r="K24" s="96"/>
    </row>
    <row r="25" spans="2:11" ht="20.100000000000001" customHeight="1" thickTop="1" x14ac:dyDescent="0.15">
      <c r="B25" s="248" t="s">
        <v>26</v>
      </c>
      <c r="C25" s="248"/>
      <c r="D25" s="249"/>
      <c r="E25" s="97">
        <f t="shared" ref="E25:K25" si="1">SUM(E11:E24)</f>
        <v>0</v>
      </c>
      <c r="F25" s="98">
        <f t="shared" si="1"/>
        <v>0</v>
      </c>
      <c r="G25" s="98">
        <f t="shared" si="1"/>
        <v>0</v>
      </c>
      <c r="H25" s="98">
        <f t="shared" si="1"/>
        <v>0</v>
      </c>
      <c r="I25" s="98">
        <f t="shared" si="1"/>
        <v>0</v>
      </c>
      <c r="J25" s="98">
        <f t="shared" si="1"/>
        <v>0</v>
      </c>
      <c r="K25" s="98">
        <f t="shared" si="1"/>
        <v>0</v>
      </c>
    </row>
    <row r="26" spans="2:11" ht="12" customHeight="1" x14ac:dyDescent="0.15">
      <c r="B26" s="64" t="s">
        <v>221</v>
      </c>
      <c r="C26" s="70"/>
      <c r="D26" s="70"/>
      <c r="E26" s="70"/>
      <c r="F26" s="70"/>
      <c r="G26" s="70"/>
      <c r="H26" s="70"/>
    </row>
    <row r="27" spans="2:11" ht="12" customHeight="1" x14ac:dyDescent="0.15">
      <c r="B27" s="64"/>
      <c r="C27" s="70"/>
      <c r="D27" s="70"/>
      <c r="E27" s="70"/>
      <c r="F27" s="70"/>
      <c r="G27" s="70"/>
      <c r="H27" s="70"/>
    </row>
    <row r="28" spans="2:11" ht="20.100000000000001" customHeight="1" x14ac:dyDescent="0.15">
      <c r="B28" s="62" t="s">
        <v>95</v>
      </c>
    </row>
    <row r="29" spans="2:11" ht="20.100000000000001" customHeight="1" x14ac:dyDescent="0.15">
      <c r="B29" s="255" t="s">
        <v>96</v>
      </c>
      <c r="C29" s="255"/>
      <c r="D29" s="99" t="s">
        <v>97</v>
      </c>
      <c r="E29" s="298"/>
      <c r="F29" s="276"/>
      <c r="G29" s="265"/>
      <c r="H29" s="255" t="s">
        <v>98</v>
      </c>
      <c r="I29" s="255"/>
    </row>
    <row r="30" spans="2:11" ht="20.100000000000001" customHeight="1" x14ac:dyDescent="0.15">
      <c r="B30" s="255" t="s">
        <v>91</v>
      </c>
      <c r="C30" s="255"/>
      <c r="D30" s="100">
        <f>H25</f>
        <v>0</v>
      </c>
      <c r="E30" s="101" t="s">
        <v>148</v>
      </c>
      <c r="F30" s="102" t="s">
        <v>151</v>
      </c>
      <c r="G30" s="103" t="s">
        <v>146</v>
      </c>
      <c r="H30" s="302">
        <f>ROUNDUP(D30/9,2)</f>
        <v>0</v>
      </c>
      <c r="I30" s="302"/>
    </row>
    <row r="31" spans="2:11" ht="20.100000000000001" customHeight="1" x14ac:dyDescent="0.15">
      <c r="B31" s="255" t="s">
        <v>92</v>
      </c>
      <c r="C31" s="255"/>
      <c r="D31" s="100">
        <f>I25</f>
        <v>0</v>
      </c>
      <c r="E31" s="101" t="s">
        <v>148</v>
      </c>
      <c r="F31" s="102" t="s">
        <v>150</v>
      </c>
      <c r="G31" s="103" t="s">
        <v>146</v>
      </c>
      <c r="H31" s="302">
        <f>ROUNDUP(D31/6,2)</f>
        <v>0</v>
      </c>
      <c r="I31" s="302"/>
    </row>
    <row r="32" spans="2:11" ht="20.100000000000001" customHeight="1" x14ac:dyDescent="0.15">
      <c r="B32" s="255" t="s">
        <v>93</v>
      </c>
      <c r="C32" s="255"/>
      <c r="D32" s="100">
        <f>J25</f>
        <v>0</v>
      </c>
      <c r="E32" s="101" t="s">
        <v>148</v>
      </c>
      <c r="F32" s="102" t="s">
        <v>149</v>
      </c>
      <c r="G32" s="103" t="s">
        <v>146</v>
      </c>
      <c r="H32" s="302">
        <f>ROUNDUP(D32/4,2)</f>
        <v>0</v>
      </c>
      <c r="I32" s="302"/>
    </row>
    <row r="33" spans="2:10" ht="20.100000000000001" customHeight="1" thickBot="1" x14ac:dyDescent="0.2">
      <c r="B33" s="257" t="s">
        <v>94</v>
      </c>
      <c r="C33" s="257"/>
      <c r="D33" s="104">
        <f>K25</f>
        <v>0</v>
      </c>
      <c r="E33" s="105" t="s">
        <v>148</v>
      </c>
      <c r="F33" s="106" t="s">
        <v>147</v>
      </c>
      <c r="G33" s="107" t="s">
        <v>146</v>
      </c>
      <c r="H33" s="303">
        <f>ROUNDUP(D33/2.5,2)</f>
        <v>0</v>
      </c>
      <c r="I33" s="303"/>
    </row>
    <row r="34" spans="2:10" ht="20.100000000000001" customHeight="1" thickTop="1" x14ac:dyDescent="0.15">
      <c r="B34" s="299" t="s">
        <v>26</v>
      </c>
      <c r="C34" s="300"/>
      <c r="D34" s="300"/>
      <c r="E34" s="300"/>
      <c r="F34" s="300"/>
      <c r="G34" s="301"/>
      <c r="H34" s="292">
        <f>SUM(H30:I33)</f>
        <v>0</v>
      </c>
      <c r="I34" s="293"/>
    </row>
    <row r="35" spans="2:10" ht="20.100000000000001" customHeight="1" thickBot="1" x14ac:dyDescent="0.2"/>
    <row r="36" spans="2:10" ht="30.75" customHeight="1" thickBot="1" x14ac:dyDescent="0.2">
      <c r="C36" s="294" t="s">
        <v>232</v>
      </c>
      <c r="D36" s="294"/>
      <c r="E36" s="294"/>
      <c r="F36" s="295"/>
      <c r="G36" s="296">
        <f>ROUNDUP(H34,1)</f>
        <v>0</v>
      </c>
      <c r="H36" s="297"/>
      <c r="I36" s="304" t="s">
        <v>223</v>
      </c>
      <c r="J36" s="305"/>
    </row>
  </sheetData>
  <mergeCells count="39">
    <mergeCell ref="H34:I34"/>
    <mergeCell ref="C36:F36"/>
    <mergeCell ref="G36:H36"/>
    <mergeCell ref="E29:G29"/>
    <mergeCell ref="B34:G34"/>
    <mergeCell ref="H31:I31"/>
    <mergeCell ref="H32:I32"/>
    <mergeCell ref="H33:I33"/>
    <mergeCell ref="B29:C29"/>
    <mergeCell ref="B31:C31"/>
    <mergeCell ref="B32:C32"/>
    <mergeCell ref="B33:C33"/>
    <mergeCell ref="H30:I30"/>
    <mergeCell ref="B30:C30"/>
    <mergeCell ref="I36:J36"/>
    <mergeCell ref="I1:K1"/>
    <mergeCell ref="H29:I29"/>
    <mergeCell ref="B9:B10"/>
    <mergeCell ref="C9:D10"/>
    <mergeCell ref="E9:K9"/>
    <mergeCell ref="D7:K7"/>
    <mergeCell ref="B6:C6"/>
    <mergeCell ref="B7:C7"/>
    <mergeCell ref="A3:K3"/>
    <mergeCell ref="C20:D20"/>
    <mergeCell ref="C11:D11"/>
    <mergeCell ref="C12:D12"/>
    <mergeCell ref="C13:D13"/>
    <mergeCell ref="C14:D14"/>
    <mergeCell ref="C15:D15"/>
    <mergeCell ref="B25:D25"/>
    <mergeCell ref="C24:D24"/>
    <mergeCell ref="C21:D21"/>
    <mergeCell ref="C22:D22"/>
    <mergeCell ref="C23:D23"/>
    <mergeCell ref="C16:D16"/>
    <mergeCell ref="C17:D17"/>
    <mergeCell ref="C18:D18"/>
    <mergeCell ref="C19:D19"/>
  </mergeCells>
  <phoneticPr fontId="3"/>
  <pageMargins left="0.75" right="0.75" top="1" bottom="1" header="0.51200000000000001" footer="0.51200000000000001"/>
  <pageSetup paperSize="9" scale="9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4093E-13AE-4C86-9BFC-3F7D96CFF90B}">
  <dimension ref="A1:K36"/>
  <sheetViews>
    <sheetView view="pageBreakPreview" topLeftCell="A6" zoomScaleNormal="100" zoomScaleSheetLayoutView="100" workbookViewId="0">
      <selection activeCell="G37" sqref="G37"/>
    </sheetView>
  </sheetViews>
  <sheetFormatPr defaultColWidth="3.25" defaultRowHeight="20.100000000000001" customHeight="1" x14ac:dyDescent="0.15"/>
  <cols>
    <col min="1" max="1" width="3.25" style="62" customWidth="1"/>
    <col min="2" max="2" width="5" style="62" customWidth="1"/>
    <col min="3" max="4" width="15.625" style="62" customWidth="1"/>
    <col min="5" max="11" width="6.5" style="62" customWidth="1"/>
    <col min="12" max="16384" width="3.25" style="62"/>
  </cols>
  <sheetData>
    <row r="1" spans="1:11" ht="20.100000000000001" customHeight="1" x14ac:dyDescent="0.15">
      <c r="A1" s="61" t="s">
        <v>85</v>
      </c>
      <c r="I1" s="284"/>
      <c r="J1" s="284"/>
      <c r="K1" s="284"/>
    </row>
    <row r="3" spans="1:11" ht="35.25" customHeight="1" x14ac:dyDescent="0.15">
      <c r="A3" s="256" t="s">
        <v>86</v>
      </c>
      <c r="B3" s="256"/>
      <c r="C3" s="256"/>
      <c r="D3" s="256"/>
      <c r="E3" s="256"/>
      <c r="F3" s="256"/>
      <c r="G3" s="256"/>
      <c r="H3" s="256"/>
      <c r="I3" s="256"/>
      <c r="J3" s="256"/>
      <c r="K3" s="256"/>
    </row>
    <row r="4" spans="1:11" ht="20.100000000000001" customHeight="1" x14ac:dyDescent="0.15">
      <c r="A4" s="64" t="s">
        <v>164</v>
      </c>
    </row>
    <row r="5" spans="1:11" ht="20.100000000000001" customHeight="1" x14ac:dyDescent="0.15">
      <c r="A5" s="64"/>
    </row>
    <row r="6" spans="1:11" ht="28.5" customHeight="1" x14ac:dyDescent="0.15">
      <c r="B6" s="257" t="s">
        <v>70</v>
      </c>
      <c r="C6" s="257"/>
      <c r="D6" s="93" t="str">
        <f>IF('2-1'!D7="","",'2-1'!D7)</f>
        <v/>
      </c>
    </row>
    <row r="7" spans="1:11" ht="28.5" customHeight="1" x14ac:dyDescent="0.15">
      <c r="B7" s="255" t="s">
        <v>71</v>
      </c>
      <c r="C7" s="255"/>
      <c r="D7" s="281" t="str">
        <f>IF('2-1'!D8="","",'2-1'!D8)</f>
        <v/>
      </c>
      <c r="E7" s="282"/>
      <c r="F7" s="282"/>
      <c r="G7" s="282"/>
      <c r="H7" s="282"/>
      <c r="I7" s="282"/>
      <c r="J7" s="282"/>
      <c r="K7" s="291"/>
    </row>
    <row r="9" spans="1:11" ht="22.5" customHeight="1" x14ac:dyDescent="0.15">
      <c r="B9" s="257" t="s">
        <v>230</v>
      </c>
      <c r="C9" s="286" t="s">
        <v>78</v>
      </c>
      <c r="D9" s="287"/>
      <c r="E9" s="290" t="s">
        <v>87</v>
      </c>
      <c r="F9" s="255"/>
      <c r="G9" s="255"/>
      <c r="H9" s="255"/>
      <c r="I9" s="255"/>
      <c r="J9" s="255"/>
      <c r="K9" s="255"/>
    </row>
    <row r="10" spans="1:11" ht="22.5" customHeight="1" x14ac:dyDescent="0.15">
      <c r="B10" s="285"/>
      <c r="C10" s="288"/>
      <c r="D10" s="289"/>
      <c r="E10" s="157" t="s">
        <v>88</v>
      </c>
      <c r="F10" s="112" t="s">
        <v>89</v>
      </c>
      <c r="G10" s="112" t="s">
        <v>90</v>
      </c>
      <c r="H10" s="112" t="s">
        <v>91</v>
      </c>
      <c r="I10" s="112" t="s">
        <v>92</v>
      </c>
      <c r="J10" s="112" t="s">
        <v>93</v>
      </c>
      <c r="K10" s="112" t="s">
        <v>94</v>
      </c>
    </row>
    <row r="11" spans="1:11" ht="20.100000000000001" customHeight="1" x14ac:dyDescent="0.15">
      <c r="B11" s="65">
        <v>1</v>
      </c>
      <c r="C11" s="267" t="str">
        <f>IF('2-1'!C16="","",'2-1'!C16)</f>
        <v/>
      </c>
      <c r="D11" s="268"/>
      <c r="E11" s="94"/>
      <c r="F11" s="69"/>
      <c r="G11" s="69"/>
      <c r="H11" s="69"/>
      <c r="I11" s="69"/>
      <c r="J11" s="69"/>
      <c r="K11" s="69"/>
    </row>
    <row r="12" spans="1:11" ht="20.100000000000001" customHeight="1" x14ac:dyDescent="0.15">
      <c r="B12" s="67">
        <v>2</v>
      </c>
      <c r="C12" s="267" t="str">
        <f>IF('2-1'!C17="","",'2-1'!C17)</f>
        <v/>
      </c>
      <c r="D12" s="268"/>
      <c r="E12" s="94"/>
      <c r="F12" s="69"/>
      <c r="G12" s="69"/>
      <c r="H12" s="69"/>
      <c r="I12" s="69"/>
      <c r="J12" s="154"/>
      <c r="K12" s="69"/>
    </row>
    <row r="13" spans="1:11" ht="20.100000000000001" customHeight="1" x14ac:dyDescent="0.15">
      <c r="B13" s="67">
        <v>3</v>
      </c>
      <c r="C13" s="267" t="str">
        <f>IF('2-1'!C18="","",'2-1'!C18)</f>
        <v/>
      </c>
      <c r="D13" s="268"/>
      <c r="E13" s="94"/>
      <c r="F13" s="69"/>
      <c r="G13" s="69"/>
      <c r="H13" s="69"/>
      <c r="I13" s="69"/>
      <c r="J13" s="69"/>
      <c r="K13" s="69"/>
    </row>
    <row r="14" spans="1:11" ht="20.100000000000001" customHeight="1" x14ac:dyDescent="0.15">
      <c r="B14" s="67">
        <v>4</v>
      </c>
      <c r="C14" s="267" t="str">
        <f>IF('2-1'!C19="","",'2-1'!C19)</f>
        <v/>
      </c>
      <c r="D14" s="268"/>
      <c r="E14" s="94"/>
      <c r="F14" s="69"/>
      <c r="G14" s="69"/>
      <c r="H14" s="69"/>
      <c r="I14" s="69"/>
      <c r="J14" s="69"/>
      <c r="K14" s="69"/>
    </row>
    <row r="15" spans="1:11" ht="20.100000000000001" customHeight="1" x14ac:dyDescent="0.15">
      <c r="B15" s="67">
        <v>5</v>
      </c>
      <c r="C15" s="267" t="str">
        <f>IF('2-1'!C20="","",'2-1'!C20)</f>
        <v/>
      </c>
      <c r="D15" s="268"/>
      <c r="E15" s="94"/>
      <c r="F15" s="69"/>
      <c r="G15" s="69"/>
      <c r="H15" s="69"/>
      <c r="I15" s="69"/>
      <c r="J15" s="69"/>
      <c r="K15" s="69"/>
    </row>
    <row r="16" spans="1:11" ht="20.100000000000001" customHeight="1" x14ac:dyDescent="0.15">
      <c r="B16" s="67">
        <v>6</v>
      </c>
      <c r="C16" s="267" t="str">
        <f>IF('2-1'!C21="","",'2-1'!C21)</f>
        <v/>
      </c>
      <c r="D16" s="268"/>
      <c r="E16" s="94"/>
      <c r="F16" s="69"/>
      <c r="G16" s="69"/>
      <c r="H16" s="69"/>
      <c r="I16" s="69"/>
      <c r="J16" s="69"/>
      <c r="K16" s="69"/>
    </row>
    <row r="17" spans="2:11" ht="20.100000000000001" customHeight="1" x14ac:dyDescent="0.15">
      <c r="B17" s="67">
        <v>7</v>
      </c>
      <c r="C17" s="267" t="str">
        <f>IF('2-1'!C22="","",'2-1'!C22)</f>
        <v/>
      </c>
      <c r="D17" s="268"/>
      <c r="E17" s="94"/>
      <c r="F17" s="69"/>
      <c r="G17" s="69"/>
      <c r="H17" s="69"/>
      <c r="I17" s="69"/>
      <c r="J17" s="69"/>
      <c r="K17" s="69"/>
    </row>
    <row r="18" spans="2:11" ht="20.100000000000001" customHeight="1" x14ac:dyDescent="0.15">
      <c r="B18" s="67">
        <v>8</v>
      </c>
      <c r="C18" s="267" t="str">
        <f>IF('2-1'!C23="","",'2-1'!C23)</f>
        <v/>
      </c>
      <c r="D18" s="268"/>
      <c r="E18" s="94"/>
      <c r="F18" s="69"/>
      <c r="G18" s="69"/>
      <c r="H18" s="69"/>
      <c r="I18" s="69"/>
      <c r="J18" s="69"/>
      <c r="K18" s="69"/>
    </row>
    <row r="19" spans="2:11" ht="20.100000000000001" customHeight="1" x14ac:dyDescent="0.15">
      <c r="B19" s="67">
        <v>9</v>
      </c>
      <c r="C19" s="267" t="str">
        <f>IF('2-1'!C24="","",'2-1'!C24)</f>
        <v/>
      </c>
      <c r="D19" s="268"/>
      <c r="E19" s="94"/>
      <c r="F19" s="69"/>
      <c r="G19" s="69"/>
      <c r="H19" s="69"/>
      <c r="I19" s="69"/>
      <c r="J19" s="69"/>
      <c r="K19" s="69"/>
    </row>
    <row r="20" spans="2:11" ht="20.100000000000001" customHeight="1" x14ac:dyDescent="0.15">
      <c r="B20" s="67">
        <v>10</v>
      </c>
      <c r="C20" s="267" t="str">
        <f>IF('2-1'!C25="","",'2-1'!C25)</f>
        <v/>
      </c>
      <c r="D20" s="268"/>
      <c r="E20" s="94"/>
      <c r="F20" s="69"/>
      <c r="G20" s="69"/>
      <c r="H20" s="69"/>
      <c r="I20" s="69"/>
      <c r="J20" s="69"/>
      <c r="K20" s="69"/>
    </row>
    <row r="21" spans="2:11" ht="20.100000000000001" customHeight="1" x14ac:dyDescent="0.15">
      <c r="B21" s="153" t="s">
        <v>229</v>
      </c>
      <c r="C21" s="274" t="s">
        <v>231</v>
      </c>
      <c r="D21" s="283"/>
      <c r="E21" s="111" t="s">
        <v>88</v>
      </c>
      <c r="F21" s="112" t="s">
        <v>89</v>
      </c>
      <c r="G21" s="112" t="s">
        <v>90</v>
      </c>
      <c r="H21" s="112" t="s">
        <v>91</v>
      </c>
      <c r="I21" s="112" t="s">
        <v>92</v>
      </c>
      <c r="J21" s="112" t="s">
        <v>93</v>
      </c>
      <c r="K21" s="112" t="s">
        <v>94</v>
      </c>
    </row>
    <row r="22" spans="2:11" ht="20.100000000000001" customHeight="1" x14ac:dyDescent="0.15">
      <c r="B22" s="67">
        <v>1</v>
      </c>
      <c r="C22" s="272" t="str">
        <f>IF('2-1'!C24="","",'2-1'!C24)</f>
        <v/>
      </c>
      <c r="D22" s="273"/>
      <c r="E22" s="94"/>
      <c r="F22" s="69"/>
      <c r="G22" s="140" t="str">
        <f t="shared" ref="G22" si="0">IF(E22="","",ROUNDUP(F22/E22,1))</f>
        <v/>
      </c>
      <c r="H22" s="69"/>
      <c r="I22" s="69"/>
      <c r="J22" s="69"/>
      <c r="K22" s="69"/>
    </row>
    <row r="23" spans="2:11" ht="20.100000000000001" customHeight="1" x14ac:dyDescent="0.15">
      <c r="B23" s="67">
        <v>2</v>
      </c>
      <c r="C23" s="267" t="str">
        <f>IF('2-1'!C29="","",'2-1'!C29)</f>
        <v/>
      </c>
      <c r="D23" s="268"/>
      <c r="E23" s="94"/>
      <c r="F23" s="69"/>
      <c r="G23" s="69"/>
      <c r="H23" s="69"/>
      <c r="I23" s="69"/>
      <c r="J23" s="69"/>
      <c r="K23" s="69"/>
    </row>
    <row r="24" spans="2:11" ht="20.100000000000001" customHeight="1" thickBot="1" x14ac:dyDescent="0.2">
      <c r="B24" s="84">
        <v>3</v>
      </c>
      <c r="C24" s="267" t="str">
        <f>IF('2-1'!C30="","",'2-1'!C30)</f>
        <v/>
      </c>
      <c r="D24" s="268"/>
      <c r="E24" s="95"/>
      <c r="F24" s="96"/>
      <c r="G24" s="96"/>
      <c r="H24" s="96"/>
      <c r="I24" s="96"/>
      <c r="J24" s="96"/>
      <c r="K24" s="96"/>
    </row>
    <row r="25" spans="2:11" ht="20.100000000000001" customHeight="1" thickTop="1" x14ac:dyDescent="0.15">
      <c r="B25" s="248" t="s">
        <v>26</v>
      </c>
      <c r="C25" s="248"/>
      <c r="D25" s="249"/>
      <c r="E25" s="97">
        <f t="shared" ref="E25:K25" si="1">SUM(E11:E24)</f>
        <v>0</v>
      </c>
      <c r="F25" s="98">
        <f t="shared" si="1"/>
        <v>0</v>
      </c>
      <c r="G25" s="98">
        <f t="shared" si="1"/>
        <v>0</v>
      </c>
      <c r="H25" s="98">
        <f t="shared" si="1"/>
        <v>0</v>
      </c>
      <c r="I25" s="98">
        <f t="shared" si="1"/>
        <v>0</v>
      </c>
      <c r="J25" s="98">
        <f t="shared" si="1"/>
        <v>0</v>
      </c>
      <c r="K25" s="98">
        <f t="shared" si="1"/>
        <v>0</v>
      </c>
    </row>
    <row r="26" spans="2:11" ht="12" customHeight="1" x14ac:dyDescent="0.15">
      <c r="B26" s="64" t="s">
        <v>221</v>
      </c>
      <c r="C26" s="70"/>
      <c r="D26" s="70"/>
      <c r="E26" s="70"/>
      <c r="F26" s="70"/>
      <c r="G26" s="70"/>
      <c r="H26" s="70"/>
    </row>
    <row r="27" spans="2:11" ht="12" customHeight="1" x14ac:dyDescent="0.15">
      <c r="B27" s="64"/>
      <c r="C27" s="70"/>
      <c r="D27" s="70"/>
      <c r="E27" s="70"/>
      <c r="F27" s="70"/>
      <c r="G27" s="70"/>
      <c r="H27" s="70"/>
    </row>
    <row r="28" spans="2:11" ht="20.100000000000001" customHeight="1" x14ac:dyDescent="0.15">
      <c r="B28" s="62" t="s">
        <v>95</v>
      </c>
    </row>
    <row r="29" spans="2:11" ht="20.100000000000001" customHeight="1" x14ac:dyDescent="0.15">
      <c r="B29" s="255" t="s">
        <v>96</v>
      </c>
      <c r="C29" s="255"/>
      <c r="D29" s="99" t="s">
        <v>97</v>
      </c>
      <c r="E29" s="298"/>
      <c r="F29" s="276"/>
      <c r="G29" s="265"/>
      <c r="H29" s="255" t="s">
        <v>98</v>
      </c>
      <c r="I29" s="255"/>
    </row>
    <row r="30" spans="2:11" ht="20.100000000000001" customHeight="1" x14ac:dyDescent="0.15">
      <c r="B30" s="255" t="s">
        <v>91</v>
      </c>
      <c r="C30" s="255"/>
      <c r="D30" s="100">
        <f>H25</f>
        <v>0</v>
      </c>
      <c r="E30" s="101" t="s">
        <v>99</v>
      </c>
      <c r="F30" s="102" t="s">
        <v>60</v>
      </c>
      <c r="G30" s="103" t="s">
        <v>100</v>
      </c>
      <c r="H30" s="302">
        <f>ROUNDUP(D30/9,2)</f>
        <v>0</v>
      </c>
      <c r="I30" s="302"/>
    </row>
    <row r="31" spans="2:11" ht="20.100000000000001" customHeight="1" x14ac:dyDescent="0.15">
      <c r="B31" s="255" t="s">
        <v>92</v>
      </c>
      <c r="C31" s="255"/>
      <c r="D31" s="100">
        <f>I25</f>
        <v>0</v>
      </c>
      <c r="E31" s="101" t="s">
        <v>99</v>
      </c>
      <c r="F31" s="102" t="s">
        <v>57</v>
      </c>
      <c r="G31" s="103" t="s">
        <v>100</v>
      </c>
      <c r="H31" s="302">
        <f>ROUNDUP(D31/6,2)</f>
        <v>0</v>
      </c>
      <c r="I31" s="302"/>
    </row>
    <row r="32" spans="2:11" ht="20.100000000000001" customHeight="1" x14ac:dyDescent="0.15">
      <c r="B32" s="255" t="s">
        <v>93</v>
      </c>
      <c r="C32" s="255"/>
      <c r="D32" s="100">
        <f>J25</f>
        <v>0</v>
      </c>
      <c r="E32" s="101" t="s">
        <v>99</v>
      </c>
      <c r="F32" s="102" t="s">
        <v>55</v>
      </c>
      <c r="G32" s="103" t="s">
        <v>100</v>
      </c>
      <c r="H32" s="302">
        <f>ROUNDUP(D32/4,2)</f>
        <v>0</v>
      </c>
      <c r="I32" s="302"/>
    </row>
    <row r="33" spans="2:10" ht="20.100000000000001" customHeight="1" thickBot="1" x14ac:dyDescent="0.2">
      <c r="B33" s="257" t="s">
        <v>94</v>
      </c>
      <c r="C33" s="257"/>
      <c r="D33" s="104">
        <f>K25</f>
        <v>0</v>
      </c>
      <c r="E33" s="105" t="s">
        <v>99</v>
      </c>
      <c r="F33" s="106" t="s">
        <v>101</v>
      </c>
      <c r="G33" s="107" t="s">
        <v>100</v>
      </c>
      <c r="H33" s="303">
        <f>ROUNDUP(D33/2.5,2)</f>
        <v>0</v>
      </c>
      <c r="I33" s="303"/>
    </row>
    <row r="34" spans="2:10" ht="20.100000000000001" customHeight="1" thickTop="1" x14ac:dyDescent="0.15">
      <c r="B34" s="299" t="s">
        <v>26</v>
      </c>
      <c r="C34" s="300"/>
      <c r="D34" s="300"/>
      <c r="E34" s="300"/>
      <c r="F34" s="300"/>
      <c r="G34" s="301"/>
      <c r="H34" s="292">
        <f>SUM(H30:I33)</f>
        <v>0</v>
      </c>
      <c r="I34" s="293"/>
    </row>
    <row r="35" spans="2:10" ht="20.100000000000001" customHeight="1" thickBot="1" x14ac:dyDescent="0.2"/>
    <row r="36" spans="2:10" ht="30.75" customHeight="1" thickBot="1" x14ac:dyDescent="0.2">
      <c r="C36" s="294" t="s">
        <v>232</v>
      </c>
      <c r="D36" s="294"/>
      <c r="E36" s="294"/>
      <c r="F36" s="295"/>
      <c r="G36" s="296">
        <f>ROUNDUP(H34,1)</f>
        <v>0</v>
      </c>
      <c r="H36" s="297"/>
      <c r="I36" s="304" t="s">
        <v>223</v>
      </c>
      <c r="J36" s="305"/>
    </row>
  </sheetData>
  <mergeCells count="39">
    <mergeCell ref="C16:D16"/>
    <mergeCell ref="I1:K1"/>
    <mergeCell ref="A3:K3"/>
    <mergeCell ref="B6:C6"/>
    <mergeCell ref="B7:C7"/>
    <mergeCell ref="D7:K7"/>
    <mergeCell ref="B9:B10"/>
    <mergeCell ref="C9:D10"/>
    <mergeCell ref="E9:K9"/>
    <mergeCell ref="C11:D11"/>
    <mergeCell ref="C12:D12"/>
    <mergeCell ref="C13:D13"/>
    <mergeCell ref="C14:D14"/>
    <mergeCell ref="C15:D15"/>
    <mergeCell ref="H29:I29"/>
    <mergeCell ref="C17:D17"/>
    <mergeCell ref="C18:D18"/>
    <mergeCell ref="C19:D19"/>
    <mergeCell ref="C20:D20"/>
    <mergeCell ref="C21:D21"/>
    <mergeCell ref="C22:D22"/>
    <mergeCell ref="C23:D23"/>
    <mergeCell ref="C24:D24"/>
    <mergeCell ref="B25:D25"/>
    <mergeCell ref="B29:C29"/>
    <mergeCell ref="E29:G29"/>
    <mergeCell ref="B30:C30"/>
    <mergeCell ref="H30:I30"/>
    <mergeCell ref="B31:C31"/>
    <mergeCell ref="H31:I31"/>
    <mergeCell ref="B32:C32"/>
    <mergeCell ref="H32:I32"/>
    <mergeCell ref="B33:C33"/>
    <mergeCell ref="H33:I33"/>
    <mergeCell ref="B34:G34"/>
    <mergeCell ref="H34:I34"/>
    <mergeCell ref="C36:F36"/>
    <mergeCell ref="G36:H36"/>
    <mergeCell ref="I36:J36"/>
  </mergeCells>
  <phoneticPr fontId="3"/>
  <pageMargins left="0.75" right="0.75" top="1" bottom="1" header="0.51200000000000001" footer="0.51200000000000001"/>
  <pageSetup paperSize="9" scale="9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9" tint="0.79998168889431442"/>
    <pageSetUpPr fitToPage="1"/>
  </sheetPr>
  <dimension ref="A1:L41"/>
  <sheetViews>
    <sheetView view="pageBreakPreview" topLeftCell="A28" zoomScaleNormal="100" zoomScaleSheetLayoutView="100" workbookViewId="0">
      <selection activeCell="Q12" sqref="Q12"/>
    </sheetView>
  </sheetViews>
  <sheetFormatPr defaultColWidth="3.25" defaultRowHeight="20.100000000000001" customHeight="1" x14ac:dyDescent="0.15"/>
  <cols>
    <col min="1" max="1" width="3.25" style="62" customWidth="1"/>
    <col min="2" max="2" width="10.375" style="62" customWidth="1"/>
    <col min="3" max="10" width="7.875" style="62" customWidth="1"/>
    <col min="11" max="11" width="8.875" style="62" customWidth="1"/>
    <col min="12" max="12" width="6.5" style="62" customWidth="1"/>
    <col min="13" max="256" width="3.25" style="62"/>
    <col min="257" max="257" width="3.25" style="62" customWidth="1"/>
    <col min="258" max="258" width="10.375" style="62" customWidth="1"/>
    <col min="259" max="266" width="7.375" style="62" customWidth="1"/>
    <col min="267" max="267" width="8.875" style="62" customWidth="1"/>
    <col min="268" max="268" width="6.5" style="62" customWidth="1"/>
    <col min="269" max="512" width="3.25" style="62"/>
    <col min="513" max="513" width="3.25" style="62" customWidth="1"/>
    <col min="514" max="514" width="10.375" style="62" customWidth="1"/>
    <col min="515" max="522" width="7.375" style="62" customWidth="1"/>
    <col min="523" max="523" width="8.875" style="62" customWidth="1"/>
    <col min="524" max="524" width="6.5" style="62" customWidth="1"/>
    <col min="525" max="768" width="3.25" style="62"/>
    <col min="769" max="769" width="3.25" style="62" customWidth="1"/>
    <col min="770" max="770" width="10.375" style="62" customWidth="1"/>
    <col min="771" max="778" width="7.375" style="62" customWidth="1"/>
    <col min="779" max="779" width="8.875" style="62" customWidth="1"/>
    <col min="780" max="780" width="6.5" style="62" customWidth="1"/>
    <col min="781" max="1024" width="3.25" style="62"/>
    <col min="1025" max="1025" width="3.25" style="62" customWidth="1"/>
    <col min="1026" max="1026" width="10.375" style="62" customWidth="1"/>
    <col min="1027" max="1034" width="7.375" style="62" customWidth="1"/>
    <col min="1035" max="1035" width="8.875" style="62" customWidth="1"/>
    <col min="1036" max="1036" width="6.5" style="62" customWidth="1"/>
    <col min="1037" max="1280" width="3.25" style="62"/>
    <col min="1281" max="1281" width="3.25" style="62" customWidth="1"/>
    <col min="1282" max="1282" width="10.375" style="62" customWidth="1"/>
    <col min="1283" max="1290" width="7.375" style="62" customWidth="1"/>
    <col min="1291" max="1291" width="8.875" style="62" customWidth="1"/>
    <col min="1292" max="1292" width="6.5" style="62" customWidth="1"/>
    <col min="1293" max="1536" width="3.25" style="62"/>
    <col min="1537" max="1537" width="3.25" style="62" customWidth="1"/>
    <col min="1538" max="1538" width="10.375" style="62" customWidth="1"/>
    <col min="1539" max="1546" width="7.375" style="62" customWidth="1"/>
    <col min="1547" max="1547" width="8.875" style="62" customWidth="1"/>
    <col min="1548" max="1548" width="6.5" style="62" customWidth="1"/>
    <col min="1549" max="1792" width="3.25" style="62"/>
    <col min="1793" max="1793" width="3.25" style="62" customWidth="1"/>
    <col min="1794" max="1794" width="10.375" style="62" customWidth="1"/>
    <col min="1795" max="1802" width="7.375" style="62" customWidth="1"/>
    <col min="1803" max="1803" width="8.875" style="62" customWidth="1"/>
    <col min="1804" max="1804" width="6.5" style="62" customWidth="1"/>
    <col min="1805" max="2048" width="3.25" style="62"/>
    <col min="2049" max="2049" width="3.25" style="62" customWidth="1"/>
    <col min="2050" max="2050" width="10.375" style="62" customWidth="1"/>
    <col min="2051" max="2058" width="7.375" style="62" customWidth="1"/>
    <col min="2059" max="2059" width="8.875" style="62" customWidth="1"/>
    <col min="2060" max="2060" width="6.5" style="62" customWidth="1"/>
    <col min="2061" max="2304" width="3.25" style="62"/>
    <col min="2305" max="2305" width="3.25" style="62" customWidth="1"/>
    <col min="2306" max="2306" width="10.375" style="62" customWidth="1"/>
    <col min="2307" max="2314" width="7.375" style="62" customWidth="1"/>
    <col min="2315" max="2315" width="8.875" style="62" customWidth="1"/>
    <col min="2316" max="2316" width="6.5" style="62" customWidth="1"/>
    <col min="2317" max="2560" width="3.25" style="62"/>
    <col min="2561" max="2561" width="3.25" style="62" customWidth="1"/>
    <col min="2562" max="2562" width="10.375" style="62" customWidth="1"/>
    <col min="2563" max="2570" width="7.375" style="62" customWidth="1"/>
    <col min="2571" max="2571" width="8.875" style="62" customWidth="1"/>
    <col min="2572" max="2572" width="6.5" style="62" customWidth="1"/>
    <col min="2573" max="2816" width="3.25" style="62"/>
    <col min="2817" max="2817" width="3.25" style="62" customWidth="1"/>
    <col min="2818" max="2818" width="10.375" style="62" customWidth="1"/>
    <col min="2819" max="2826" width="7.375" style="62" customWidth="1"/>
    <col min="2827" max="2827" width="8.875" style="62" customWidth="1"/>
    <col min="2828" max="2828" width="6.5" style="62" customWidth="1"/>
    <col min="2829" max="3072" width="3.25" style="62"/>
    <col min="3073" max="3073" width="3.25" style="62" customWidth="1"/>
    <col min="3074" max="3074" width="10.375" style="62" customWidth="1"/>
    <col min="3075" max="3082" width="7.375" style="62" customWidth="1"/>
    <col min="3083" max="3083" width="8.875" style="62" customWidth="1"/>
    <col min="3084" max="3084" width="6.5" style="62" customWidth="1"/>
    <col min="3085" max="3328" width="3.25" style="62"/>
    <col min="3329" max="3329" width="3.25" style="62" customWidth="1"/>
    <col min="3330" max="3330" width="10.375" style="62" customWidth="1"/>
    <col min="3331" max="3338" width="7.375" style="62" customWidth="1"/>
    <col min="3339" max="3339" width="8.875" style="62" customWidth="1"/>
    <col min="3340" max="3340" width="6.5" style="62" customWidth="1"/>
    <col min="3341" max="3584" width="3.25" style="62"/>
    <col min="3585" max="3585" width="3.25" style="62" customWidth="1"/>
    <col min="3586" max="3586" width="10.375" style="62" customWidth="1"/>
    <col min="3587" max="3594" width="7.375" style="62" customWidth="1"/>
    <col min="3595" max="3595" width="8.875" style="62" customWidth="1"/>
    <col min="3596" max="3596" width="6.5" style="62" customWidth="1"/>
    <col min="3597" max="3840" width="3.25" style="62"/>
    <col min="3841" max="3841" width="3.25" style="62" customWidth="1"/>
    <col min="3842" max="3842" width="10.375" style="62" customWidth="1"/>
    <col min="3843" max="3850" width="7.375" style="62" customWidth="1"/>
    <col min="3851" max="3851" width="8.875" style="62" customWidth="1"/>
    <col min="3852" max="3852" width="6.5" style="62" customWidth="1"/>
    <col min="3853" max="4096" width="3.25" style="62"/>
    <col min="4097" max="4097" width="3.25" style="62" customWidth="1"/>
    <col min="4098" max="4098" width="10.375" style="62" customWidth="1"/>
    <col min="4099" max="4106" width="7.375" style="62" customWidth="1"/>
    <col min="4107" max="4107" width="8.875" style="62" customWidth="1"/>
    <col min="4108" max="4108" width="6.5" style="62" customWidth="1"/>
    <col min="4109" max="4352" width="3.25" style="62"/>
    <col min="4353" max="4353" width="3.25" style="62" customWidth="1"/>
    <col min="4354" max="4354" width="10.375" style="62" customWidth="1"/>
    <col min="4355" max="4362" width="7.375" style="62" customWidth="1"/>
    <col min="4363" max="4363" width="8.875" style="62" customWidth="1"/>
    <col min="4364" max="4364" width="6.5" style="62" customWidth="1"/>
    <col min="4365" max="4608" width="3.25" style="62"/>
    <col min="4609" max="4609" width="3.25" style="62" customWidth="1"/>
    <col min="4610" max="4610" width="10.375" style="62" customWidth="1"/>
    <col min="4611" max="4618" width="7.375" style="62" customWidth="1"/>
    <col min="4619" max="4619" width="8.875" style="62" customWidth="1"/>
    <col min="4620" max="4620" width="6.5" style="62" customWidth="1"/>
    <col min="4621" max="4864" width="3.25" style="62"/>
    <col min="4865" max="4865" width="3.25" style="62" customWidth="1"/>
    <col min="4866" max="4866" width="10.375" style="62" customWidth="1"/>
    <col min="4867" max="4874" width="7.375" style="62" customWidth="1"/>
    <col min="4875" max="4875" width="8.875" style="62" customWidth="1"/>
    <col min="4876" max="4876" width="6.5" style="62" customWidth="1"/>
    <col min="4877" max="5120" width="3.25" style="62"/>
    <col min="5121" max="5121" width="3.25" style="62" customWidth="1"/>
    <col min="5122" max="5122" width="10.375" style="62" customWidth="1"/>
    <col min="5123" max="5130" width="7.375" style="62" customWidth="1"/>
    <col min="5131" max="5131" width="8.875" style="62" customWidth="1"/>
    <col min="5132" max="5132" width="6.5" style="62" customWidth="1"/>
    <col min="5133" max="5376" width="3.25" style="62"/>
    <col min="5377" max="5377" width="3.25" style="62" customWidth="1"/>
    <col min="5378" max="5378" width="10.375" style="62" customWidth="1"/>
    <col min="5379" max="5386" width="7.375" style="62" customWidth="1"/>
    <col min="5387" max="5387" width="8.875" style="62" customWidth="1"/>
    <col min="5388" max="5388" width="6.5" style="62" customWidth="1"/>
    <col min="5389" max="5632" width="3.25" style="62"/>
    <col min="5633" max="5633" width="3.25" style="62" customWidth="1"/>
    <col min="5634" max="5634" width="10.375" style="62" customWidth="1"/>
    <col min="5635" max="5642" width="7.375" style="62" customWidth="1"/>
    <col min="5643" max="5643" width="8.875" style="62" customWidth="1"/>
    <col min="5644" max="5644" width="6.5" style="62" customWidth="1"/>
    <col min="5645" max="5888" width="3.25" style="62"/>
    <col min="5889" max="5889" width="3.25" style="62" customWidth="1"/>
    <col min="5890" max="5890" width="10.375" style="62" customWidth="1"/>
    <col min="5891" max="5898" width="7.375" style="62" customWidth="1"/>
    <col min="5899" max="5899" width="8.875" style="62" customWidth="1"/>
    <col min="5900" max="5900" width="6.5" style="62" customWidth="1"/>
    <col min="5901" max="6144" width="3.25" style="62"/>
    <col min="6145" max="6145" width="3.25" style="62" customWidth="1"/>
    <col min="6146" max="6146" width="10.375" style="62" customWidth="1"/>
    <col min="6147" max="6154" width="7.375" style="62" customWidth="1"/>
    <col min="6155" max="6155" width="8.875" style="62" customWidth="1"/>
    <col min="6156" max="6156" width="6.5" style="62" customWidth="1"/>
    <col min="6157" max="6400" width="3.25" style="62"/>
    <col min="6401" max="6401" width="3.25" style="62" customWidth="1"/>
    <col min="6402" max="6402" width="10.375" style="62" customWidth="1"/>
    <col min="6403" max="6410" width="7.375" style="62" customWidth="1"/>
    <col min="6411" max="6411" width="8.875" style="62" customWidth="1"/>
    <col min="6412" max="6412" width="6.5" style="62" customWidth="1"/>
    <col min="6413" max="6656" width="3.25" style="62"/>
    <col min="6657" max="6657" width="3.25" style="62" customWidth="1"/>
    <col min="6658" max="6658" width="10.375" style="62" customWidth="1"/>
    <col min="6659" max="6666" width="7.375" style="62" customWidth="1"/>
    <col min="6667" max="6667" width="8.875" style="62" customWidth="1"/>
    <col min="6668" max="6668" width="6.5" style="62" customWidth="1"/>
    <col min="6669" max="6912" width="3.25" style="62"/>
    <col min="6913" max="6913" width="3.25" style="62" customWidth="1"/>
    <col min="6914" max="6914" width="10.375" style="62" customWidth="1"/>
    <col min="6915" max="6922" width="7.375" style="62" customWidth="1"/>
    <col min="6923" max="6923" width="8.875" style="62" customWidth="1"/>
    <col min="6924" max="6924" width="6.5" style="62" customWidth="1"/>
    <col min="6925" max="7168" width="3.25" style="62"/>
    <col min="7169" max="7169" width="3.25" style="62" customWidth="1"/>
    <col min="7170" max="7170" width="10.375" style="62" customWidth="1"/>
    <col min="7171" max="7178" width="7.375" style="62" customWidth="1"/>
    <col min="7179" max="7179" width="8.875" style="62" customWidth="1"/>
    <col min="7180" max="7180" width="6.5" style="62" customWidth="1"/>
    <col min="7181" max="7424" width="3.25" style="62"/>
    <col min="7425" max="7425" width="3.25" style="62" customWidth="1"/>
    <col min="7426" max="7426" width="10.375" style="62" customWidth="1"/>
    <col min="7427" max="7434" width="7.375" style="62" customWidth="1"/>
    <col min="7435" max="7435" width="8.875" style="62" customWidth="1"/>
    <col min="7436" max="7436" width="6.5" style="62" customWidth="1"/>
    <col min="7437" max="7680" width="3.25" style="62"/>
    <col min="7681" max="7681" width="3.25" style="62" customWidth="1"/>
    <col min="7682" max="7682" width="10.375" style="62" customWidth="1"/>
    <col min="7683" max="7690" width="7.375" style="62" customWidth="1"/>
    <col min="7691" max="7691" width="8.875" style="62" customWidth="1"/>
    <col min="7692" max="7692" width="6.5" style="62" customWidth="1"/>
    <col min="7693" max="7936" width="3.25" style="62"/>
    <col min="7937" max="7937" width="3.25" style="62" customWidth="1"/>
    <col min="7938" max="7938" width="10.375" style="62" customWidth="1"/>
    <col min="7939" max="7946" width="7.375" style="62" customWidth="1"/>
    <col min="7947" max="7947" width="8.875" style="62" customWidth="1"/>
    <col min="7948" max="7948" width="6.5" style="62" customWidth="1"/>
    <col min="7949" max="8192" width="3.25" style="62"/>
    <col min="8193" max="8193" width="3.25" style="62" customWidth="1"/>
    <col min="8194" max="8194" width="10.375" style="62" customWidth="1"/>
    <col min="8195" max="8202" width="7.375" style="62" customWidth="1"/>
    <col min="8203" max="8203" width="8.875" style="62" customWidth="1"/>
    <col min="8204" max="8204" width="6.5" style="62" customWidth="1"/>
    <col min="8205" max="8448" width="3.25" style="62"/>
    <col min="8449" max="8449" width="3.25" style="62" customWidth="1"/>
    <col min="8450" max="8450" width="10.375" style="62" customWidth="1"/>
    <col min="8451" max="8458" width="7.375" style="62" customWidth="1"/>
    <col min="8459" max="8459" width="8.875" style="62" customWidth="1"/>
    <col min="8460" max="8460" width="6.5" style="62" customWidth="1"/>
    <col min="8461" max="8704" width="3.25" style="62"/>
    <col min="8705" max="8705" width="3.25" style="62" customWidth="1"/>
    <col min="8706" max="8706" width="10.375" style="62" customWidth="1"/>
    <col min="8707" max="8714" width="7.375" style="62" customWidth="1"/>
    <col min="8715" max="8715" width="8.875" style="62" customWidth="1"/>
    <col min="8716" max="8716" width="6.5" style="62" customWidth="1"/>
    <col min="8717" max="8960" width="3.25" style="62"/>
    <col min="8961" max="8961" width="3.25" style="62" customWidth="1"/>
    <col min="8962" max="8962" width="10.375" style="62" customWidth="1"/>
    <col min="8963" max="8970" width="7.375" style="62" customWidth="1"/>
    <col min="8971" max="8971" width="8.875" style="62" customWidth="1"/>
    <col min="8972" max="8972" width="6.5" style="62" customWidth="1"/>
    <col min="8973" max="9216" width="3.25" style="62"/>
    <col min="9217" max="9217" width="3.25" style="62" customWidth="1"/>
    <col min="9218" max="9218" width="10.375" style="62" customWidth="1"/>
    <col min="9219" max="9226" width="7.375" style="62" customWidth="1"/>
    <col min="9227" max="9227" width="8.875" style="62" customWidth="1"/>
    <col min="9228" max="9228" width="6.5" style="62" customWidth="1"/>
    <col min="9229" max="9472" width="3.25" style="62"/>
    <col min="9473" max="9473" width="3.25" style="62" customWidth="1"/>
    <col min="9474" max="9474" width="10.375" style="62" customWidth="1"/>
    <col min="9475" max="9482" width="7.375" style="62" customWidth="1"/>
    <col min="9483" max="9483" width="8.875" style="62" customWidth="1"/>
    <col min="9484" max="9484" width="6.5" style="62" customWidth="1"/>
    <col min="9485" max="9728" width="3.25" style="62"/>
    <col min="9729" max="9729" width="3.25" style="62" customWidth="1"/>
    <col min="9730" max="9730" width="10.375" style="62" customWidth="1"/>
    <col min="9731" max="9738" width="7.375" style="62" customWidth="1"/>
    <col min="9739" max="9739" width="8.875" style="62" customWidth="1"/>
    <col min="9740" max="9740" width="6.5" style="62" customWidth="1"/>
    <col min="9741" max="9984" width="3.25" style="62"/>
    <col min="9985" max="9985" width="3.25" style="62" customWidth="1"/>
    <col min="9986" max="9986" width="10.375" style="62" customWidth="1"/>
    <col min="9987" max="9994" width="7.375" style="62" customWidth="1"/>
    <col min="9995" max="9995" width="8.875" style="62" customWidth="1"/>
    <col min="9996" max="9996" width="6.5" style="62" customWidth="1"/>
    <col min="9997" max="10240" width="3.25" style="62"/>
    <col min="10241" max="10241" width="3.25" style="62" customWidth="1"/>
    <col min="10242" max="10242" width="10.375" style="62" customWidth="1"/>
    <col min="10243" max="10250" width="7.375" style="62" customWidth="1"/>
    <col min="10251" max="10251" width="8.875" style="62" customWidth="1"/>
    <col min="10252" max="10252" width="6.5" style="62" customWidth="1"/>
    <col min="10253" max="10496" width="3.25" style="62"/>
    <col min="10497" max="10497" width="3.25" style="62" customWidth="1"/>
    <col min="10498" max="10498" width="10.375" style="62" customWidth="1"/>
    <col min="10499" max="10506" width="7.375" style="62" customWidth="1"/>
    <col min="10507" max="10507" width="8.875" style="62" customWidth="1"/>
    <col min="10508" max="10508" width="6.5" style="62" customWidth="1"/>
    <col min="10509" max="10752" width="3.25" style="62"/>
    <col min="10753" max="10753" width="3.25" style="62" customWidth="1"/>
    <col min="10754" max="10754" width="10.375" style="62" customWidth="1"/>
    <col min="10755" max="10762" width="7.375" style="62" customWidth="1"/>
    <col min="10763" max="10763" width="8.875" style="62" customWidth="1"/>
    <col min="10764" max="10764" width="6.5" style="62" customWidth="1"/>
    <col min="10765" max="11008" width="3.25" style="62"/>
    <col min="11009" max="11009" width="3.25" style="62" customWidth="1"/>
    <col min="11010" max="11010" width="10.375" style="62" customWidth="1"/>
    <col min="11011" max="11018" width="7.375" style="62" customWidth="1"/>
    <col min="11019" max="11019" width="8.875" style="62" customWidth="1"/>
    <col min="11020" max="11020" width="6.5" style="62" customWidth="1"/>
    <col min="11021" max="11264" width="3.25" style="62"/>
    <col min="11265" max="11265" width="3.25" style="62" customWidth="1"/>
    <col min="11266" max="11266" width="10.375" style="62" customWidth="1"/>
    <col min="11267" max="11274" width="7.375" style="62" customWidth="1"/>
    <col min="11275" max="11275" width="8.875" style="62" customWidth="1"/>
    <col min="11276" max="11276" width="6.5" style="62" customWidth="1"/>
    <col min="11277" max="11520" width="3.25" style="62"/>
    <col min="11521" max="11521" width="3.25" style="62" customWidth="1"/>
    <col min="11522" max="11522" width="10.375" style="62" customWidth="1"/>
    <col min="11523" max="11530" width="7.375" style="62" customWidth="1"/>
    <col min="11531" max="11531" width="8.875" style="62" customWidth="1"/>
    <col min="11532" max="11532" width="6.5" style="62" customWidth="1"/>
    <col min="11533" max="11776" width="3.25" style="62"/>
    <col min="11777" max="11777" width="3.25" style="62" customWidth="1"/>
    <col min="11778" max="11778" width="10.375" style="62" customWidth="1"/>
    <col min="11779" max="11786" width="7.375" style="62" customWidth="1"/>
    <col min="11787" max="11787" width="8.875" style="62" customWidth="1"/>
    <col min="11788" max="11788" width="6.5" style="62" customWidth="1"/>
    <col min="11789" max="12032" width="3.25" style="62"/>
    <col min="12033" max="12033" width="3.25" style="62" customWidth="1"/>
    <col min="12034" max="12034" width="10.375" style="62" customWidth="1"/>
    <col min="12035" max="12042" width="7.375" style="62" customWidth="1"/>
    <col min="12043" max="12043" width="8.875" style="62" customWidth="1"/>
    <col min="12044" max="12044" width="6.5" style="62" customWidth="1"/>
    <col min="12045" max="12288" width="3.25" style="62"/>
    <col min="12289" max="12289" width="3.25" style="62" customWidth="1"/>
    <col min="12290" max="12290" width="10.375" style="62" customWidth="1"/>
    <col min="12291" max="12298" width="7.375" style="62" customWidth="1"/>
    <col min="12299" max="12299" width="8.875" style="62" customWidth="1"/>
    <col min="12300" max="12300" width="6.5" style="62" customWidth="1"/>
    <col min="12301" max="12544" width="3.25" style="62"/>
    <col min="12545" max="12545" width="3.25" style="62" customWidth="1"/>
    <col min="12546" max="12546" width="10.375" style="62" customWidth="1"/>
    <col min="12547" max="12554" width="7.375" style="62" customWidth="1"/>
    <col min="12555" max="12555" width="8.875" style="62" customWidth="1"/>
    <col min="12556" max="12556" width="6.5" style="62" customWidth="1"/>
    <col min="12557" max="12800" width="3.25" style="62"/>
    <col min="12801" max="12801" width="3.25" style="62" customWidth="1"/>
    <col min="12802" max="12802" width="10.375" style="62" customWidth="1"/>
    <col min="12803" max="12810" width="7.375" style="62" customWidth="1"/>
    <col min="12811" max="12811" width="8.875" style="62" customWidth="1"/>
    <col min="12812" max="12812" width="6.5" style="62" customWidth="1"/>
    <col min="12813" max="13056" width="3.25" style="62"/>
    <col min="13057" max="13057" width="3.25" style="62" customWidth="1"/>
    <col min="13058" max="13058" width="10.375" style="62" customWidth="1"/>
    <col min="13059" max="13066" width="7.375" style="62" customWidth="1"/>
    <col min="13067" max="13067" width="8.875" style="62" customWidth="1"/>
    <col min="13068" max="13068" width="6.5" style="62" customWidth="1"/>
    <col min="13069" max="13312" width="3.25" style="62"/>
    <col min="13313" max="13313" width="3.25" style="62" customWidth="1"/>
    <col min="13314" max="13314" width="10.375" style="62" customWidth="1"/>
    <col min="13315" max="13322" width="7.375" style="62" customWidth="1"/>
    <col min="13323" max="13323" width="8.875" style="62" customWidth="1"/>
    <col min="13324" max="13324" width="6.5" style="62" customWidth="1"/>
    <col min="13325" max="13568" width="3.25" style="62"/>
    <col min="13569" max="13569" width="3.25" style="62" customWidth="1"/>
    <col min="13570" max="13570" width="10.375" style="62" customWidth="1"/>
    <col min="13571" max="13578" width="7.375" style="62" customWidth="1"/>
    <col min="13579" max="13579" width="8.875" style="62" customWidth="1"/>
    <col min="13580" max="13580" width="6.5" style="62" customWidth="1"/>
    <col min="13581" max="13824" width="3.25" style="62"/>
    <col min="13825" max="13825" width="3.25" style="62" customWidth="1"/>
    <col min="13826" max="13826" width="10.375" style="62" customWidth="1"/>
    <col min="13827" max="13834" width="7.375" style="62" customWidth="1"/>
    <col min="13835" max="13835" width="8.875" style="62" customWidth="1"/>
    <col min="13836" max="13836" width="6.5" style="62" customWidth="1"/>
    <col min="13837" max="14080" width="3.25" style="62"/>
    <col min="14081" max="14081" width="3.25" style="62" customWidth="1"/>
    <col min="14082" max="14082" width="10.375" style="62" customWidth="1"/>
    <col min="14083" max="14090" width="7.375" style="62" customWidth="1"/>
    <col min="14091" max="14091" width="8.875" style="62" customWidth="1"/>
    <col min="14092" max="14092" width="6.5" style="62" customWidth="1"/>
    <col min="14093" max="14336" width="3.25" style="62"/>
    <col min="14337" max="14337" width="3.25" style="62" customWidth="1"/>
    <col min="14338" max="14338" width="10.375" style="62" customWidth="1"/>
    <col min="14339" max="14346" width="7.375" style="62" customWidth="1"/>
    <col min="14347" max="14347" width="8.875" style="62" customWidth="1"/>
    <col min="14348" max="14348" width="6.5" style="62" customWidth="1"/>
    <col min="14349" max="14592" width="3.25" style="62"/>
    <col min="14593" max="14593" width="3.25" style="62" customWidth="1"/>
    <col min="14594" max="14594" width="10.375" style="62" customWidth="1"/>
    <col min="14595" max="14602" width="7.375" style="62" customWidth="1"/>
    <col min="14603" max="14603" width="8.875" style="62" customWidth="1"/>
    <col min="14604" max="14604" width="6.5" style="62" customWidth="1"/>
    <col min="14605" max="14848" width="3.25" style="62"/>
    <col min="14849" max="14849" width="3.25" style="62" customWidth="1"/>
    <col min="14850" max="14850" width="10.375" style="62" customWidth="1"/>
    <col min="14851" max="14858" width="7.375" style="62" customWidth="1"/>
    <col min="14859" max="14859" width="8.875" style="62" customWidth="1"/>
    <col min="14860" max="14860" width="6.5" style="62" customWidth="1"/>
    <col min="14861" max="15104" width="3.25" style="62"/>
    <col min="15105" max="15105" width="3.25" style="62" customWidth="1"/>
    <col min="15106" max="15106" width="10.375" style="62" customWidth="1"/>
    <col min="15107" max="15114" width="7.375" style="62" customWidth="1"/>
    <col min="15115" max="15115" width="8.875" style="62" customWidth="1"/>
    <col min="15116" max="15116" width="6.5" style="62" customWidth="1"/>
    <col min="15117" max="15360" width="3.25" style="62"/>
    <col min="15361" max="15361" width="3.25" style="62" customWidth="1"/>
    <col min="15362" max="15362" width="10.375" style="62" customWidth="1"/>
    <col min="15363" max="15370" width="7.375" style="62" customWidth="1"/>
    <col min="15371" max="15371" width="8.875" style="62" customWidth="1"/>
    <col min="15372" max="15372" width="6.5" style="62" customWidth="1"/>
    <col min="15373" max="15616" width="3.25" style="62"/>
    <col min="15617" max="15617" width="3.25" style="62" customWidth="1"/>
    <col min="15618" max="15618" width="10.375" style="62" customWidth="1"/>
    <col min="15619" max="15626" width="7.375" style="62" customWidth="1"/>
    <col min="15627" max="15627" width="8.875" style="62" customWidth="1"/>
    <col min="15628" max="15628" width="6.5" style="62" customWidth="1"/>
    <col min="15629" max="15872" width="3.25" style="62"/>
    <col min="15873" max="15873" width="3.25" style="62" customWidth="1"/>
    <col min="15874" max="15874" width="10.375" style="62" customWidth="1"/>
    <col min="15875" max="15882" width="7.375" style="62" customWidth="1"/>
    <col min="15883" max="15883" width="8.875" style="62" customWidth="1"/>
    <col min="15884" max="15884" width="6.5" style="62" customWidth="1"/>
    <col min="15885" max="16128" width="3.25" style="62"/>
    <col min="16129" max="16129" width="3.25" style="62" customWidth="1"/>
    <col min="16130" max="16130" width="10.375" style="62" customWidth="1"/>
    <col min="16131" max="16138" width="7.375" style="62" customWidth="1"/>
    <col min="16139" max="16139" width="8.875" style="62" customWidth="1"/>
    <col min="16140" max="16140" width="6.5" style="62" customWidth="1"/>
    <col min="16141" max="16384" width="3.25" style="62"/>
  </cols>
  <sheetData>
    <row r="1" spans="1:12" ht="20.100000000000001" customHeight="1" x14ac:dyDescent="0.15">
      <c r="A1" s="61" t="s">
        <v>102</v>
      </c>
      <c r="I1" s="284"/>
      <c r="J1" s="284"/>
      <c r="K1" s="284"/>
      <c r="L1" s="108"/>
    </row>
    <row r="3" spans="1:12" ht="35.25" customHeight="1" x14ac:dyDescent="0.15">
      <c r="A3" s="256" t="s">
        <v>103</v>
      </c>
      <c r="B3" s="256"/>
      <c r="C3" s="256"/>
      <c r="D3" s="256"/>
      <c r="E3" s="256"/>
      <c r="F3" s="256"/>
      <c r="G3" s="256"/>
      <c r="H3" s="256"/>
      <c r="I3" s="256"/>
      <c r="J3" s="256"/>
      <c r="K3" s="256"/>
      <c r="L3" s="109"/>
    </row>
    <row r="4" spans="1:12" ht="20.100000000000001" customHeight="1" x14ac:dyDescent="0.15">
      <c r="A4" s="64"/>
    </row>
    <row r="5" spans="1:12" ht="28.5" customHeight="1" x14ac:dyDescent="0.15">
      <c r="B5" s="257" t="s">
        <v>104</v>
      </c>
      <c r="C5" s="257"/>
      <c r="D5" s="253" t="str">
        <f>IF('2-1'!D7="","",'2-1'!D7)</f>
        <v/>
      </c>
      <c r="E5" s="308"/>
      <c r="F5" s="309"/>
    </row>
    <row r="6" spans="1:12" ht="28.5" customHeight="1" x14ac:dyDescent="0.15">
      <c r="B6" s="255" t="s">
        <v>71</v>
      </c>
      <c r="C6" s="255"/>
      <c r="D6" s="253" t="str">
        <f>IF('2-1'!D8="","",'2-1'!D8)</f>
        <v/>
      </c>
      <c r="E6" s="308"/>
      <c r="F6" s="308"/>
      <c r="G6" s="308"/>
      <c r="H6" s="308"/>
      <c r="I6" s="308"/>
      <c r="J6" s="308"/>
      <c r="K6" s="309"/>
      <c r="L6" s="110"/>
    </row>
    <row r="7" spans="1:12" ht="28.5" customHeight="1" x14ac:dyDescent="0.15">
      <c r="B7" s="255" t="s">
        <v>105</v>
      </c>
      <c r="C7" s="255"/>
      <c r="D7" s="253"/>
      <c r="E7" s="308"/>
      <c r="F7" s="308"/>
      <c r="G7" s="308"/>
      <c r="H7" s="308"/>
      <c r="I7" s="308"/>
      <c r="J7" s="308"/>
      <c r="K7" s="309"/>
      <c r="L7" s="110"/>
    </row>
    <row r="9" spans="1:12" ht="20.100000000000001" customHeight="1" x14ac:dyDescent="0.15">
      <c r="B9" s="62" t="s">
        <v>165</v>
      </c>
    </row>
    <row r="10" spans="1:12" ht="22.5" customHeight="1" x14ac:dyDescent="0.15">
      <c r="B10" s="257" t="s">
        <v>106</v>
      </c>
      <c r="C10" s="310" t="s">
        <v>107</v>
      </c>
      <c r="D10" s="265" t="s">
        <v>108</v>
      </c>
      <c r="E10" s="255"/>
      <c r="F10" s="255"/>
      <c r="G10" s="255"/>
      <c r="H10" s="255"/>
      <c r="I10" s="255"/>
      <c r="J10" s="275"/>
      <c r="K10" s="312" t="s">
        <v>109</v>
      </c>
    </row>
    <row r="11" spans="1:12" ht="22.5" customHeight="1" x14ac:dyDescent="0.15">
      <c r="B11" s="285"/>
      <c r="C11" s="311"/>
      <c r="D11" s="111" t="s">
        <v>88</v>
      </c>
      <c r="E11" s="112" t="s">
        <v>89</v>
      </c>
      <c r="F11" s="112" t="s">
        <v>90</v>
      </c>
      <c r="G11" s="112" t="s">
        <v>91</v>
      </c>
      <c r="H11" s="112" t="s">
        <v>92</v>
      </c>
      <c r="I11" s="112" t="s">
        <v>93</v>
      </c>
      <c r="J11" s="113" t="s">
        <v>94</v>
      </c>
      <c r="K11" s="313"/>
    </row>
    <row r="12" spans="1:12" ht="20.100000000000001" customHeight="1" x14ac:dyDescent="0.15">
      <c r="B12" s="114" t="s">
        <v>152</v>
      </c>
      <c r="C12" s="115"/>
      <c r="D12" s="68"/>
      <c r="E12" s="69"/>
      <c r="F12" s="69"/>
      <c r="G12" s="69"/>
      <c r="H12" s="69"/>
      <c r="I12" s="69"/>
      <c r="J12" s="116"/>
      <c r="K12" s="117">
        <f>SUM(D12:J12)</f>
        <v>0</v>
      </c>
    </row>
    <row r="13" spans="1:12" ht="20.100000000000001" customHeight="1" x14ac:dyDescent="0.15">
      <c r="B13" s="114" t="s">
        <v>153</v>
      </c>
      <c r="C13" s="115"/>
      <c r="D13" s="68"/>
      <c r="E13" s="69"/>
      <c r="F13" s="69"/>
      <c r="G13" s="69"/>
      <c r="H13" s="69"/>
      <c r="I13" s="69"/>
      <c r="J13" s="116"/>
      <c r="K13" s="117">
        <f t="shared" ref="K13:K23" si="0">SUM(D13:J13)</f>
        <v>0</v>
      </c>
    </row>
    <row r="14" spans="1:12" ht="20.100000000000001" customHeight="1" x14ac:dyDescent="0.15">
      <c r="B14" s="114" t="s">
        <v>154</v>
      </c>
      <c r="C14" s="115"/>
      <c r="D14" s="68"/>
      <c r="E14" s="69"/>
      <c r="F14" s="69"/>
      <c r="G14" s="69"/>
      <c r="H14" s="69"/>
      <c r="I14" s="69"/>
      <c r="J14" s="116"/>
      <c r="K14" s="117">
        <f t="shared" si="0"/>
        <v>0</v>
      </c>
    </row>
    <row r="15" spans="1:12" ht="20.100000000000001" customHeight="1" x14ac:dyDescent="0.15">
      <c r="B15" s="114" t="s">
        <v>155</v>
      </c>
      <c r="C15" s="115"/>
      <c r="D15" s="68"/>
      <c r="E15" s="69"/>
      <c r="F15" s="69"/>
      <c r="G15" s="69"/>
      <c r="H15" s="69"/>
      <c r="I15" s="69"/>
      <c r="J15" s="116"/>
      <c r="K15" s="117">
        <f t="shared" si="0"/>
        <v>0</v>
      </c>
    </row>
    <row r="16" spans="1:12" ht="20.100000000000001" customHeight="1" x14ac:dyDescent="0.15">
      <c r="B16" s="114" t="s">
        <v>156</v>
      </c>
      <c r="C16" s="115"/>
      <c r="D16" s="68"/>
      <c r="E16" s="69"/>
      <c r="F16" s="69"/>
      <c r="G16" s="69"/>
      <c r="H16" s="69"/>
      <c r="I16" s="69"/>
      <c r="J16" s="116"/>
      <c r="K16" s="117">
        <f t="shared" si="0"/>
        <v>0</v>
      </c>
    </row>
    <row r="17" spans="1:11" ht="20.100000000000001" customHeight="1" x14ac:dyDescent="0.15">
      <c r="B17" s="114" t="s">
        <v>157</v>
      </c>
      <c r="C17" s="115"/>
      <c r="D17" s="68"/>
      <c r="E17" s="69"/>
      <c r="F17" s="69"/>
      <c r="G17" s="69"/>
      <c r="H17" s="69"/>
      <c r="I17" s="69"/>
      <c r="J17" s="116"/>
      <c r="K17" s="117">
        <f t="shared" si="0"/>
        <v>0</v>
      </c>
    </row>
    <row r="18" spans="1:11" ht="20.100000000000001" customHeight="1" x14ac:dyDescent="0.15">
      <c r="B18" s="114" t="s">
        <v>158</v>
      </c>
      <c r="C18" s="115"/>
      <c r="D18" s="68"/>
      <c r="E18" s="69"/>
      <c r="F18" s="69"/>
      <c r="G18" s="69"/>
      <c r="H18" s="69"/>
      <c r="I18" s="69"/>
      <c r="J18" s="116"/>
      <c r="K18" s="117">
        <f t="shared" si="0"/>
        <v>0</v>
      </c>
    </row>
    <row r="19" spans="1:11" ht="20.100000000000001" customHeight="1" x14ac:dyDescent="0.15">
      <c r="B19" s="114" t="s">
        <v>159</v>
      </c>
      <c r="C19" s="115"/>
      <c r="D19" s="68"/>
      <c r="E19" s="69"/>
      <c r="F19" s="69"/>
      <c r="G19" s="69"/>
      <c r="H19" s="69"/>
      <c r="I19" s="69"/>
      <c r="J19" s="116"/>
      <c r="K19" s="117">
        <f t="shared" si="0"/>
        <v>0</v>
      </c>
    </row>
    <row r="20" spans="1:11" ht="20.100000000000001" customHeight="1" x14ac:dyDescent="0.15">
      <c r="B20" s="114" t="s">
        <v>160</v>
      </c>
      <c r="C20" s="115"/>
      <c r="D20" s="68"/>
      <c r="E20" s="69"/>
      <c r="F20" s="69"/>
      <c r="G20" s="69"/>
      <c r="H20" s="69"/>
      <c r="I20" s="69"/>
      <c r="J20" s="116"/>
      <c r="K20" s="117">
        <f t="shared" si="0"/>
        <v>0</v>
      </c>
    </row>
    <row r="21" spans="1:11" ht="20.100000000000001" customHeight="1" x14ac:dyDescent="0.15">
      <c r="B21" s="114" t="s">
        <v>161</v>
      </c>
      <c r="C21" s="115"/>
      <c r="D21" s="68"/>
      <c r="E21" s="69"/>
      <c r="F21" s="69"/>
      <c r="G21" s="69"/>
      <c r="H21" s="69"/>
      <c r="I21" s="69"/>
      <c r="J21" s="116"/>
      <c r="K21" s="117">
        <f t="shared" si="0"/>
        <v>0</v>
      </c>
    </row>
    <row r="22" spans="1:11" ht="20.100000000000001" customHeight="1" x14ac:dyDescent="0.15">
      <c r="B22" s="114" t="s">
        <v>162</v>
      </c>
      <c r="C22" s="115"/>
      <c r="D22" s="68"/>
      <c r="E22" s="69"/>
      <c r="F22" s="69"/>
      <c r="G22" s="69"/>
      <c r="H22" s="69"/>
      <c r="I22" s="69"/>
      <c r="J22" s="116"/>
      <c r="K22" s="117">
        <f t="shared" si="0"/>
        <v>0</v>
      </c>
    </row>
    <row r="23" spans="1:11" ht="20.100000000000001" customHeight="1" thickBot="1" x14ac:dyDescent="0.2">
      <c r="B23" s="119" t="s">
        <v>163</v>
      </c>
      <c r="C23" s="120"/>
      <c r="D23" s="121"/>
      <c r="E23" s="122"/>
      <c r="F23" s="122"/>
      <c r="G23" s="122"/>
      <c r="H23" s="122"/>
      <c r="I23" s="122"/>
      <c r="J23" s="123"/>
      <c r="K23" s="124">
        <f t="shared" si="0"/>
        <v>0</v>
      </c>
    </row>
    <row r="24" spans="1:11" ht="20.100000000000001" customHeight="1" thickTop="1" thickBot="1" x14ac:dyDescent="0.2">
      <c r="B24" s="125" t="s">
        <v>122</v>
      </c>
      <c r="C24" s="126">
        <f t="shared" ref="C24:K24" si="1">SUM(C12:C23)</f>
        <v>0</v>
      </c>
      <c r="D24" s="127">
        <f t="shared" si="1"/>
        <v>0</v>
      </c>
      <c r="E24" s="128">
        <f t="shared" si="1"/>
        <v>0</v>
      </c>
      <c r="F24" s="128">
        <f t="shared" si="1"/>
        <v>0</v>
      </c>
      <c r="G24" s="128">
        <f t="shared" si="1"/>
        <v>0</v>
      </c>
      <c r="H24" s="128">
        <f t="shared" si="1"/>
        <v>0</v>
      </c>
      <c r="I24" s="128">
        <f t="shared" si="1"/>
        <v>0</v>
      </c>
      <c r="J24" s="129">
        <f t="shared" si="1"/>
        <v>0</v>
      </c>
      <c r="K24" s="126">
        <f t="shared" si="1"/>
        <v>0</v>
      </c>
    </row>
    <row r="25" spans="1:11" ht="20.100000000000001" customHeight="1" thickTop="1" thickBot="1" x14ac:dyDescent="0.2">
      <c r="B25" s="99" t="s">
        <v>123</v>
      </c>
      <c r="C25" s="130"/>
      <c r="D25" s="131" t="str">
        <f>IF($C$24=0,"",ROUNDUP(D24/$C$24,2))</f>
        <v/>
      </c>
      <c r="E25" s="132" t="str">
        <f>IF($C$24=0,"",ROUNDUP(E24/$C$24,2))</f>
        <v/>
      </c>
      <c r="F25" s="132" t="str">
        <f t="shared" ref="F25:K25" si="2">IF($C$24=0,"",ROUNDUP(F24/$C$24,2))</f>
        <v/>
      </c>
      <c r="G25" s="132" t="str">
        <f>IF($C$24=0,"",ROUNDUP(G24/$C$24,2))</f>
        <v/>
      </c>
      <c r="H25" s="132" t="str">
        <f t="shared" si="2"/>
        <v/>
      </c>
      <c r="I25" s="132" t="str">
        <f t="shared" si="2"/>
        <v/>
      </c>
      <c r="J25" s="133" t="str">
        <f>IF($C$24=0,"",ROUNDUP(J24/$C$24,2))</f>
        <v/>
      </c>
      <c r="K25" s="97" t="str">
        <f t="shared" si="2"/>
        <v/>
      </c>
    </row>
    <row r="26" spans="1:11" ht="12" customHeight="1" thickTop="1" x14ac:dyDescent="0.15">
      <c r="B26" s="144" t="s">
        <v>124</v>
      </c>
    </row>
    <row r="27" spans="1:11" ht="12" customHeight="1" x14ac:dyDescent="0.15">
      <c r="B27" s="144" t="s">
        <v>224</v>
      </c>
    </row>
    <row r="28" spans="1:11" ht="24" customHeight="1" x14ac:dyDescent="0.15">
      <c r="B28" s="306" t="s">
        <v>225</v>
      </c>
      <c r="C28" s="306"/>
      <c r="D28" s="306"/>
      <c r="E28" s="306"/>
      <c r="F28" s="306"/>
      <c r="G28" s="306"/>
      <c r="H28" s="306"/>
      <c r="I28" s="306"/>
      <c r="J28" s="306"/>
      <c r="K28" s="306"/>
    </row>
    <row r="29" spans="1:11" ht="12" customHeight="1" x14ac:dyDescent="0.15">
      <c r="B29" s="306" t="s">
        <v>233</v>
      </c>
      <c r="C29" s="306"/>
      <c r="D29" s="306"/>
      <c r="E29" s="306"/>
      <c r="F29" s="306"/>
      <c r="G29" s="306"/>
      <c r="H29" s="306"/>
      <c r="I29" s="306"/>
      <c r="J29" s="306"/>
      <c r="K29" s="306"/>
    </row>
    <row r="30" spans="1:11" ht="12" customHeight="1" x14ac:dyDescent="0.15">
      <c r="B30" s="144"/>
    </row>
    <row r="31" spans="1:11" ht="25.5" customHeight="1" x14ac:dyDescent="0.15">
      <c r="A31" s="62" t="s">
        <v>125</v>
      </c>
    </row>
    <row r="32" spans="1:11" ht="20.100000000000001" customHeight="1" x14ac:dyDescent="0.15">
      <c r="A32" s="62" t="s">
        <v>126</v>
      </c>
      <c r="B32" s="62" t="s">
        <v>127</v>
      </c>
    </row>
    <row r="33" spans="1:11" ht="20.100000000000001" customHeight="1" x14ac:dyDescent="0.15">
      <c r="B33" s="62" t="s">
        <v>128</v>
      </c>
    </row>
    <row r="34" spans="1:11" ht="20.100000000000001" customHeight="1" x14ac:dyDescent="0.15">
      <c r="A34" s="62" t="s">
        <v>126</v>
      </c>
      <c r="B34" s="62" t="s">
        <v>129</v>
      </c>
    </row>
    <row r="35" spans="1:11" ht="20.100000000000001" customHeight="1" x14ac:dyDescent="0.15">
      <c r="B35" s="62" t="s">
        <v>130</v>
      </c>
    </row>
    <row r="36" spans="1:11" ht="20.100000000000001" customHeight="1" x14ac:dyDescent="0.15">
      <c r="A36" s="62" t="s">
        <v>126</v>
      </c>
      <c r="B36" s="62" t="s">
        <v>131</v>
      </c>
    </row>
    <row r="37" spans="1:11" ht="20.100000000000001" customHeight="1" x14ac:dyDescent="0.15">
      <c r="B37" s="62" t="s">
        <v>132</v>
      </c>
    </row>
    <row r="38" spans="1:11" ht="20.100000000000001" customHeight="1" x14ac:dyDescent="0.15">
      <c r="A38" s="62" t="s">
        <v>126</v>
      </c>
      <c r="B38" s="62" t="s">
        <v>133</v>
      </c>
    </row>
    <row r="39" spans="1:11" ht="40.5" customHeight="1" x14ac:dyDescent="0.15">
      <c r="B39" s="307" t="s">
        <v>134</v>
      </c>
      <c r="C39" s="307"/>
      <c r="D39" s="307"/>
      <c r="E39" s="307"/>
      <c r="F39" s="307"/>
      <c r="G39" s="307"/>
      <c r="H39" s="307"/>
      <c r="I39" s="307"/>
      <c r="J39" s="307"/>
      <c r="K39" s="307"/>
    </row>
    <row r="40" spans="1:11" ht="20.100000000000001" customHeight="1" x14ac:dyDescent="0.15">
      <c r="A40" s="62" t="s">
        <v>126</v>
      </c>
      <c r="B40" s="62" t="s">
        <v>135</v>
      </c>
    </row>
    <row r="41" spans="1:11" ht="70.5" customHeight="1" x14ac:dyDescent="0.15">
      <c r="B41" s="307" t="s">
        <v>136</v>
      </c>
      <c r="C41" s="307"/>
      <c r="D41" s="307"/>
      <c r="E41" s="307"/>
      <c r="F41" s="307"/>
      <c r="G41" s="307"/>
      <c r="H41" s="307"/>
      <c r="I41" s="307"/>
      <c r="J41" s="307"/>
      <c r="K41" s="307"/>
    </row>
  </sheetData>
  <mergeCells count="16">
    <mergeCell ref="I1:K1"/>
    <mergeCell ref="A3:K3"/>
    <mergeCell ref="B5:C5"/>
    <mergeCell ref="D5:F5"/>
    <mergeCell ref="B6:C6"/>
    <mergeCell ref="D6:K6"/>
    <mergeCell ref="B28:K28"/>
    <mergeCell ref="B39:K39"/>
    <mergeCell ref="B41:K41"/>
    <mergeCell ref="B7:C7"/>
    <mergeCell ref="D7:K7"/>
    <mergeCell ref="B10:B11"/>
    <mergeCell ref="C10:C11"/>
    <mergeCell ref="D10:J10"/>
    <mergeCell ref="K10:K11"/>
    <mergeCell ref="B29:K29"/>
  </mergeCells>
  <phoneticPr fontId="3"/>
  <printOptions horizontalCentered="1"/>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69A3-D2C6-49CB-9887-53E628A9A358}">
  <sheetPr>
    <tabColor theme="9" tint="0.79998168889431442"/>
    <pageSetUpPr fitToPage="1"/>
  </sheetPr>
  <dimension ref="A1:L41"/>
  <sheetViews>
    <sheetView view="pageBreakPreview" topLeftCell="A10" zoomScaleNormal="100" zoomScaleSheetLayoutView="100" workbookViewId="0">
      <selection activeCell="U15" sqref="U15"/>
    </sheetView>
  </sheetViews>
  <sheetFormatPr defaultColWidth="3.25" defaultRowHeight="20.100000000000001" customHeight="1" x14ac:dyDescent="0.15"/>
  <cols>
    <col min="1" max="1" width="3.25" style="62" customWidth="1"/>
    <col min="2" max="2" width="10.375" style="62" customWidth="1"/>
    <col min="3" max="10" width="7.875" style="62" customWidth="1"/>
    <col min="11" max="11" width="8.875" style="62" customWidth="1"/>
    <col min="12" max="12" width="6.5" style="62" customWidth="1"/>
    <col min="13" max="256" width="3.25" style="62"/>
    <col min="257" max="257" width="3.25" style="62" customWidth="1"/>
    <col min="258" max="258" width="10.375" style="62" customWidth="1"/>
    <col min="259" max="266" width="7.375" style="62" customWidth="1"/>
    <col min="267" max="267" width="8.875" style="62" customWidth="1"/>
    <col min="268" max="268" width="6.5" style="62" customWidth="1"/>
    <col min="269" max="512" width="3.25" style="62"/>
    <col min="513" max="513" width="3.25" style="62" customWidth="1"/>
    <col min="514" max="514" width="10.375" style="62" customWidth="1"/>
    <col min="515" max="522" width="7.375" style="62" customWidth="1"/>
    <col min="523" max="523" width="8.875" style="62" customWidth="1"/>
    <col min="524" max="524" width="6.5" style="62" customWidth="1"/>
    <col min="525" max="768" width="3.25" style="62"/>
    <col min="769" max="769" width="3.25" style="62" customWidth="1"/>
    <col min="770" max="770" width="10.375" style="62" customWidth="1"/>
    <col min="771" max="778" width="7.375" style="62" customWidth="1"/>
    <col min="779" max="779" width="8.875" style="62" customWidth="1"/>
    <col min="780" max="780" width="6.5" style="62" customWidth="1"/>
    <col min="781" max="1024" width="3.25" style="62"/>
    <col min="1025" max="1025" width="3.25" style="62" customWidth="1"/>
    <col min="1026" max="1026" width="10.375" style="62" customWidth="1"/>
    <col min="1027" max="1034" width="7.375" style="62" customWidth="1"/>
    <col min="1035" max="1035" width="8.875" style="62" customWidth="1"/>
    <col min="1036" max="1036" width="6.5" style="62" customWidth="1"/>
    <col min="1037" max="1280" width="3.25" style="62"/>
    <col min="1281" max="1281" width="3.25" style="62" customWidth="1"/>
    <col min="1282" max="1282" width="10.375" style="62" customWidth="1"/>
    <col min="1283" max="1290" width="7.375" style="62" customWidth="1"/>
    <col min="1291" max="1291" width="8.875" style="62" customWidth="1"/>
    <col min="1292" max="1292" width="6.5" style="62" customWidth="1"/>
    <col min="1293" max="1536" width="3.25" style="62"/>
    <col min="1537" max="1537" width="3.25" style="62" customWidth="1"/>
    <col min="1538" max="1538" width="10.375" style="62" customWidth="1"/>
    <col min="1539" max="1546" width="7.375" style="62" customWidth="1"/>
    <col min="1547" max="1547" width="8.875" style="62" customWidth="1"/>
    <col min="1548" max="1548" width="6.5" style="62" customWidth="1"/>
    <col min="1549" max="1792" width="3.25" style="62"/>
    <col min="1793" max="1793" width="3.25" style="62" customWidth="1"/>
    <col min="1794" max="1794" width="10.375" style="62" customWidth="1"/>
    <col min="1795" max="1802" width="7.375" style="62" customWidth="1"/>
    <col min="1803" max="1803" width="8.875" style="62" customWidth="1"/>
    <col min="1804" max="1804" width="6.5" style="62" customWidth="1"/>
    <col min="1805" max="2048" width="3.25" style="62"/>
    <col min="2049" max="2049" width="3.25" style="62" customWidth="1"/>
    <col min="2050" max="2050" width="10.375" style="62" customWidth="1"/>
    <col min="2051" max="2058" width="7.375" style="62" customWidth="1"/>
    <col min="2059" max="2059" width="8.875" style="62" customWidth="1"/>
    <col min="2060" max="2060" width="6.5" style="62" customWidth="1"/>
    <col min="2061" max="2304" width="3.25" style="62"/>
    <col min="2305" max="2305" width="3.25" style="62" customWidth="1"/>
    <col min="2306" max="2306" width="10.375" style="62" customWidth="1"/>
    <col min="2307" max="2314" width="7.375" style="62" customWidth="1"/>
    <col min="2315" max="2315" width="8.875" style="62" customWidth="1"/>
    <col min="2316" max="2316" width="6.5" style="62" customWidth="1"/>
    <col min="2317" max="2560" width="3.25" style="62"/>
    <col min="2561" max="2561" width="3.25" style="62" customWidth="1"/>
    <col min="2562" max="2562" width="10.375" style="62" customWidth="1"/>
    <col min="2563" max="2570" width="7.375" style="62" customWidth="1"/>
    <col min="2571" max="2571" width="8.875" style="62" customWidth="1"/>
    <col min="2572" max="2572" width="6.5" style="62" customWidth="1"/>
    <col min="2573" max="2816" width="3.25" style="62"/>
    <col min="2817" max="2817" width="3.25" style="62" customWidth="1"/>
    <col min="2818" max="2818" width="10.375" style="62" customWidth="1"/>
    <col min="2819" max="2826" width="7.375" style="62" customWidth="1"/>
    <col min="2827" max="2827" width="8.875" style="62" customWidth="1"/>
    <col min="2828" max="2828" width="6.5" style="62" customWidth="1"/>
    <col min="2829" max="3072" width="3.25" style="62"/>
    <col min="3073" max="3073" width="3.25" style="62" customWidth="1"/>
    <col min="3074" max="3074" width="10.375" style="62" customWidth="1"/>
    <col min="3075" max="3082" width="7.375" style="62" customWidth="1"/>
    <col min="3083" max="3083" width="8.875" style="62" customWidth="1"/>
    <col min="3084" max="3084" width="6.5" style="62" customWidth="1"/>
    <col min="3085" max="3328" width="3.25" style="62"/>
    <col min="3329" max="3329" width="3.25" style="62" customWidth="1"/>
    <col min="3330" max="3330" width="10.375" style="62" customWidth="1"/>
    <col min="3331" max="3338" width="7.375" style="62" customWidth="1"/>
    <col min="3339" max="3339" width="8.875" style="62" customWidth="1"/>
    <col min="3340" max="3340" width="6.5" style="62" customWidth="1"/>
    <col min="3341" max="3584" width="3.25" style="62"/>
    <col min="3585" max="3585" width="3.25" style="62" customWidth="1"/>
    <col min="3586" max="3586" width="10.375" style="62" customWidth="1"/>
    <col min="3587" max="3594" width="7.375" style="62" customWidth="1"/>
    <col min="3595" max="3595" width="8.875" style="62" customWidth="1"/>
    <col min="3596" max="3596" width="6.5" style="62" customWidth="1"/>
    <col min="3597" max="3840" width="3.25" style="62"/>
    <col min="3841" max="3841" width="3.25" style="62" customWidth="1"/>
    <col min="3842" max="3842" width="10.375" style="62" customWidth="1"/>
    <col min="3843" max="3850" width="7.375" style="62" customWidth="1"/>
    <col min="3851" max="3851" width="8.875" style="62" customWidth="1"/>
    <col min="3852" max="3852" width="6.5" style="62" customWidth="1"/>
    <col min="3853" max="4096" width="3.25" style="62"/>
    <col min="4097" max="4097" width="3.25" style="62" customWidth="1"/>
    <col min="4098" max="4098" width="10.375" style="62" customWidth="1"/>
    <col min="4099" max="4106" width="7.375" style="62" customWidth="1"/>
    <col min="4107" max="4107" width="8.875" style="62" customWidth="1"/>
    <col min="4108" max="4108" width="6.5" style="62" customWidth="1"/>
    <col min="4109" max="4352" width="3.25" style="62"/>
    <col min="4353" max="4353" width="3.25" style="62" customWidth="1"/>
    <col min="4354" max="4354" width="10.375" style="62" customWidth="1"/>
    <col min="4355" max="4362" width="7.375" style="62" customWidth="1"/>
    <col min="4363" max="4363" width="8.875" style="62" customWidth="1"/>
    <col min="4364" max="4364" width="6.5" style="62" customWidth="1"/>
    <col min="4365" max="4608" width="3.25" style="62"/>
    <col min="4609" max="4609" width="3.25" style="62" customWidth="1"/>
    <col min="4610" max="4610" width="10.375" style="62" customWidth="1"/>
    <col min="4611" max="4618" width="7.375" style="62" customWidth="1"/>
    <col min="4619" max="4619" width="8.875" style="62" customWidth="1"/>
    <col min="4620" max="4620" width="6.5" style="62" customWidth="1"/>
    <col min="4621" max="4864" width="3.25" style="62"/>
    <col min="4865" max="4865" width="3.25" style="62" customWidth="1"/>
    <col min="4866" max="4866" width="10.375" style="62" customWidth="1"/>
    <col min="4867" max="4874" width="7.375" style="62" customWidth="1"/>
    <col min="4875" max="4875" width="8.875" style="62" customWidth="1"/>
    <col min="4876" max="4876" width="6.5" style="62" customWidth="1"/>
    <col min="4877" max="5120" width="3.25" style="62"/>
    <col min="5121" max="5121" width="3.25" style="62" customWidth="1"/>
    <col min="5122" max="5122" width="10.375" style="62" customWidth="1"/>
    <col min="5123" max="5130" width="7.375" style="62" customWidth="1"/>
    <col min="5131" max="5131" width="8.875" style="62" customWidth="1"/>
    <col min="5132" max="5132" width="6.5" style="62" customWidth="1"/>
    <col min="5133" max="5376" width="3.25" style="62"/>
    <col min="5377" max="5377" width="3.25" style="62" customWidth="1"/>
    <col min="5378" max="5378" width="10.375" style="62" customWidth="1"/>
    <col min="5379" max="5386" width="7.375" style="62" customWidth="1"/>
    <col min="5387" max="5387" width="8.875" style="62" customWidth="1"/>
    <col min="5388" max="5388" width="6.5" style="62" customWidth="1"/>
    <col min="5389" max="5632" width="3.25" style="62"/>
    <col min="5633" max="5633" width="3.25" style="62" customWidth="1"/>
    <col min="5634" max="5634" width="10.375" style="62" customWidth="1"/>
    <col min="5635" max="5642" width="7.375" style="62" customWidth="1"/>
    <col min="5643" max="5643" width="8.875" style="62" customWidth="1"/>
    <col min="5644" max="5644" width="6.5" style="62" customWidth="1"/>
    <col min="5645" max="5888" width="3.25" style="62"/>
    <col min="5889" max="5889" width="3.25" style="62" customWidth="1"/>
    <col min="5890" max="5890" width="10.375" style="62" customWidth="1"/>
    <col min="5891" max="5898" width="7.375" style="62" customWidth="1"/>
    <col min="5899" max="5899" width="8.875" style="62" customWidth="1"/>
    <col min="5900" max="5900" width="6.5" style="62" customWidth="1"/>
    <col min="5901" max="6144" width="3.25" style="62"/>
    <col min="6145" max="6145" width="3.25" style="62" customWidth="1"/>
    <col min="6146" max="6146" width="10.375" style="62" customWidth="1"/>
    <col min="6147" max="6154" width="7.375" style="62" customWidth="1"/>
    <col min="6155" max="6155" width="8.875" style="62" customWidth="1"/>
    <col min="6156" max="6156" width="6.5" style="62" customWidth="1"/>
    <col min="6157" max="6400" width="3.25" style="62"/>
    <col min="6401" max="6401" width="3.25" style="62" customWidth="1"/>
    <col min="6402" max="6402" width="10.375" style="62" customWidth="1"/>
    <col min="6403" max="6410" width="7.375" style="62" customWidth="1"/>
    <col min="6411" max="6411" width="8.875" style="62" customWidth="1"/>
    <col min="6412" max="6412" width="6.5" style="62" customWidth="1"/>
    <col min="6413" max="6656" width="3.25" style="62"/>
    <col min="6657" max="6657" width="3.25" style="62" customWidth="1"/>
    <col min="6658" max="6658" width="10.375" style="62" customWidth="1"/>
    <col min="6659" max="6666" width="7.375" style="62" customWidth="1"/>
    <col min="6667" max="6667" width="8.875" style="62" customWidth="1"/>
    <col min="6668" max="6668" width="6.5" style="62" customWidth="1"/>
    <col min="6669" max="6912" width="3.25" style="62"/>
    <col min="6913" max="6913" width="3.25" style="62" customWidth="1"/>
    <col min="6914" max="6914" width="10.375" style="62" customWidth="1"/>
    <col min="6915" max="6922" width="7.375" style="62" customWidth="1"/>
    <col min="6923" max="6923" width="8.875" style="62" customWidth="1"/>
    <col min="6924" max="6924" width="6.5" style="62" customWidth="1"/>
    <col min="6925" max="7168" width="3.25" style="62"/>
    <col min="7169" max="7169" width="3.25" style="62" customWidth="1"/>
    <col min="7170" max="7170" width="10.375" style="62" customWidth="1"/>
    <col min="7171" max="7178" width="7.375" style="62" customWidth="1"/>
    <col min="7179" max="7179" width="8.875" style="62" customWidth="1"/>
    <col min="7180" max="7180" width="6.5" style="62" customWidth="1"/>
    <col min="7181" max="7424" width="3.25" style="62"/>
    <col min="7425" max="7425" width="3.25" style="62" customWidth="1"/>
    <col min="7426" max="7426" width="10.375" style="62" customWidth="1"/>
    <col min="7427" max="7434" width="7.375" style="62" customWidth="1"/>
    <col min="7435" max="7435" width="8.875" style="62" customWidth="1"/>
    <col min="7436" max="7436" width="6.5" style="62" customWidth="1"/>
    <col min="7437" max="7680" width="3.25" style="62"/>
    <col min="7681" max="7681" width="3.25" style="62" customWidth="1"/>
    <col min="7682" max="7682" width="10.375" style="62" customWidth="1"/>
    <col min="7683" max="7690" width="7.375" style="62" customWidth="1"/>
    <col min="7691" max="7691" width="8.875" style="62" customWidth="1"/>
    <col min="7692" max="7692" width="6.5" style="62" customWidth="1"/>
    <col min="7693" max="7936" width="3.25" style="62"/>
    <col min="7937" max="7937" width="3.25" style="62" customWidth="1"/>
    <col min="7938" max="7938" width="10.375" style="62" customWidth="1"/>
    <col min="7939" max="7946" width="7.375" style="62" customWidth="1"/>
    <col min="7947" max="7947" width="8.875" style="62" customWidth="1"/>
    <col min="7948" max="7948" width="6.5" style="62" customWidth="1"/>
    <col min="7949" max="8192" width="3.25" style="62"/>
    <col min="8193" max="8193" width="3.25" style="62" customWidth="1"/>
    <col min="8194" max="8194" width="10.375" style="62" customWidth="1"/>
    <col min="8195" max="8202" width="7.375" style="62" customWidth="1"/>
    <col min="8203" max="8203" width="8.875" style="62" customWidth="1"/>
    <col min="8204" max="8204" width="6.5" style="62" customWidth="1"/>
    <col min="8205" max="8448" width="3.25" style="62"/>
    <col min="8449" max="8449" width="3.25" style="62" customWidth="1"/>
    <col min="8450" max="8450" width="10.375" style="62" customWidth="1"/>
    <col min="8451" max="8458" width="7.375" style="62" customWidth="1"/>
    <col min="8459" max="8459" width="8.875" style="62" customWidth="1"/>
    <col min="8460" max="8460" width="6.5" style="62" customWidth="1"/>
    <col min="8461" max="8704" width="3.25" style="62"/>
    <col min="8705" max="8705" width="3.25" style="62" customWidth="1"/>
    <col min="8706" max="8706" width="10.375" style="62" customWidth="1"/>
    <col min="8707" max="8714" width="7.375" style="62" customWidth="1"/>
    <col min="8715" max="8715" width="8.875" style="62" customWidth="1"/>
    <col min="8716" max="8716" width="6.5" style="62" customWidth="1"/>
    <col min="8717" max="8960" width="3.25" style="62"/>
    <col min="8961" max="8961" width="3.25" style="62" customWidth="1"/>
    <col min="8962" max="8962" width="10.375" style="62" customWidth="1"/>
    <col min="8963" max="8970" width="7.375" style="62" customWidth="1"/>
    <col min="8971" max="8971" width="8.875" style="62" customWidth="1"/>
    <col min="8972" max="8972" width="6.5" style="62" customWidth="1"/>
    <col min="8973" max="9216" width="3.25" style="62"/>
    <col min="9217" max="9217" width="3.25" style="62" customWidth="1"/>
    <col min="9218" max="9218" width="10.375" style="62" customWidth="1"/>
    <col min="9219" max="9226" width="7.375" style="62" customWidth="1"/>
    <col min="9227" max="9227" width="8.875" style="62" customWidth="1"/>
    <col min="9228" max="9228" width="6.5" style="62" customWidth="1"/>
    <col min="9229" max="9472" width="3.25" style="62"/>
    <col min="9473" max="9473" width="3.25" style="62" customWidth="1"/>
    <col min="9474" max="9474" width="10.375" style="62" customWidth="1"/>
    <col min="9475" max="9482" width="7.375" style="62" customWidth="1"/>
    <col min="9483" max="9483" width="8.875" style="62" customWidth="1"/>
    <col min="9484" max="9484" width="6.5" style="62" customWidth="1"/>
    <col min="9485" max="9728" width="3.25" style="62"/>
    <col min="9729" max="9729" width="3.25" style="62" customWidth="1"/>
    <col min="9730" max="9730" width="10.375" style="62" customWidth="1"/>
    <col min="9731" max="9738" width="7.375" style="62" customWidth="1"/>
    <col min="9739" max="9739" width="8.875" style="62" customWidth="1"/>
    <col min="9740" max="9740" width="6.5" style="62" customWidth="1"/>
    <col min="9741" max="9984" width="3.25" style="62"/>
    <col min="9985" max="9985" width="3.25" style="62" customWidth="1"/>
    <col min="9986" max="9986" width="10.375" style="62" customWidth="1"/>
    <col min="9987" max="9994" width="7.375" style="62" customWidth="1"/>
    <col min="9995" max="9995" width="8.875" style="62" customWidth="1"/>
    <col min="9996" max="9996" width="6.5" style="62" customWidth="1"/>
    <col min="9997" max="10240" width="3.25" style="62"/>
    <col min="10241" max="10241" width="3.25" style="62" customWidth="1"/>
    <col min="10242" max="10242" width="10.375" style="62" customWidth="1"/>
    <col min="10243" max="10250" width="7.375" style="62" customWidth="1"/>
    <col min="10251" max="10251" width="8.875" style="62" customWidth="1"/>
    <col min="10252" max="10252" width="6.5" style="62" customWidth="1"/>
    <col min="10253" max="10496" width="3.25" style="62"/>
    <col min="10497" max="10497" width="3.25" style="62" customWidth="1"/>
    <col min="10498" max="10498" width="10.375" style="62" customWidth="1"/>
    <col min="10499" max="10506" width="7.375" style="62" customWidth="1"/>
    <col min="10507" max="10507" width="8.875" style="62" customWidth="1"/>
    <col min="10508" max="10508" width="6.5" style="62" customWidth="1"/>
    <col min="10509" max="10752" width="3.25" style="62"/>
    <col min="10753" max="10753" width="3.25" style="62" customWidth="1"/>
    <col min="10754" max="10754" width="10.375" style="62" customWidth="1"/>
    <col min="10755" max="10762" width="7.375" style="62" customWidth="1"/>
    <col min="10763" max="10763" width="8.875" style="62" customWidth="1"/>
    <col min="10764" max="10764" width="6.5" style="62" customWidth="1"/>
    <col min="10765" max="11008" width="3.25" style="62"/>
    <col min="11009" max="11009" width="3.25" style="62" customWidth="1"/>
    <col min="11010" max="11010" width="10.375" style="62" customWidth="1"/>
    <col min="11011" max="11018" width="7.375" style="62" customWidth="1"/>
    <col min="11019" max="11019" width="8.875" style="62" customWidth="1"/>
    <col min="11020" max="11020" width="6.5" style="62" customWidth="1"/>
    <col min="11021" max="11264" width="3.25" style="62"/>
    <col min="11265" max="11265" width="3.25" style="62" customWidth="1"/>
    <col min="11266" max="11266" width="10.375" style="62" customWidth="1"/>
    <col min="11267" max="11274" width="7.375" style="62" customWidth="1"/>
    <col min="11275" max="11275" width="8.875" style="62" customWidth="1"/>
    <col min="11276" max="11276" width="6.5" style="62" customWidth="1"/>
    <col min="11277" max="11520" width="3.25" style="62"/>
    <col min="11521" max="11521" width="3.25" style="62" customWidth="1"/>
    <col min="11522" max="11522" width="10.375" style="62" customWidth="1"/>
    <col min="11523" max="11530" width="7.375" style="62" customWidth="1"/>
    <col min="11531" max="11531" width="8.875" style="62" customWidth="1"/>
    <col min="11532" max="11532" width="6.5" style="62" customWidth="1"/>
    <col min="11533" max="11776" width="3.25" style="62"/>
    <col min="11777" max="11777" width="3.25" style="62" customWidth="1"/>
    <col min="11778" max="11778" width="10.375" style="62" customWidth="1"/>
    <col min="11779" max="11786" width="7.375" style="62" customWidth="1"/>
    <col min="11787" max="11787" width="8.875" style="62" customWidth="1"/>
    <col min="11788" max="11788" width="6.5" style="62" customWidth="1"/>
    <col min="11789" max="12032" width="3.25" style="62"/>
    <col min="12033" max="12033" width="3.25" style="62" customWidth="1"/>
    <col min="12034" max="12034" width="10.375" style="62" customWidth="1"/>
    <col min="12035" max="12042" width="7.375" style="62" customWidth="1"/>
    <col min="12043" max="12043" width="8.875" style="62" customWidth="1"/>
    <col min="12044" max="12044" width="6.5" style="62" customWidth="1"/>
    <col min="12045" max="12288" width="3.25" style="62"/>
    <col min="12289" max="12289" width="3.25" style="62" customWidth="1"/>
    <col min="12290" max="12290" width="10.375" style="62" customWidth="1"/>
    <col min="12291" max="12298" width="7.375" style="62" customWidth="1"/>
    <col min="12299" max="12299" width="8.875" style="62" customWidth="1"/>
    <col min="12300" max="12300" width="6.5" style="62" customWidth="1"/>
    <col min="12301" max="12544" width="3.25" style="62"/>
    <col min="12545" max="12545" width="3.25" style="62" customWidth="1"/>
    <col min="12546" max="12546" width="10.375" style="62" customWidth="1"/>
    <col min="12547" max="12554" width="7.375" style="62" customWidth="1"/>
    <col min="12555" max="12555" width="8.875" style="62" customWidth="1"/>
    <col min="12556" max="12556" width="6.5" style="62" customWidth="1"/>
    <col min="12557" max="12800" width="3.25" style="62"/>
    <col min="12801" max="12801" width="3.25" style="62" customWidth="1"/>
    <col min="12802" max="12802" width="10.375" style="62" customWidth="1"/>
    <col min="12803" max="12810" width="7.375" style="62" customWidth="1"/>
    <col min="12811" max="12811" width="8.875" style="62" customWidth="1"/>
    <col min="12812" max="12812" width="6.5" style="62" customWidth="1"/>
    <col min="12813" max="13056" width="3.25" style="62"/>
    <col min="13057" max="13057" width="3.25" style="62" customWidth="1"/>
    <col min="13058" max="13058" width="10.375" style="62" customWidth="1"/>
    <col min="13059" max="13066" width="7.375" style="62" customWidth="1"/>
    <col min="13067" max="13067" width="8.875" style="62" customWidth="1"/>
    <col min="13068" max="13068" width="6.5" style="62" customWidth="1"/>
    <col min="13069" max="13312" width="3.25" style="62"/>
    <col min="13313" max="13313" width="3.25" style="62" customWidth="1"/>
    <col min="13314" max="13314" width="10.375" style="62" customWidth="1"/>
    <col min="13315" max="13322" width="7.375" style="62" customWidth="1"/>
    <col min="13323" max="13323" width="8.875" style="62" customWidth="1"/>
    <col min="13324" max="13324" width="6.5" style="62" customWidth="1"/>
    <col min="13325" max="13568" width="3.25" style="62"/>
    <col min="13569" max="13569" width="3.25" style="62" customWidth="1"/>
    <col min="13570" max="13570" width="10.375" style="62" customWidth="1"/>
    <col min="13571" max="13578" width="7.375" style="62" customWidth="1"/>
    <col min="13579" max="13579" width="8.875" style="62" customWidth="1"/>
    <col min="13580" max="13580" width="6.5" style="62" customWidth="1"/>
    <col min="13581" max="13824" width="3.25" style="62"/>
    <col min="13825" max="13825" width="3.25" style="62" customWidth="1"/>
    <col min="13826" max="13826" width="10.375" style="62" customWidth="1"/>
    <col min="13827" max="13834" width="7.375" style="62" customWidth="1"/>
    <col min="13835" max="13835" width="8.875" style="62" customWidth="1"/>
    <col min="13836" max="13836" width="6.5" style="62" customWidth="1"/>
    <col min="13837" max="14080" width="3.25" style="62"/>
    <col min="14081" max="14081" width="3.25" style="62" customWidth="1"/>
    <col min="14082" max="14082" width="10.375" style="62" customWidth="1"/>
    <col min="14083" max="14090" width="7.375" style="62" customWidth="1"/>
    <col min="14091" max="14091" width="8.875" style="62" customWidth="1"/>
    <col min="14092" max="14092" width="6.5" style="62" customWidth="1"/>
    <col min="14093" max="14336" width="3.25" style="62"/>
    <col min="14337" max="14337" width="3.25" style="62" customWidth="1"/>
    <col min="14338" max="14338" width="10.375" style="62" customWidth="1"/>
    <col min="14339" max="14346" width="7.375" style="62" customWidth="1"/>
    <col min="14347" max="14347" width="8.875" style="62" customWidth="1"/>
    <col min="14348" max="14348" width="6.5" style="62" customWidth="1"/>
    <col min="14349" max="14592" width="3.25" style="62"/>
    <col min="14593" max="14593" width="3.25" style="62" customWidth="1"/>
    <col min="14594" max="14594" width="10.375" style="62" customWidth="1"/>
    <col min="14595" max="14602" width="7.375" style="62" customWidth="1"/>
    <col min="14603" max="14603" width="8.875" style="62" customWidth="1"/>
    <col min="14604" max="14604" width="6.5" style="62" customWidth="1"/>
    <col min="14605" max="14848" width="3.25" style="62"/>
    <col min="14849" max="14849" width="3.25" style="62" customWidth="1"/>
    <col min="14850" max="14850" width="10.375" style="62" customWidth="1"/>
    <col min="14851" max="14858" width="7.375" style="62" customWidth="1"/>
    <col min="14859" max="14859" width="8.875" style="62" customWidth="1"/>
    <col min="14860" max="14860" width="6.5" style="62" customWidth="1"/>
    <col min="14861" max="15104" width="3.25" style="62"/>
    <col min="15105" max="15105" width="3.25" style="62" customWidth="1"/>
    <col min="15106" max="15106" width="10.375" style="62" customWidth="1"/>
    <col min="15107" max="15114" width="7.375" style="62" customWidth="1"/>
    <col min="15115" max="15115" width="8.875" style="62" customWidth="1"/>
    <col min="15116" max="15116" width="6.5" style="62" customWidth="1"/>
    <col min="15117" max="15360" width="3.25" style="62"/>
    <col min="15361" max="15361" width="3.25" style="62" customWidth="1"/>
    <col min="15362" max="15362" width="10.375" style="62" customWidth="1"/>
    <col min="15363" max="15370" width="7.375" style="62" customWidth="1"/>
    <col min="15371" max="15371" width="8.875" style="62" customWidth="1"/>
    <col min="15372" max="15372" width="6.5" style="62" customWidth="1"/>
    <col min="15373" max="15616" width="3.25" style="62"/>
    <col min="15617" max="15617" width="3.25" style="62" customWidth="1"/>
    <col min="15618" max="15618" width="10.375" style="62" customWidth="1"/>
    <col min="15619" max="15626" width="7.375" style="62" customWidth="1"/>
    <col min="15627" max="15627" width="8.875" style="62" customWidth="1"/>
    <col min="15628" max="15628" width="6.5" style="62" customWidth="1"/>
    <col min="15629" max="15872" width="3.25" style="62"/>
    <col min="15873" max="15873" width="3.25" style="62" customWidth="1"/>
    <col min="15874" max="15874" width="10.375" style="62" customWidth="1"/>
    <col min="15875" max="15882" width="7.375" style="62" customWidth="1"/>
    <col min="15883" max="15883" width="8.875" style="62" customWidth="1"/>
    <col min="15884" max="15884" width="6.5" style="62" customWidth="1"/>
    <col min="15885" max="16128" width="3.25" style="62"/>
    <col min="16129" max="16129" width="3.25" style="62" customWidth="1"/>
    <col min="16130" max="16130" width="10.375" style="62" customWidth="1"/>
    <col min="16131" max="16138" width="7.375" style="62" customWidth="1"/>
    <col min="16139" max="16139" width="8.875" style="62" customWidth="1"/>
    <col min="16140" max="16140" width="6.5" style="62" customWidth="1"/>
    <col min="16141" max="16384" width="3.25" style="62"/>
  </cols>
  <sheetData>
    <row r="1" spans="1:12" ht="20.100000000000001" customHeight="1" x14ac:dyDescent="0.15">
      <c r="A1" s="61" t="s">
        <v>102</v>
      </c>
      <c r="I1" s="284"/>
      <c r="J1" s="284"/>
      <c r="K1" s="284"/>
      <c r="L1" s="108"/>
    </row>
    <row r="3" spans="1:12" ht="35.25" customHeight="1" x14ac:dyDescent="0.15">
      <c r="A3" s="256" t="s">
        <v>103</v>
      </c>
      <c r="B3" s="256"/>
      <c r="C3" s="256"/>
      <c r="D3" s="256"/>
      <c r="E3" s="256"/>
      <c r="F3" s="256"/>
      <c r="G3" s="256"/>
      <c r="H3" s="256"/>
      <c r="I3" s="256"/>
      <c r="J3" s="256"/>
      <c r="K3" s="256"/>
      <c r="L3" s="109"/>
    </row>
    <row r="4" spans="1:12" ht="20.100000000000001" customHeight="1" x14ac:dyDescent="0.15">
      <c r="A4" s="64"/>
    </row>
    <row r="5" spans="1:12" ht="28.5" customHeight="1" x14ac:dyDescent="0.15">
      <c r="B5" s="257" t="s">
        <v>104</v>
      </c>
      <c r="C5" s="257"/>
      <c r="D5" s="253" t="str">
        <f>IF('2-1'!D7="","",'2-1'!D7)</f>
        <v/>
      </c>
      <c r="E5" s="308"/>
      <c r="F5" s="309"/>
    </row>
    <row r="6" spans="1:12" ht="28.5" customHeight="1" x14ac:dyDescent="0.15">
      <c r="B6" s="255" t="s">
        <v>71</v>
      </c>
      <c r="C6" s="255"/>
      <c r="D6" s="253" t="str">
        <f>IF('2-1'!D8="","",'2-1'!D8)</f>
        <v/>
      </c>
      <c r="E6" s="308"/>
      <c r="F6" s="308"/>
      <c r="G6" s="308"/>
      <c r="H6" s="308"/>
      <c r="I6" s="308"/>
      <c r="J6" s="308"/>
      <c r="K6" s="309"/>
      <c r="L6" s="110"/>
    </row>
    <row r="7" spans="1:12" ht="28.5" customHeight="1" x14ac:dyDescent="0.15">
      <c r="B7" s="255" t="s">
        <v>105</v>
      </c>
      <c r="C7" s="255"/>
      <c r="D7" s="253"/>
      <c r="E7" s="308"/>
      <c r="F7" s="308"/>
      <c r="G7" s="308"/>
      <c r="H7" s="308"/>
      <c r="I7" s="308"/>
      <c r="J7" s="308"/>
      <c r="K7" s="309"/>
      <c r="L7" s="110"/>
    </row>
    <row r="9" spans="1:12" ht="20.100000000000001" customHeight="1" x14ac:dyDescent="0.15">
      <c r="B9" s="62" t="s">
        <v>165</v>
      </c>
    </row>
    <row r="10" spans="1:12" ht="22.5" customHeight="1" x14ac:dyDescent="0.15">
      <c r="B10" s="257" t="s">
        <v>106</v>
      </c>
      <c r="C10" s="310" t="s">
        <v>107</v>
      </c>
      <c r="D10" s="265" t="s">
        <v>108</v>
      </c>
      <c r="E10" s="255"/>
      <c r="F10" s="255"/>
      <c r="G10" s="255"/>
      <c r="H10" s="255"/>
      <c r="I10" s="255"/>
      <c r="J10" s="275"/>
      <c r="K10" s="312" t="s">
        <v>109</v>
      </c>
    </row>
    <row r="11" spans="1:12" ht="22.5" customHeight="1" x14ac:dyDescent="0.15">
      <c r="B11" s="285"/>
      <c r="C11" s="311"/>
      <c r="D11" s="111" t="s">
        <v>88</v>
      </c>
      <c r="E11" s="112" t="s">
        <v>89</v>
      </c>
      <c r="F11" s="112" t="s">
        <v>90</v>
      </c>
      <c r="G11" s="112" t="s">
        <v>91</v>
      </c>
      <c r="H11" s="112" t="s">
        <v>92</v>
      </c>
      <c r="I11" s="112" t="s">
        <v>93</v>
      </c>
      <c r="J11" s="113" t="s">
        <v>94</v>
      </c>
      <c r="K11" s="313"/>
    </row>
    <row r="12" spans="1:12" ht="20.100000000000001" customHeight="1" x14ac:dyDescent="0.15">
      <c r="B12" s="114" t="s">
        <v>152</v>
      </c>
      <c r="C12" s="115"/>
      <c r="D12" s="68"/>
      <c r="E12" s="69"/>
      <c r="F12" s="69"/>
      <c r="G12" s="69"/>
      <c r="H12" s="69"/>
      <c r="I12" s="69"/>
      <c r="J12" s="116"/>
      <c r="K12" s="117">
        <f>SUM(D12:J12)</f>
        <v>0</v>
      </c>
    </row>
    <row r="13" spans="1:12" ht="20.100000000000001" customHeight="1" x14ac:dyDescent="0.15">
      <c r="B13" s="114" t="s">
        <v>153</v>
      </c>
      <c r="C13" s="115"/>
      <c r="D13" s="68"/>
      <c r="E13" s="69"/>
      <c r="F13" s="69"/>
      <c r="G13" s="69"/>
      <c r="H13" s="69"/>
      <c r="I13" s="69"/>
      <c r="J13" s="116"/>
      <c r="K13" s="117">
        <f t="shared" ref="K13:K23" si="0">SUM(D13:J13)</f>
        <v>0</v>
      </c>
    </row>
    <row r="14" spans="1:12" ht="20.100000000000001" customHeight="1" x14ac:dyDescent="0.15">
      <c r="B14" s="114" t="s">
        <v>154</v>
      </c>
      <c r="C14" s="115"/>
      <c r="D14" s="68"/>
      <c r="E14" s="69"/>
      <c r="F14" s="69"/>
      <c r="G14" s="69"/>
      <c r="H14" s="69"/>
      <c r="I14" s="69"/>
      <c r="J14" s="116"/>
      <c r="K14" s="117">
        <f t="shared" si="0"/>
        <v>0</v>
      </c>
    </row>
    <row r="15" spans="1:12" ht="20.100000000000001" customHeight="1" x14ac:dyDescent="0.15">
      <c r="B15" s="114" t="s">
        <v>155</v>
      </c>
      <c r="C15" s="115"/>
      <c r="D15" s="68"/>
      <c r="E15" s="69"/>
      <c r="F15" s="69"/>
      <c r="G15" s="69"/>
      <c r="H15" s="69"/>
      <c r="I15" s="69"/>
      <c r="J15" s="116"/>
      <c r="K15" s="117">
        <f t="shared" si="0"/>
        <v>0</v>
      </c>
    </row>
    <row r="16" spans="1:12" ht="20.100000000000001" customHeight="1" x14ac:dyDescent="0.15">
      <c r="B16" s="114" t="s">
        <v>156</v>
      </c>
      <c r="C16" s="115"/>
      <c r="D16" s="68"/>
      <c r="E16" s="69"/>
      <c r="F16" s="69"/>
      <c r="G16" s="69"/>
      <c r="H16" s="69"/>
      <c r="I16" s="69"/>
      <c r="J16" s="116"/>
      <c r="K16" s="117">
        <f t="shared" si="0"/>
        <v>0</v>
      </c>
    </row>
    <row r="17" spans="1:11" ht="20.100000000000001" customHeight="1" x14ac:dyDescent="0.15">
      <c r="B17" s="114" t="s">
        <v>157</v>
      </c>
      <c r="C17" s="115"/>
      <c r="D17" s="68"/>
      <c r="E17" s="69"/>
      <c r="F17" s="69"/>
      <c r="G17" s="69"/>
      <c r="H17" s="69"/>
      <c r="I17" s="69"/>
      <c r="J17" s="116"/>
      <c r="K17" s="117">
        <f t="shared" si="0"/>
        <v>0</v>
      </c>
    </row>
    <row r="18" spans="1:11" ht="20.100000000000001" customHeight="1" x14ac:dyDescent="0.15">
      <c r="B18" s="114" t="s">
        <v>158</v>
      </c>
      <c r="C18" s="115"/>
      <c r="D18" s="68"/>
      <c r="E18" s="69"/>
      <c r="F18" s="69"/>
      <c r="G18" s="69"/>
      <c r="H18" s="69"/>
      <c r="I18" s="69"/>
      <c r="J18" s="116"/>
      <c r="K18" s="117">
        <f t="shared" si="0"/>
        <v>0</v>
      </c>
    </row>
    <row r="19" spans="1:11" ht="20.100000000000001" customHeight="1" x14ac:dyDescent="0.15">
      <c r="B19" s="114" t="s">
        <v>159</v>
      </c>
      <c r="C19" s="115"/>
      <c r="D19" s="68"/>
      <c r="E19" s="69"/>
      <c r="F19" s="69"/>
      <c r="G19" s="69"/>
      <c r="H19" s="69"/>
      <c r="I19" s="69"/>
      <c r="J19" s="116"/>
      <c r="K19" s="117">
        <f t="shared" si="0"/>
        <v>0</v>
      </c>
    </row>
    <row r="20" spans="1:11" ht="20.100000000000001" customHeight="1" x14ac:dyDescent="0.15">
      <c r="B20" s="114" t="s">
        <v>160</v>
      </c>
      <c r="C20" s="115"/>
      <c r="D20" s="68"/>
      <c r="E20" s="69"/>
      <c r="F20" s="69"/>
      <c r="G20" s="69"/>
      <c r="H20" s="69"/>
      <c r="I20" s="69"/>
      <c r="J20" s="116"/>
      <c r="K20" s="117">
        <f t="shared" si="0"/>
        <v>0</v>
      </c>
    </row>
    <row r="21" spans="1:11" ht="20.100000000000001" customHeight="1" x14ac:dyDescent="0.15">
      <c r="B21" s="114" t="s">
        <v>161</v>
      </c>
      <c r="C21" s="115"/>
      <c r="D21" s="68"/>
      <c r="E21" s="69"/>
      <c r="F21" s="69"/>
      <c r="G21" s="69"/>
      <c r="H21" s="69"/>
      <c r="I21" s="69"/>
      <c r="J21" s="116"/>
      <c r="K21" s="117">
        <f t="shared" si="0"/>
        <v>0</v>
      </c>
    </row>
    <row r="22" spans="1:11" ht="20.100000000000001" customHeight="1" x14ac:dyDescent="0.15">
      <c r="B22" s="114" t="s">
        <v>162</v>
      </c>
      <c r="C22" s="115"/>
      <c r="D22" s="68"/>
      <c r="E22" s="69"/>
      <c r="F22" s="69"/>
      <c r="G22" s="69"/>
      <c r="H22" s="69"/>
      <c r="I22" s="69"/>
      <c r="J22" s="116"/>
      <c r="K22" s="117">
        <f t="shared" si="0"/>
        <v>0</v>
      </c>
    </row>
    <row r="23" spans="1:11" ht="20.100000000000001" customHeight="1" thickBot="1" x14ac:dyDescent="0.2">
      <c r="B23" s="119" t="s">
        <v>163</v>
      </c>
      <c r="C23" s="120"/>
      <c r="D23" s="121"/>
      <c r="E23" s="122"/>
      <c r="F23" s="122"/>
      <c r="G23" s="122"/>
      <c r="H23" s="122"/>
      <c r="I23" s="122"/>
      <c r="J23" s="123"/>
      <c r="K23" s="124">
        <f t="shared" si="0"/>
        <v>0</v>
      </c>
    </row>
    <row r="24" spans="1:11" ht="20.100000000000001" customHeight="1" thickTop="1" thickBot="1" x14ac:dyDescent="0.2">
      <c r="B24" s="125" t="s">
        <v>122</v>
      </c>
      <c r="C24" s="126">
        <f t="shared" ref="C24:K24" si="1">SUM(C12:C23)</f>
        <v>0</v>
      </c>
      <c r="D24" s="127">
        <f t="shared" si="1"/>
        <v>0</v>
      </c>
      <c r="E24" s="128">
        <f t="shared" si="1"/>
        <v>0</v>
      </c>
      <c r="F24" s="128">
        <f t="shared" si="1"/>
        <v>0</v>
      </c>
      <c r="G24" s="128">
        <f t="shared" si="1"/>
        <v>0</v>
      </c>
      <c r="H24" s="128">
        <f t="shared" si="1"/>
        <v>0</v>
      </c>
      <c r="I24" s="128">
        <f t="shared" si="1"/>
        <v>0</v>
      </c>
      <c r="J24" s="129">
        <f t="shared" si="1"/>
        <v>0</v>
      </c>
      <c r="K24" s="126">
        <f t="shared" si="1"/>
        <v>0</v>
      </c>
    </row>
    <row r="25" spans="1:11" ht="20.100000000000001" customHeight="1" thickTop="1" thickBot="1" x14ac:dyDescent="0.2">
      <c r="B25" s="99" t="s">
        <v>123</v>
      </c>
      <c r="C25" s="130"/>
      <c r="D25" s="131" t="str">
        <f>IF($C$24=0,"",ROUNDUP(D24/$C$24,2))</f>
        <v/>
      </c>
      <c r="E25" s="132" t="str">
        <f>IF($C$24=0,"",ROUNDUP(E24/$C$24,2))</f>
        <v/>
      </c>
      <c r="F25" s="132" t="str">
        <f t="shared" ref="F25:K25" si="2">IF($C$24=0,"",ROUNDUP(F24/$C$24,2))</f>
        <v/>
      </c>
      <c r="G25" s="132" t="str">
        <f>IF($C$24=0,"",ROUNDUP(G24/$C$24,2))</f>
        <v/>
      </c>
      <c r="H25" s="132" t="str">
        <f t="shared" si="2"/>
        <v/>
      </c>
      <c r="I25" s="132" t="str">
        <f t="shared" si="2"/>
        <v/>
      </c>
      <c r="J25" s="133" t="str">
        <f>IF($C$24=0,"",ROUNDUP(J24/$C$24,2))</f>
        <v/>
      </c>
      <c r="K25" s="97" t="str">
        <f t="shared" si="2"/>
        <v/>
      </c>
    </row>
    <row r="26" spans="1:11" ht="12" customHeight="1" thickTop="1" x14ac:dyDescent="0.15">
      <c r="B26" s="144" t="s">
        <v>124</v>
      </c>
    </row>
    <row r="27" spans="1:11" ht="12" customHeight="1" x14ac:dyDescent="0.15">
      <c r="B27" s="144" t="s">
        <v>224</v>
      </c>
    </row>
    <row r="28" spans="1:11" ht="24" customHeight="1" x14ac:dyDescent="0.15">
      <c r="B28" s="306" t="s">
        <v>225</v>
      </c>
      <c r="C28" s="306"/>
      <c r="D28" s="306"/>
      <c r="E28" s="306"/>
      <c r="F28" s="306"/>
      <c r="G28" s="306"/>
      <c r="H28" s="306"/>
      <c r="I28" s="306"/>
      <c r="J28" s="306"/>
      <c r="K28" s="306"/>
    </row>
    <row r="29" spans="1:11" ht="12" customHeight="1" x14ac:dyDescent="0.15">
      <c r="B29" s="306" t="s">
        <v>233</v>
      </c>
      <c r="C29" s="306"/>
      <c r="D29" s="306"/>
      <c r="E29" s="306"/>
      <c r="F29" s="306"/>
      <c r="G29" s="306"/>
      <c r="H29" s="306"/>
      <c r="I29" s="306"/>
      <c r="J29" s="306"/>
      <c r="K29" s="306"/>
    </row>
    <row r="30" spans="1:11" ht="12" customHeight="1" x14ac:dyDescent="0.15">
      <c r="B30" s="144"/>
    </row>
    <row r="31" spans="1:11" ht="25.5" customHeight="1" x14ac:dyDescent="0.15">
      <c r="A31" s="62" t="s">
        <v>125</v>
      </c>
    </row>
    <row r="32" spans="1:11" ht="20.100000000000001" customHeight="1" x14ac:dyDescent="0.15">
      <c r="A32" s="62" t="s">
        <v>126</v>
      </c>
      <c r="B32" s="62" t="s">
        <v>127</v>
      </c>
    </row>
    <row r="33" spans="1:11" ht="20.100000000000001" customHeight="1" x14ac:dyDescent="0.15">
      <c r="B33" s="62" t="s">
        <v>128</v>
      </c>
    </row>
    <row r="34" spans="1:11" ht="20.100000000000001" customHeight="1" x14ac:dyDescent="0.15">
      <c r="A34" s="62" t="s">
        <v>126</v>
      </c>
      <c r="B34" s="62" t="s">
        <v>129</v>
      </c>
    </row>
    <row r="35" spans="1:11" ht="20.100000000000001" customHeight="1" x14ac:dyDescent="0.15">
      <c r="B35" s="62" t="s">
        <v>130</v>
      </c>
    </row>
    <row r="36" spans="1:11" ht="20.100000000000001" customHeight="1" x14ac:dyDescent="0.15">
      <c r="A36" s="62" t="s">
        <v>126</v>
      </c>
      <c r="B36" s="62" t="s">
        <v>131</v>
      </c>
    </row>
    <row r="37" spans="1:11" ht="20.100000000000001" customHeight="1" x14ac:dyDescent="0.15">
      <c r="B37" s="62" t="s">
        <v>132</v>
      </c>
    </row>
    <row r="38" spans="1:11" ht="20.100000000000001" customHeight="1" x14ac:dyDescent="0.15">
      <c r="A38" s="62" t="s">
        <v>126</v>
      </c>
      <c r="B38" s="62" t="s">
        <v>133</v>
      </c>
    </row>
    <row r="39" spans="1:11" ht="40.5" customHeight="1" x14ac:dyDescent="0.15">
      <c r="B39" s="307" t="s">
        <v>134</v>
      </c>
      <c r="C39" s="307"/>
      <c r="D39" s="307"/>
      <c r="E39" s="307"/>
      <c r="F39" s="307"/>
      <c r="G39" s="307"/>
      <c r="H39" s="307"/>
      <c r="I39" s="307"/>
      <c r="J39" s="307"/>
      <c r="K39" s="307"/>
    </row>
    <row r="40" spans="1:11" ht="20.100000000000001" customHeight="1" x14ac:dyDescent="0.15">
      <c r="A40" s="62" t="s">
        <v>126</v>
      </c>
      <c r="B40" s="62" t="s">
        <v>135</v>
      </c>
    </row>
    <row r="41" spans="1:11" ht="70.5" customHeight="1" x14ac:dyDescent="0.15">
      <c r="B41" s="307" t="s">
        <v>136</v>
      </c>
      <c r="C41" s="307"/>
      <c r="D41" s="307"/>
      <c r="E41" s="307"/>
      <c r="F41" s="307"/>
      <c r="G41" s="307"/>
      <c r="H41" s="307"/>
      <c r="I41" s="307"/>
      <c r="J41" s="307"/>
      <c r="K41" s="307"/>
    </row>
  </sheetData>
  <mergeCells count="16">
    <mergeCell ref="I1:K1"/>
    <mergeCell ref="A3:K3"/>
    <mergeCell ref="B5:C5"/>
    <mergeCell ref="D5:F5"/>
    <mergeCell ref="B6:C6"/>
    <mergeCell ref="D6:K6"/>
    <mergeCell ref="B28:K28"/>
    <mergeCell ref="B39:K39"/>
    <mergeCell ref="B41:K41"/>
    <mergeCell ref="B29:K29"/>
    <mergeCell ref="B7:C7"/>
    <mergeCell ref="D7:K7"/>
    <mergeCell ref="B10:B11"/>
    <mergeCell ref="C10:C11"/>
    <mergeCell ref="D10:J10"/>
    <mergeCell ref="K10:K11"/>
  </mergeCells>
  <phoneticPr fontId="3"/>
  <printOptions horizontalCentered="1"/>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7DA9D-DCE2-4681-AFFD-E7ECE9D9EEC1}">
  <sheetPr>
    <tabColor theme="9" tint="0.79998168889431442"/>
    <pageSetUpPr fitToPage="1"/>
  </sheetPr>
  <dimension ref="A1:L41"/>
  <sheetViews>
    <sheetView view="pageBreakPreview" zoomScaleNormal="100" zoomScaleSheetLayoutView="100" workbookViewId="0">
      <selection activeCell="D6" sqref="D6:K6"/>
    </sheetView>
  </sheetViews>
  <sheetFormatPr defaultColWidth="3.25" defaultRowHeight="20.100000000000001" customHeight="1" x14ac:dyDescent="0.15"/>
  <cols>
    <col min="1" max="1" width="3.25" style="62" customWidth="1"/>
    <col min="2" max="2" width="10.375" style="62" customWidth="1"/>
    <col min="3" max="10" width="7.875" style="62" customWidth="1"/>
    <col min="11" max="11" width="8.875" style="62" customWidth="1"/>
    <col min="12" max="12" width="6.5" style="62" customWidth="1"/>
    <col min="13" max="256" width="3.25" style="62"/>
    <col min="257" max="257" width="3.25" style="62" customWidth="1"/>
    <col min="258" max="258" width="10.375" style="62" customWidth="1"/>
    <col min="259" max="266" width="7.375" style="62" customWidth="1"/>
    <col min="267" max="267" width="8.875" style="62" customWidth="1"/>
    <col min="268" max="268" width="6.5" style="62" customWidth="1"/>
    <col min="269" max="512" width="3.25" style="62"/>
    <col min="513" max="513" width="3.25" style="62" customWidth="1"/>
    <col min="514" max="514" width="10.375" style="62" customWidth="1"/>
    <col min="515" max="522" width="7.375" style="62" customWidth="1"/>
    <col min="523" max="523" width="8.875" style="62" customWidth="1"/>
    <col min="524" max="524" width="6.5" style="62" customWidth="1"/>
    <col min="525" max="768" width="3.25" style="62"/>
    <col min="769" max="769" width="3.25" style="62" customWidth="1"/>
    <col min="770" max="770" width="10.375" style="62" customWidth="1"/>
    <col min="771" max="778" width="7.375" style="62" customWidth="1"/>
    <col min="779" max="779" width="8.875" style="62" customWidth="1"/>
    <col min="780" max="780" width="6.5" style="62" customWidth="1"/>
    <col min="781" max="1024" width="3.25" style="62"/>
    <col min="1025" max="1025" width="3.25" style="62" customWidth="1"/>
    <col min="1026" max="1026" width="10.375" style="62" customWidth="1"/>
    <col min="1027" max="1034" width="7.375" style="62" customWidth="1"/>
    <col min="1035" max="1035" width="8.875" style="62" customWidth="1"/>
    <col min="1036" max="1036" width="6.5" style="62" customWidth="1"/>
    <col min="1037" max="1280" width="3.25" style="62"/>
    <col min="1281" max="1281" width="3.25" style="62" customWidth="1"/>
    <col min="1282" max="1282" width="10.375" style="62" customWidth="1"/>
    <col min="1283" max="1290" width="7.375" style="62" customWidth="1"/>
    <col min="1291" max="1291" width="8.875" style="62" customWidth="1"/>
    <col min="1292" max="1292" width="6.5" style="62" customWidth="1"/>
    <col min="1293" max="1536" width="3.25" style="62"/>
    <col min="1537" max="1537" width="3.25" style="62" customWidth="1"/>
    <col min="1538" max="1538" width="10.375" style="62" customWidth="1"/>
    <col min="1539" max="1546" width="7.375" style="62" customWidth="1"/>
    <col min="1547" max="1547" width="8.875" style="62" customWidth="1"/>
    <col min="1548" max="1548" width="6.5" style="62" customWidth="1"/>
    <col min="1549" max="1792" width="3.25" style="62"/>
    <col min="1793" max="1793" width="3.25" style="62" customWidth="1"/>
    <col min="1794" max="1794" width="10.375" style="62" customWidth="1"/>
    <col min="1795" max="1802" width="7.375" style="62" customWidth="1"/>
    <col min="1803" max="1803" width="8.875" style="62" customWidth="1"/>
    <col min="1804" max="1804" width="6.5" style="62" customWidth="1"/>
    <col min="1805" max="2048" width="3.25" style="62"/>
    <col min="2049" max="2049" width="3.25" style="62" customWidth="1"/>
    <col min="2050" max="2050" width="10.375" style="62" customWidth="1"/>
    <col min="2051" max="2058" width="7.375" style="62" customWidth="1"/>
    <col min="2059" max="2059" width="8.875" style="62" customWidth="1"/>
    <col min="2060" max="2060" width="6.5" style="62" customWidth="1"/>
    <col min="2061" max="2304" width="3.25" style="62"/>
    <col min="2305" max="2305" width="3.25" style="62" customWidth="1"/>
    <col min="2306" max="2306" width="10.375" style="62" customWidth="1"/>
    <col min="2307" max="2314" width="7.375" style="62" customWidth="1"/>
    <col min="2315" max="2315" width="8.875" style="62" customWidth="1"/>
    <col min="2316" max="2316" width="6.5" style="62" customWidth="1"/>
    <col min="2317" max="2560" width="3.25" style="62"/>
    <col min="2561" max="2561" width="3.25" style="62" customWidth="1"/>
    <col min="2562" max="2562" width="10.375" style="62" customWidth="1"/>
    <col min="2563" max="2570" width="7.375" style="62" customWidth="1"/>
    <col min="2571" max="2571" width="8.875" style="62" customWidth="1"/>
    <col min="2572" max="2572" width="6.5" style="62" customWidth="1"/>
    <col min="2573" max="2816" width="3.25" style="62"/>
    <col min="2817" max="2817" width="3.25" style="62" customWidth="1"/>
    <col min="2818" max="2818" width="10.375" style="62" customWidth="1"/>
    <col min="2819" max="2826" width="7.375" style="62" customWidth="1"/>
    <col min="2827" max="2827" width="8.875" style="62" customWidth="1"/>
    <col min="2828" max="2828" width="6.5" style="62" customWidth="1"/>
    <col min="2829" max="3072" width="3.25" style="62"/>
    <col min="3073" max="3073" width="3.25" style="62" customWidth="1"/>
    <col min="3074" max="3074" width="10.375" style="62" customWidth="1"/>
    <col min="3075" max="3082" width="7.375" style="62" customWidth="1"/>
    <col min="3083" max="3083" width="8.875" style="62" customWidth="1"/>
    <col min="3084" max="3084" width="6.5" style="62" customWidth="1"/>
    <col min="3085" max="3328" width="3.25" style="62"/>
    <col min="3329" max="3329" width="3.25" style="62" customWidth="1"/>
    <col min="3330" max="3330" width="10.375" style="62" customWidth="1"/>
    <col min="3331" max="3338" width="7.375" style="62" customWidth="1"/>
    <col min="3339" max="3339" width="8.875" style="62" customWidth="1"/>
    <col min="3340" max="3340" width="6.5" style="62" customWidth="1"/>
    <col min="3341" max="3584" width="3.25" style="62"/>
    <col min="3585" max="3585" width="3.25" style="62" customWidth="1"/>
    <col min="3586" max="3586" width="10.375" style="62" customWidth="1"/>
    <col min="3587" max="3594" width="7.375" style="62" customWidth="1"/>
    <col min="3595" max="3595" width="8.875" style="62" customWidth="1"/>
    <col min="3596" max="3596" width="6.5" style="62" customWidth="1"/>
    <col min="3597" max="3840" width="3.25" style="62"/>
    <col min="3841" max="3841" width="3.25" style="62" customWidth="1"/>
    <col min="3842" max="3842" width="10.375" style="62" customWidth="1"/>
    <col min="3843" max="3850" width="7.375" style="62" customWidth="1"/>
    <col min="3851" max="3851" width="8.875" style="62" customWidth="1"/>
    <col min="3852" max="3852" width="6.5" style="62" customWidth="1"/>
    <col min="3853" max="4096" width="3.25" style="62"/>
    <col min="4097" max="4097" width="3.25" style="62" customWidth="1"/>
    <col min="4098" max="4098" width="10.375" style="62" customWidth="1"/>
    <col min="4099" max="4106" width="7.375" style="62" customWidth="1"/>
    <col min="4107" max="4107" width="8.875" style="62" customWidth="1"/>
    <col min="4108" max="4108" width="6.5" style="62" customWidth="1"/>
    <col min="4109" max="4352" width="3.25" style="62"/>
    <col min="4353" max="4353" width="3.25" style="62" customWidth="1"/>
    <col min="4354" max="4354" width="10.375" style="62" customWidth="1"/>
    <col min="4355" max="4362" width="7.375" style="62" customWidth="1"/>
    <col min="4363" max="4363" width="8.875" style="62" customWidth="1"/>
    <col min="4364" max="4364" width="6.5" style="62" customWidth="1"/>
    <col min="4365" max="4608" width="3.25" style="62"/>
    <col min="4609" max="4609" width="3.25" style="62" customWidth="1"/>
    <col min="4610" max="4610" width="10.375" style="62" customWidth="1"/>
    <col min="4611" max="4618" width="7.375" style="62" customWidth="1"/>
    <col min="4619" max="4619" width="8.875" style="62" customWidth="1"/>
    <col min="4620" max="4620" width="6.5" style="62" customWidth="1"/>
    <col min="4621" max="4864" width="3.25" style="62"/>
    <col min="4865" max="4865" width="3.25" style="62" customWidth="1"/>
    <col min="4866" max="4866" width="10.375" style="62" customWidth="1"/>
    <col min="4867" max="4874" width="7.375" style="62" customWidth="1"/>
    <col min="4875" max="4875" width="8.875" style="62" customWidth="1"/>
    <col min="4876" max="4876" width="6.5" style="62" customWidth="1"/>
    <col min="4877" max="5120" width="3.25" style="62"/>
    <col min="5121" max="5121" width="3.25" style="62" customWidth="1"/>
    <col min="5122" max="5122" width="10.375" style="62" customWidth="1"/>
    <col min="5123" max="5130" width="7.375" style="62" customWidth="1"/>
    <col min="5131" max="5131" width="8.875" style="62" customWidth="1"/>
    <col min="5132" max="5132" width="6.5" style="62" customWidth="1"/>
    <col min="5133" max="5376" width="3.25" style="62"/>
    <col min="5377" max="5377" width="3.25" style="62" customWidth="1"/>
    <col min="5378" max="5378" width="10.375" style="62" customWidth="1"/>
    <col min="5379" max="5386" width="7.375" style="62" customWidth="1"/>
    <col min="5387" max="5387" width="8.875" style="62" customWidth="1"/>
    <col min="5388" max="5388" width="6.5" style="62" customWidth="1"/>
    <col min="5389" max="5632" width="3.25" style="62"/>
    <col min="5633" max="5633" width="3.25" style="62" customWidth="1"/>
    <col min="5634" max="5634" width="10.375" style="62" customWidth="1"/>
    <col min="5635" max="5642" width="7.375" style="62" customWidth="1"/>
    <col min="5643" max="5643" width="8.875" style="62" customWidth="1"/>
    <col min="5644" max="5644" width="6.5" style="62" customWidth="1"/>
    <col min="5645" max="5888" width="3.25" style="62"/>
    <col min="5889" max="5889" width="3.25" style="62" customWidth="1"/>
    <col min="5890" max="5890" width="10.375" style="62" customWidth="1"/>
    <col min="5891" max="5898" width="7.375" style="62" customWidth="1"/>
    <col min="5899" max="5899" width="8.875" style="62" customWidth="1"/>
    <col min="5900" max="5900" width="6.5" style="62" customWidth="1"/>
    <col min="5901" max="6144" width="3.25" style="62"/>
    <col min="6145" max="6145" width="3.25" style="62" customWidth="1"/>
    <col min="6146" max="6146" width="10.375" style="62" customWidth="1"/>
    <col min="6147" max="6154" width="7.375" style="62" customWidth="1"/>
    <col min="6155" max="6155" width="8.875" style="62" customWidth="1"/>
    <col min="6156" max="6156" width="6.5" style="62" customWidth="1"/>
    <col min="6157" max="6400" width="3.25" style="62"/>
    <col min="6401" max="6401" width="3.25" style="62" customWidth="1"/>
    <col min="6402" max="6402" width="10.375" style="62" customWidth="1"/>
    <col min="6403" max="6410" width="7.375" style="62" customWidth="1"/>
    <col min="6411" max="6411" width="8.875" style="62" customWidth="1"/>
    <col min="6412" max="6412" width="6.5" style="62" customWidth="1"/>
    <col min="6413" max="6656" width="3.25" style="62"/>
    <col min="6657" max="6657" width="3.25" style="62" customWidth="1"/>
    <col min="6658" max="6658" width="10.375" style="62" customWidth="1"/>
    <col min="6659" max="6666" width="7.375" style="62" customWidth="1"/>
    <col min="6667" max="6667" width="8.875" style="62" customWidth="1"/>
    <col min="6668" max="6668" width="6.5" style="62" customWidth="1"/>
    <col min="6669" max="6912" width="3.25" style="62"/>
    <col min="6913" max="6913" width="3.25" style="62" customWidth="1"/>
    <col min="6914" max="6914" width="10.375" style="62" customWidth="1"/>
    <col min="6915" max="6922" width="7.375" style="62" customWidth="1"/>
    <col min="6923" max="6923" width="8.875" style="62" customWidth="1"/>
    <col min="6924" max="6924" width="6.5" style="62" customWidth="1"/>
    <col min="6925" max="7168" width="3.25" style="62"/>
    <col min="7169" max="7169" width="3.25" style="62" customWidth="1"/>
    <col min="7170" max="7170" width="10.375" style="62" customWidth="1"/>
    <col min="7171" max="7178" width="7.375" style="62" customWidth="1"/>
    <col min="7179" max="7179" width="8.875" style="62" customWidth="1"/>
    <col min="7180" max="7180" width="6.5" style="62" customWidth="1"/>
    <col min="7181" max="7424" width="3.25" style="62"/>
    <col min="7425" max="7425" width="3.25" style="62" customWidth="1"/>
    <col min="7426" max="7426" width="10.375" style="62" customWidth="1"/>
    <col min="7427" max="7434" width="7.375" style="62" customWidth="1"/>
    <col min="7435" max="7435" width="8.875" style="62" customWidth="1"/>
    <col min="7436" max="7436" width="6.5" style="62" customWidth="1"/>
    <col min="7437" max="7680" width="3.25" style="62"/>
    <col min="7681" max="7681" width="3.25" style="62" customWidth="1"/>
    <col min="7682" max="7682" width="10.375" style="62" customWidth="1"/>
    <col min="7683" max="7690" width="7.375" style="62" customWidth="1"/>
    <col min="7691" max="7691" width="8.875" style="62" customWidth="1"/>
    <col min="7692" max="7692" width="6.5" style="62" customWidth="1"/>
    <col min="7693" max="7936" width="3.25" style="62"/>
    <col min="7937" max="7937" width="3.25" style="62" customWidth="1"/>
    <col min="7938" max="7938" width="10.375" style="62" customWidth="1"/>
    <col min="7939" max="7946" width="7.375" style="62" customWidth="1"/>
    <col min="7947" max="7947" width="8.875" style="62" customWidth="1"/>
    <col min="7948" max="7948" width="6.5" style="62" customWidth="1"/>
    <col min="7949" max="8192" width="3.25" style="62"/>
    <col min="8193" max="8193" width="3.25" style="62" customWidth="1"/>
    <col min="8194" max="8194" width="10.375" style="62" customWidth="1"/>
    <col min="8195" max="8202" width="7.375" style="62" customWidth="1"/>
    <col min="8203" max="8203" width="8.875" style="62" customWidth="1"/>
    <col min="8204" max="8204" width="6.5" style="62" customWidth="1"/>
    <col min="8205" max="8448" width="3.25" style="62"/>
    <col min="8449" max="8449" width="3.25" style="62" customWidth="1"/>
    <col min="8450" max="8450" width="10.375" style="62" customWidth="1"/>
    <col min="8451" max="8458" width="7.375" style="62" customWidth="1"/>
    <col min="8459" max="8459" width="8.875" style="62" customWidth="1"/>
    <col min="8460" max="8460" width="6.5" style="62" customWidth="1"/>
    <col min="8461" max="8704" width="3.25" style="62"/>
    <col min="8705" max="8705" width="3.25" style="62" customWidth="1"/>
    <col min="8706" max="8706" width="10.375" style="62" customWidth="1"/>
    <col min="8707" max="8714" width="7.375" style="62" customWidth="1"/>
    <col min="8715" max="8715" width="8.875" style="62" customWidth="1"/>
    <col min="8716" max="8716" width="6.5" style="62" customWidth="1"/>
    <col min="8717" max="8960" width="3.25" style="62"/>
    <col min="8961" max="8961" width="3.25" style="62" customWidth="1"/>
    <col min="8962" max="8962" width="10.375" style="62" customWidth="1"/>
    <col min="8963" max="8970" width="7.375" style="62" customWidth="1"/>
    <col min="8971" max="8971" width="8.875" style="62" customWidth="1"/>
    <col min="8972" max="8972" width="6.5" style="62" customWidth="1"/>
    <col min="8973" max="9216" width="3.25" style="62"/>
    <col min="9217" max="9217" width="3.25" style="62" customWidth="1"/>
    <col min="9218" max="9218" width="10.375" style="62" customWidth="1"/>
    <col min="9219" max="9226" width="7.375" style="62" customWidth="1"/>
    <col min="9227" max="9227" width="8.875" style="62" customWidth="1"/>
    <col min="9228" max="9228" width="6.5" style="62" customWidth="1"/>
    <col min="9229" max="9472" width="3.25" style="62"/>
    <col min="9473" max="9473" width="3.25" style="62" customWidth="1"/>
    <col min="9474" max="9474" width="10.375" style="62" customWidth="1"/>
    <col min="9475" max="9482" width="7.375" style="62" customWidth="1"/>
    <col min="9483" max="9483" width="8.875" style="62" customWidth="1"/>
    <col min="9484" max="9484" width="6.5" style="62" customWidth="1"/>
    <col min="9485" max="9728" width="3.25" style="62"/>
    <col min="9729" max="9729" width="3.25" style="62" customWidth="1"/>
    <col min="9730" max="9730" width="10.375" style="62" customWidth="1"/>
    <col min="9731" max="9738" width="7.375" style="62" customWidth="1"/>
    <col min="9739" max="9739" width="8.875" style="62" customWidth="1"/>
    <col min="9740" max="9740" width="6.5" style="62" customWidth="1"/>
    <col min="9741" max="9984" width="3.25" style="62"/>
    <col min="9985" max="9985" width="3.25" style="62" customWidth="1"/>
    <col min="9986" max="9986" width="10.375" style="62" customWidth="1"/>
    <col min="9987" max="9994" width="7.375" style="62" customWidth="1"/>
    <col min="9995" max="9995" width="8.875" style="62" customWidth="1"/>
    <col min="9996" max="9996" width="6.5" style="62" customWidth="1"/>
    <col min="9997" max="10240" width="3.25" style="62"/>
    <col min="10241" max="10241" width="3.25" style="62" customWidth="1"/>
    <col min="10242" max="10242" width="10.375" style="62" customWidth="1"/>
    <col min="10243" max="10250" width="7.375" style="62" customWidth="1"/>
    <col min="10251" max="10251" width="8.875" style="62" customWidth="1"/>
    <col min="10252" max="10252" width="6.5" style="62" customWidth="1"/>
    <col min="10253" max="10496" width="3.25" style="62"/>
    <col min="10497" max="10497" width="3.25" style="62" customWidth="1"/>
    <col min="10498" max="10498" width="10.375" style="62" customWidth="1"/>
    <col min="10499" max="10506" width="7.375" style="62" customWidth="1"/>
    <col min="10507" max="10507" width="8.875" style="62" customWidth="1"/>
    <col min="10508" max="10508" width="6.5" style="62" customWidth="1"/>
    <col min="10509" max="10752" width="3.25" style="62"/>
    <col min="10753" max="10753" width="3.25" style="62" customWidth="1"/>
    <col min="10754" max="10754" width="10.375" style="62" customWidth="1"/>
    <col min="10755" max="10762" width="7.375" style="62" customWidth="1"/>
    <col min="10763" max="10763" width="8.875" style="62" customWidth="1"/>
    <col min="10764" max="10764" width="6.5" style="62" customWidth="1"/>
    <col min="10765" max="11008" width="3.25" style="62"/>
    <col min="11009" max="11009" width="3.25" style="62" customWidth="1"/>
    <col min="11010" max="11010" width="10.375" style="62" customWidth="1"/>
    <col min="11011" max="11018" width="7.375" style="62" customWidth="1"/>
    <col min="11019" max="11019" width="8.875" style="62" customWidth="1"/>
    <col min="11020" max="11020" width="6.5" style="62" customWidth="1"/>
    <col min="11021" max="11264" width="3.25" style="62"/>
    <col min="11265" max="11265" width="3.25" style="62" customWidth="1"/>
    <col min="11266" max="11266" width="10.375" style="62" customWidth="1"/>
    <col min="11267" max="11274" width="7.375" style="62" customWidth="1"/>
    <col min="11275" max="11275" width="8.875" style="62" customWidth="1"/>
    <col min="11276" max="11276" width="6.5" style="62" customWidth="1"/>
    <col min="11277" max="11520" width="3.25" style="62"/>
    <col min="11521" max="11521" width="3.25" style="62" customWidth="1"/>
    <col min="11522" max="11522" width="10.375" style="62" customWidth="1"/>
    <col min="11523" max="11530" width="7.375" style="62" customWidth="1"/>
    <col min="11531" max="11531" width="8.875" style="62" customWidth="1"/>
    <col min="11532" max="11532" width="6.5" style="62" customWidth="1"/>
    <col min="11533" max="11776" width="3.25" style="62"/>
    <col min="11777" max="11777" width="3.25" style="62" customWidth="1"/>
    <col min="11778" max="11778" width="10.375" style="62" customWidth="1"/>
    <col min="11779" max="11786" width="7.375" style="62" customWidth="1"/>
    <col min="11787" max="11787" width="8.875" style="62" customWidth="1"/>
    <col min="11788" max="11788" width="6.5" style="62" customWidth="1"/>
    <col min="11789" max="12032" width="3.25" style="62"/>
    <col min="12033" max="12033" width="3.25" style="62" customWidth="1"/>
    <col min="12034" max="12034" width="10.375" style="62" customWidth="1"/>
    <col min="12035" max="12042" width="7.375" style="62" customWidth="1"/>
    <col min="12043" max="12043" width="8.875" style="62" customWidth="1"/>
    <col min="12044" max="12044" width="6.5" style="62" customWidth="1"/>
    <col min="12045" max="12288" width="3.25" style="62"/>
    <col min="12289" max="12289" width="3.25" style="62" customWidth="1"/>
    <col min="12290" max="12290" width="10.375" style="62" customWidth="1"/>
    <col min="12291" max="12298" width="7.375" style="62" customWidth="1"/>
    <col min="12299" max="12299" width="8.875" style="62" customWidth="1"/>
    <col min="12300" max="12300" width="6.5" style="62" customWidth="1"/>
    <col min="12301" max="12544" width="3.25" style="62"/>
    <col min="12545" max="12545" width="3.25" style="62" customWidth="1"/>
    <col min="12546" max="12546" width="10.375" style="62" customWidth="1"/>
    <col min="12547" max="12554" width="7.375" style="62" customWidth="1"/>
    <col min="12555" max="12555" width="8.875" style="62" customWidth="1"/>
    <col min="12556" max="12556" width="6.5" style="62" customWidth="1"/>
    <col min="12557" max="12800" width="3.25" style="62"/>
    <col min="12801" max="12801" width="3.25" style="62" customWidth="1"/>
    <col min="12802" max="12802" width="10.375" style="62" customWidth="1"/>
    <col min="12803" max="12810" width="7.375" style="62" customWidth="1"/>
    <col min="12811" max="12811" width="8.875" style="62" customWidth="1"/>
    <col min="12812" max="12812" width="6.5" style="62" customWidth="1"/>
    <col min="12813" max="13056" width="3.25" style="62"/>
    <col min="13057" max="13057" width="3.25" style="62" customWidth="1"/>
    <col min="13058" max="13058" width="10.375" style="62" customWidth="1"/>
    <col min="13059" max="13066" width="7.375" style="62" customWidth="1"/>
    <col min="13067" max="13067" width="8.875" style="62" customWidth="1"/>
    <col min="13068" max="13068" width="6.5" style="62" customWidth="1"/>
    <col min="13069" max="13312" width="3.25" style="62"/>
    <col min="13313" max="13313" width="3.25" style="62" customWidth="1"/>
    <col min="13314" max="13314" width="10.375" style="62" customWidth="1"/>
    <col min="13315" max="13322" width="7.375" style="62" customWidth="1"/>
    <col min="13323" max="13323" width="8.875" style="62" customWidth="1"/>
    <col min="13324" max="13324" width="6.5" style="62" customWidth="1"/>
    <col min="13325" max="13568" width="3.25" style="62"/>
    <col min="13569" max="13569" width="3.25" style="62" customWidth="1"/>
    <col min="13570" max="13570" width="10.375" style="62" customWidth="1"/>
    <col min="13571" max="13578" width="7.375" style="62" customWidth="1"/>
    <col min="13579" max="13579" width="8.875" style="62" customWidth="1"/>
    <col min="13580" max="13580" width="6.5" style="62" customWidth="1"/>
    <col min="13581" max="13824" width="3.25" style="62"/>
    <col min="13825" max="13825" width="3.25" style="62" customWidth="1"/>
    <col min="13826" max="13826" width="10.375" style="62" customWidth="1"/>
    <col min="13827" max="13834" width="7.375" style="62" customWidth="1"/>
    <col min="13835" max="13835" width="8.875" style="62" customWidth="1"/>
    <col min="13836" max="13836" width="6.5" style="62" customWidth="1"/>
    <col min="13837" max="14080" width="3.25" style="62"/>
    <col min="14081" max="14081" width="3.25" style="62" customWidth="1"/>
    <col min="14082" max="14082" width="10.375" style="62" customWidth="1"/>
    <col min="14083" max="14090" width="7.375" style="62" customWidth="1"/>
    <col min="14091" max="14091" width="8.875" style="62" customWidth="1"/>
    <col min="14092" max="14092" width="6.5" style="62" customWidth="1"/>
    <col min="14093" max="14336" width="3.25" style="62"/>
    <col min="14337" max="14337" width="3.25" style="62" customWidth="1"/>
    <col min="14338" max="14338" width="10.375" style="62" customWidth="1"/>
    <col min="14339" max="14346" width="7.375" style="62" customWidth="1"/>
    <col min="14347" max="14347" width="8.875" style="62" customWidth="1"/>
    <col min="14348" max="14348" width="6.5" style="62" customWidth="1"/>
    <col min="14349" max="14592" width="3.25" style="62"/>
    <col min="14593" max="14593" width="3.25" style="62" customWidth="1"/>
    <col min="14594" max="14594" width="10.375" style="62" customWidth="1"/>
    <col min="14595" max="14602" width="7.375" style="62" customWidth="1"/>
    <col min="14603" max="14603" width="8.875" style="62" customWidth="1"/>
    <col min="14604" max="14604" width="6.5" style="62" customWidth="1"/>
    <col min="14605" max="14848" width="3.25" style="62"/>
    <col min="14849" max="14849" width="3.25" style="62" customWidth="1"/>
    <col min="14850" max="14850" width="10.375" style="62" customWidth="1"/>
    <col min="14851" max="14858" width="7.375" style="62" customWidth="1"/>
    <col min="14859" max="14859" width="8.875" style="62" customWidth="1"/>
    <col min="14860" max="14860" width="6.5" style="62" customWidth="1"/>
    <col min="14861" max="15104" width="3.25" style="62"/>
    <col min="15105" max="15105" width="3.25" style="62" customWidth="1"/>
    <col min="15106" max="15106" width="10.375" style="62" customWidth="1"/>
    <col min="15107" max="15114" width="7.375" style="62" customWidth="1"/>
    <col min="15115" max="15115" width="8.875" style="62" customWidth="1"/>
    <col min="15116" max="15116" width="6.5" style="62" customWidth="1"/>
    <col min="15117" max="15360" width="3.25" style="62"/>
    <col min="15361" max="15361" width="3.25" style="62" customWidth="1"/>
    <col min="15362" max="15362" width="10.375" style="62" customWidth="1"/>
    <col min="15363" max="15370" width="7.375" style="62" customWidth="1"/>
    <col min="15371" max="15371" width="8.875" style="62" customWidth="1"/>
    <col min="15372" max="15372" width="6.5" style="62" customWidth="1"/>
    <col min="15373" max="15616" width="3.25" style="62"/>
    <col min="15617" max="15617" width="3.25" style="62" customWidth="1"/>
    <col min="15618" max="15618" width="10.375" style="62" customWidth="1"/>
    <col min="15619" max="15626" width="7.375" style="62" customWidth="1"/>
    <col min="15627" max="15627" width="8.875" style="62" customWidth="1"/>
    <col min="15628" max="15628" width="6.5" style="62" customWidth="1"/>
    <col min="15629" max="15872" width="3.25" style="62"/>
    <col min="15873" max="15873" width="3.25" style="62" customWidth="1"/>
    <col min="15874" max="15874" width="10.375" style="62" customWidth="1"/>
    <col min="15875" max="15882" width="7.375" style="62" customWidth="1"/>
    <col min="15883" max="15883" width="8.875" style="62" customWidth="1"/>
    <col min="15884" max="15884" width="6.5" style="62" customWidth="1"/>
    <col min="15885" max="16128" width="3.25" style="62"/>
    <col min="16129" max="16129" width="3.25" style="62" customWidth="1"/>
    <col min="16130" max="16130" width="10.375" style="62" customWidth="1"/>
    <col min="16131" max="16138" width="7.375" style="62" customWidth="1"/>
    <col min="16139" max="16139" width="8.875" style="62" customWidth="1"/>
    <col min="16140" max="16140" width="6.5" style="62" customWidth="1"/>
    <col min="16141" max="16384" width="3.25" style="62"/>
  </cols>
  <sheetData>
    <row r="1" spans="1:12" ht="20.100000000000001" customHeight="1" x14ac:dyDescent="0.15">
      <c r="A1" s="61" t="s">
        <v>102</v>
      </c>
      <c r="I1" s="284"/>
      <c r="J1" s="284"/>
      <c r="K1" s="284"/>
      <c r="L1" s="108"/>
    </row>
    <row r="3" spans="1:12" ht="35.25" customHeight="1" x14ac:dyDescent="0.15">
      <c r="A3" s="256" t="s">
        <v>103</v>
      </c>
      <c r="B3" s="256"/>
      <c r="C3" s="256"/>
      <c r="D3" s="256"/>
      <c r="E3" s="256"/>
      <c r="F3" s="256"/>
      <c r="G3" s="256"/>
      <c r="H3" s="256"/>
      <c r="I3" s="256"/>
      <c r="J3" s="256"/>
      <c r="K3" s="256"/>
      <c r="L3" s="109"/>
    </row>
    <row r="4" spans="1:12" ht="20.100000000000001" customHeight="1" x14ac:dyDescent="0.15">
      <c r="A4" s="64"/>
    </row>
    <row r="5" spans="1:12" ht="28.5" customHeight="1" x14ac:dyDescent="0.15">
      <c r="B5" s="257" t="s">
        <v>104</v>
      </c>
      <c r="C5" s="257"/>
      <c r="D5" s="253" t="str">
        <f>IF('2-1'!D7="","",'2-1'!D7)</f>
        <v/>
      </c>
      <c r="E5" s="308"/>
      <c r="F5" s="309"/>
    </row>
    <row r="6" spans="1:12" ht="28.5" customHeight="1" x14ac:dyDescent="0.15">
      <c r="B6" s="255" t="s">
        <v>71</v>
      </c>
      <c r="C6" s="255"/>
      <c r="D6" s="253" t="str">
        <f>IF('2-1'!D8="","",'2-1'!D8)</f>
        <v/>
      </c>
      <c r="E6" s="308"/>
      <c r="F6" s="308"/>
      <c r="G6" s="308"/>
      <c r="H6" s="308"/>
      <c r="I6" s="308"/>
      <c r="J6" s="308"/>
      <c r="K6" s="309"/>
      <c r="L6" s="110"/>
    </row>
    <row r="7" spans="1:12" ht="28.5" customHeight="1" x14ac:dyDescent="0.15">
      <c r="B7" s="255" t="s">
        <v>105</v>
      </c>
      <c r="C7" s="255"/>
      <c r="D7" s="253"/>
      <c r="E7" s="308"/>
      <c r="F7" s="308"/>
      <c r="G7" s="308"/>
      <c r="H7" s="308"/>
      <c r="I7" s="308"/>
      <c r="J7" s="308"/>
      <c r="K7" s="309"/>
      <c r="L7" s="110"/>
    </row>
    <row r="9" spans="1:12" ht="20.100000000000001" customHeight="1" x14ac:dyDescent="0.15">
      <c r="B9" s="62" t="s">
        <v>165</v>
      </c>
    </row>
    <row r="10" spans="1:12" ht="22.5" customHeight="1" x14ac:dyDescent="0.15">
      <c r="B10" s="257" t="s">
        <v>106</v>
      </c>
      <c r="C10" s="310" t="s">
        <v>107</v>
      </c>
      <c r="D10" s="265" t="s">
        <v>108</v>
      </c>
      <c r="E10" s="255"/>
      <c r="F10" s="255"/>
      <c r="G10" s="255"/>
      <c r="H10" s="255"/>
      <c r="I10" s="255"/>
      <c r="J10" s="275"/>
      <c r="K10" s="312" t="s">
        <v>109</v>
      </c>
    </row>
    <row r="11" spans="1:12" ht="22.5" customHeight="1" x14ac:dyDescent="0.15">
      <c r="B11" s="285"/>
      <c r="C11" s="311"/>
      <c r="D11" s="111" t="s">
        <v>88</v>
      </c>
      <c r="E11" s="112" t="s">
        <v>89</v>
      </c>
      <c r="F11" s="112" t="s">
        <v>90</v>
      </c>
      <c r="G11" s="112" t="s">
        <v>91</v>
      </c>
      <c r="H11" s="112" t="s">
        <v>92</v>
      </c>
      <c r="I11" s="112" t="s">
        <v>93</v>
      </c>
      <c r="J11" s="113" t="s">
        <v>94</v>
      </c>
      <c r="K11" s="313"/>
    </row>
    <row r="12" spans="1:12" ht="20.100000000000001" customHeight="1" x14ac:dyDescent="0.15">
      <c r="B12" s="114" t="s">
        <v>152</v>
      </c>
      <c r="C12" s="115"/>
      <c r="D12" s="68"/>
      <c r="E12" s="69"/>
      <c r="F12" s="69"/>
      <c r="G12" s="69"/>
      <c r="H12" s="69"/>
      <c r="I12" s="69"/>
      <c r="J12" s="116"/>
      <c r="K12" s="117">
        <f>SUM(D12:J12)</f>
        <v>0</v>
      </c>
    </row>
    <row r="13" spans="1:12" ht="20.100000000000001" customHeight="1" x14ac:dyDescent="0.15">
      <c r="B13" s="114" t="s">
        <v>153</v>
      </c>
      <c r="C13" s="115"/>
      <c r="D13" s="68"/>
      <c r="E13" s="69"/>
      <c r="F13" s="69"/>
      <c r="G13" s="69"/>
      <c r="H13" s="69"/>
      <c r="I13" s="69"/>
      <c r="J13" s="116"/>
      <c r="K13" s="117">
        <f t="shared" ref="K13:K23" si="0">SUM(D13:J13)</f>
        <v>0</v>
      </c>
    </row>
    <row r="14" spans="1:12" ht="20.100000000000001" customHeight="1" x14ac:dyDescent="0.15">
      <c r="B14" s="114" t="s">
        <v>154</v>
      </c>
      <c r="C14" s="115"/>
      <c r="D14" s="68"/>
      <c r="E14" s="69"/>
      <c r="F14" s="69"/>
      <c r="G14" s="69"/>
      <c r="H14" s="69"/>
      <c r="I14" s="69"/>
      <c r="J14" s="116"/>
      <c r="K14" s="117">
        <f t="shared" si="0"/>
        <v>0</v>
      </c>
    </row>
    <row r="15" spans="1:12" ht="20.100000000000001" customHeight="1" x14ac:dyDescent="0.15">
      <c r="B15" s="114" t="s">
        <v>155</v>
      </c>
      <c r="C15" s="115"/>
      <c r="D15" s="68"/>
      <c r="E15" s="69"/>
      <c r="F15" s="69"/>
      <c r="G15" s="69"/>
      <c r="H15" s="69"/>
      <c r="I15" s="69"/>
      <c r="J15" s="116"/>
      <c r="K15" s="117">
        <f t="shared" si="0"/>
        <v>0</v>
      </c>
    </row>
    <row r="16" spans="1:12" ht="20.100000000000001" customHeight="1" x14ac:dyDescent="0.15">
      <c r="B16" s="114" t="s">
        <v>156</v>
      </c>
      <c r="C16" s="115"/>
      <c r="D16" s="68"/>
      <c r="E16" s="69"/>
      <c r="F16" s="69"/>
      <c r="G16" s="69"/>
      <c r="H16" s="69"/>
      <c r="I16" s="69"/>
      <c r="J16" s="116"/>
      <c r="K16" s="117">
        <f t="shared" si="0"/>
        <v>0</v>
      </c>
    </row>
    <row r="17" spans="1:11" ht="20.100000000000001" customHeight="1" x14ac:dyDescent="0.15">
      <c r="B17" s="114" t="s">
        <v>157</v>
      </c>
      <c r="C17" s="115"/>
      <c r="D17" s="68"/>
      <c r="E17" s="69"/>
      <c r="F17" s="69"/>
      <c r="G17" s="69"/>
      <c r="H17" s="69"/>
      <c r="I17" s="69"/>
      <c r="J17" s="116"/>
      <c r="K17" s="117">
        <f t="shared" si="0"/>
        <v>0</v>
      </c>
    </row>
    <row r="18" spans="1:11" ht="20.100000000000001" customHeight="1" x14ac:dyDescent="0.15">
      <c r="B18" s="114" t="s">
        <v>158</v>
      </c>
      <c r="C18" s="115"/>
      <c r="D18" s="68"/>
      <c r="E18" s="69"/>
      <c r="F18" s="69"/>
      <c r="G18" s="69"/>
      <c r="H18" s="69"/>
      <c r="I18" s="69"/>
      <c r="J18" s="116"/>
      <c r="K18" s="117">
        <f t="shared" si="0"/>
        <v>0</v>
      </c>
    </row>
    <row r="19" spans="1:11" ht="20.100000000000001" customHeight="1" x14ac:dyDescent="0.15">
      <c r="B19" s="114" t="s">
        <v>159</v>
      </c>
      <c r="C19" s="115"/>
      <c r="D19" s="68"/>
      <c r="E19" s="69"/>
      <c r="F19" s="69"/>
      <c r="G19" s="69"/>
      <c r="H19" s="69"/>
      <c r="I19" s="69"/>
      <c r="J19" s="116"/>
      <c r="K19" s="117">
        <f t="shared" si="0"/>
        <v>0</v>
      </c>
    </row>
    <row r="20" spans="1:11" ht="20.100000000000001" customHeight="1" x14ac:dyDescent="0.15">
      <c r="B20" s="114" t="s">
        <v>160</v>
      </c>
      <c r="C20" s="115"/>
      <c r="D20" s="68"/>
      <c r="E20" s="69"/>
      <c r="F20" s="69"/>
      <c r="G20" s="69"/>
      <c r="H20" s="69"/>
      <c r="I20" s="69"/>
      <c r="J20" s="116"/>
      <c r="K20" s="117">
        <f t="shared" si="0"/>
        <v>0</v>
      </c>
    </row>
    <row r="21" spans="1:11" ht="20.100000000000001" customHeight="1" x14ac:dyDescent="0.15">
      <c r="B21" s="114" t="s">
        <v>161</v>
      </c>
      <c r="C21" s="115"/>
      <c r="D21" s="68"/>
      <c r="E21" s="69"/>
      <c r="F21" s="69"/>
      <c r="G21" s="69"/>
      <c r="H21" s="69"/>
      <c r="I21" s="69"/>
      <c r="J21" s="116"/>
      <c r="K21" s="117">
        <f t="shared" si="0"/>
        <v>0</v>
      </c>
    </row>
    <row r="22" spans="1:11" ht="20.100000000000001" customHeight="1" x14ac:dyDescent="0.15">
      <c r="B22" s="114" t="s">
        <v>162</v>
      </c>
      <c r="C22" s="115"/>
      <c r="D22" s="68"/>
      <c r="E22" s="69"/>
      <c r="F22" s="69"/>
      <c r="G22" s="69"/>
      <c r="H22" s="69"/>
      <c r="I22" s="69"/>
      <c r="J22" s="116"/>
      <c r="K22" s="117">
        <f t="shared" si="0"/>
        <v>0</v>
      </c>
    </row>
    <row r="23" spans="1:11" ht="20.100000000000001" customHeight="1" thickBot="1" x14ac:dyDescent="0.2">
      <c r="B23" s="119" t="s">
        <v>163</v>
      </c>
      <c r="C23" s="120"/>
      <c r="D23" s="121"/>
      <c r="E23" s="122"/>
      <c r="F23" s="122"/>
      <c r="G23" s="122"/>
      <c r="H23" s="122"/>
      <c r="I23" s="122"/>
      <c r="J23" s="123"/>
      <c r="K23" s="124">
        <f t="shared" si="0"/>
        <v>0</v>
      </c>
    </row>
    <row r="24" spans="1:11" ht="20.100000000000001" customHeight="1" thickTop="1" thickBot="1" x14ac:dyDescent="0.2">
      <c r="B24" s="125" t="s">
        <v>122</v>
      </c>
      <c r="C24" s="126">
        <f t="shared" ref="C24:K24" si="1">SUM(C12:C23)</f>
        <v>0</v>
      </c>
      <c r="D24" s="127">
        <f t="shared" si="1"/>
        <v>0</v>
      </c>
      <c r="E24" s="128">
        <f t="shared" si="1"/>
        <v>0</v>
      </c>
      <c r="F24" s="128">
        <f t="shared" si="1"/>
        <v>0</v>
      </c>
      <c r="G24" s="128">
        <f t="shared" si="1"/>
        <v>0</v>
      </c>
      <c r="H24" s="128">
        <f t="shared" si="1"/>
        <v>0</v>
      </c>
      <c r="I24" s="128">
        <f t="shared" si="1"/>
        <v>0</v>
      </c>
      <c r="J24" s="129">
        <f t="shared" si="1"/>
        <v>0</v>
      </c>
      <c r="K24" s="126">
        <f t="shared" si="1"/>
        <v>0</v>
      </c>
    </row>
    <row r="25" spans="1:11" ht="20.100000000000001" customHeight="1" thickTop="1" thickBot="1" x14ac:dyDescent="0.2">
      <c r="B25" s="99" t="s">
        <v>123</v>
      </c>
      <c r="C25" s="130"/>
      <c r="D25" s="131" t="str">
        <f>IF($C$24=0,"",ROUNDUP(D24/$C$24,2))</f>
        <v/>
      </c>
      <c r="E25" s="132" t="str">
        <f>IF($C$24=0,"",ROUNDUP(E24/$C$24,2))</f>
        <v/>
      </c>
      <c r="F25" s="132" t="str">
        <f t="shared" ref="F25:K25" si="2">IF($C$24=0,"",ROUNDUP(F24/$C$24,2))</f>
        <v/>
      </c>
      <c r="G25" s="132" t="str">
        <f>IF($C$24=0,"",ROUNDUP(G24/$C$24,2))</f>
        <v/>
      </c>
      <c r="H25" s="132" t="str">
        <f t="shared" si="2"/>
        <v/>
      </c>
      <c r="I25" s="132" t="str">
        <f t="shared" si="2"/>
        <v/>
      </c>
      <c r="J25" s="133" t="str">
        <f>IF($C$24=0,"",ROUNDUP(J24/$C$24,2))</f>
        <v/>
      </c>
      <c r="K25" s="97" t="str">
        <f t="shared" si="2"/>
        <v/>
      </c>
    </row>
    <row r="26" spans="1:11" ht="12" customHeight="1" thickTop="1" x14ac:dyDescent="0.15">
      <c r="B26" s="144" t="s">
        <v>124</v>
      </c>
    </row>
    <row r="27" spans="1:11" ht="12" customHeight="1" x14ac:dyDescent="0.15">
      <c r="B27" s="144" t="s">
        <v>224</v>
      </c>
    </row>
    <row r="28" spans="1:11" ht="24" customHeight="1" x14ac:dyDescent="0.15">
      <c r="B28" s="306" t="s">
        <v>225</v>
      </c>
      <c r="C28" s="306"/>
      <c r="D28" s="306"/>
      <c r="E28" s="306"/>
      <c r="F28" s="306"/>
      <c r="G28" s="306"/>
      <c r="H28" s="306"/>
      <c r="I28" s="306"/>
      <c r="J28" s="306"/>
      <c r="K28" s="306"/>
    </row>
    <row r="29" spans="1:11" ht="12" customHeight="1" x14ac:dyDescent="0.15">
      <c r="B29" s="306" t="s">
        <v>233</v>
      </c>
      <c r="C29" s="306"/>
      <c r="D29" s="306"/>
      <c r="E29" s="306"/>
      <c r="F29" s="306"/>
      <c r="G29" s="306"/>
      <c r="H29" s="306"/>
      <c r="I29" s="306"/>
      <c r="J29" s="306"/>
      <c r="K29" s="306"/>
    </row>
    <row r="30" spans="1:11" ht="12" customHeight="1" x14ac:dyDescent="0.15">
      <c r="B30" s="144"/>
    </row>
    <row r="31" spans="1:11" ht="25.5" customHeight="1" x14ac:dyDescent="0.15">
      <c r="A31" s="62" t="s">
        <v>125</v>
      </c>
    </row>
    <row r="32" spans="1:11" ht="20.100000000000001" customHeight="1" x14ac:dyDescent="0.15">
      <c r="A32" s="62" t="s">
        <v>126</v>
      </c>
      <c r="B32" s="62" t="s">
        <v>127</v>
      </c>
    </row>
    <row r="33" spans="1:11" ht="20.100000000000001" customHeight="1" x14ac:dyDescent="0.15">
      <c r="B33" s="62" t="s">
        <v>128</v>
      </c>
    </row>
    <row r="34" spans="1:11" ht="20.100000000000001" customHeight="1" x14ac:dyDescent="0.15">
      <c r="A34" s="62" t="s">
        <v>126</v>
      </c>
      <c r="B34" s="62" t="s">
        <v>129</v>
      </c>
    </row>
    <row r="35" spans="1:11" ht="20.100000000000001" customHeight="1" x14ac:dyDescent="0.15">
      <c r="B35" s="62" t="s">
        <v>130</v>
      </c>
    </row>
    <row r="36" spans="1:11" ht="20.100000000000001" customHeight="1" x14ac:dyDescent="0.15">
      <c r="A36" s="62" t="s">
        <v>126</v>
      </c>
      <c r="B36" s="62" t="s">
        <v>131</v>
      </c>
    </row>
    <row r="37" spans="1:11" ht="20.100000000000001" customHeight="1" x14ac:dyDescent="0.15">
      <c r="B37" s="62" t="s">
        <v>132</v>
      </c>
    </row>
    <row r="38" spans="1:11" ht="20.100000000000001" customHeight="1" x14ac:dyDescent="0.15">
      <c r="A38" s="62" t="s">
        <v>126</v>
      </c>
      <c r="B38" s="62" t="s">
        <v>133</v>
      </c>
    </row>
    <row r="39" spans="1:11" ht="40.5" customHeight="1" x14ac:dyDescent="0.15">
      <c r="B39" s="307" t="s">
        <v>134</v>
      </c>
      <c r="C39" s="307"/>
      <c r="D39" s="307"/>
      <c r="E39" s="307"/>
      <c r="F39" s="307"/>
      <c r="G39" s="307"/>
      <c r="H39" s="307"/>
      <c r="I39" s="307"/>
      <c r="J39" s="307"/>
      <c r="K39" s="307"/>
    </row>
    <row r="40" spans="1:11" ht="20.100000000000001" customHeight="1" x14ac:dyDescent="0.15">
      <c r="A40" s="62" t="s">
        <v>126</v>
      </c>
      <c r="B40" s="62" t="s">
        <v>135</v>
      </c>
    </row>
    <row r="41" spans="1:11" ht="70.5" customHeight="1" x14ac:dyDescent="0.15">
      <c r="B41" s="307" t="s">
        <v>136</v>
      </c>
      <c r="C41" s="307"/>
      <c r="D41" s="307"/>
      <c r="E41" s="307"/>
      <c r="F41" s="307"/>
      <c r="G41" s="307"/>
      <c r="H41" s="307"/>
      <c r="I41" s="307"/>
      <c r="J41" s="307"/>
      <c r="K41" s="307"/>
    </row>
  </sheetData>
  <mergeCells count="16">
    <mergeCell ref="I1:K1"/>
    <mergeCell ref="A3:K3"/>
    <mergeCell ref="B5:C5"/>
    <mergeCell ref="D5:F5"/>
    <mergeCell ref="B6:C6"/>
    <mergeCell ref="D6:K6"/>
    <mergeCell ref="B28:K28"/>
    <mergeCell ref="B39:K39"/>
    <mergeCell ref="B41:K41"/>
    <mergeCell ref="B29:K29"/>
    <mergeCell ref="B7:C7"/>
    <mergeCell ref="D7:K7"/>
    <mergeCell ref="B10:B11"/>
    <mergeCell ref="C10:C11"/>
    <mergeCell ref="D10:J10"/>
    <mergeCell ref="K10:K11"/>
  </mergeCells>
  <phoneticPr fontId="3"/>
  <printOptions horizontalCentered="1"/>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7B3B-F8A9-4D4C-ABBA-57B5D011CCE9}">
  <sheetPr>
    <tabColor theme="9" tint="0.79998168889431442"/>
    <pageSetUpPr fitToPage="1"/>
  </sheetPr>
  <dimension ref="A1:L41"/>
  <sheetViews>
    <sheetView view="pageBreakPreview" zoomScaleNormal="100" zoomScaleSheetLayoutView="100" workbookViewId="0">
      <selection activeCell="N25" sqref="N25"/>
    </sheetView>
  </sheetViews>
  <sheetFormatPr defaultColWidth="3.25" defaultRowHeight="20.100000000000001" customHeight="1" x14ac:dyDescent="0.15"/>
  <cols>
    <col min="1" max="1" width="3.25" style="62" customWidth="1"/>
    <col min="2" max="2" width="10.375" style="62" customWidth="1"/>
    <col min="3" max="10" width="7.875" style="62" customWidth="1"/>
    <col min="11" max="11" width="8.875" style="62" customWidth="1"/>
    <col min="12" max="12" width="6.5" style="62" customWidth="1"/>
    <col min="13" max="256" width="3.25" style="62"/>
    <col min="257" max="257" width="3.25" style="62" customWidth="1"/>
    <col min="258" max="258" width="10.375" style="62" customWidth="1"/>
    <col min="259" max="266" width="7.375" style="62" customWidth="1"/>
    <col min="267" max="267" width="8.875" style="62" customWidth="1"/>
    <col min="268" max="268" width="6.5" style="62" customWidth="1"/>
    <col min="269" max="512" width="3.25" style="62"/>
    <col min="513" max="513" width="3.25" style="62" customWidth="1"/>
    <col min="514" max="514" width="10.375" style="62" customWidth="1"/>
    <col min="515" max="522" width="7.375" style="62" customWidth="1"/>
    <col min="523" max="523" width="8.875" style="62" customWidth="1"/>
    <col min="524" max="524" width="6.5" style="62" customWidth="1"/>
    <col min="525" max="768" width="3.25" style="62"/>
    <col min="769" max="769" width="3.25" style="62" customWidth="1"/>
    <col min="770" max="770" width="10.375" style="62" customWidth="1"/>
    <col min="771" max="778" width="7.375" style="62" customWidth="1"/>
    <col min="779" max="779" width="8.875" style="62" customWidth="1"/>
    <col min="780" max="780" width="6.5" style="62" customWidth="1"/>
    <col min="781" max="1024" width="3.25" style="62"/>
    <col min="1025" max="1025" width="3.25" style="62" customWidth="1"/>
    <col min="1026" max="1026" width="10.375" style="62" customWidth="1"/>
    <col min="1027" max="1034" width="7.375" style="62" customWidth="1"/>
    <col min="1035" max="1035" width="8.875" style="62" customWidth="1"/>
    <col min="1036" max="1036" width="6.5" style="62" customWidth="1"/>
    <col min="1037" max="1280" width="3.25" style="62"/>
    <col min="1281" max="1281" width="3.25" style="62" customWidth="1"/>
    <col min="1282" max="1282" width="10.375" style="62" customWidth="1"/>
    <col min="1283" max="1290" width="7.375" style="62" customWidth="1"/>
    <col min="1291" max="1291" width="8.875" style="62" customWidth="1"/>
    <col min="1292" max="1292" width="6.5" style="62" customWidth="1"/>
    <col min="1293" max="1536" width="3.25" style="62"/>
    <col min="1537" max="1537" width="3.25" style="62" customWidth="1"/>
    <col min="1538" max="1538" width="10.375" style="62" customWidth="1"/>
    <col min="1539" max="1546" width="7.375" style="62" customWidth="1"/>
    <col min="1547" max="1547" width="8.875" style="62" customWidth="1"/>
    <col min="1548" max="1548" width="6.5" style="62" customWidth="1"/>
    <col min="1549" max="1792" width="3.25" style="62"/>
    <col min="1793" max="1793" width="3.25" style="62" customWidth="1"/>
    <col min="1794" max="1794" width="10.375" style="62" customWidth="1"/>
    <col min="1795" max="1802" width="7.375" style="62" customWidth="1"/>
    <col min="1803" max="1803" width="8.875" style="62" customWidth="1"/>
    <col min="1804" max="1804" width="6.5" style="62" customWidth="1"/>
    <col min="1805" max="2048" width="3.25" style="62"/>
    <col min="2049" max="2049" width="3.25" style="62" customWidth="1"/>
    <col min="2050" max="2050" width="10.375" style="62" customWidth="1"/>
    <col min="2051" max="2058" width="7.375" style="62" customWidth="1"/>
    <col min="2059" max="2059" width="8.875" style="62" customWidth="1"/>
    <col min="2060" max="2060" width="6.5" style="62" customWidth="1"/>
    <col min="2061" max="2304" width="3.25" style="62"/>
    <col min="2305" max="2305" width="3.25" style="62" customWidth="1"/>
    <col min="2306" max="2306" width="10.375" style="62" customWidth="1"/>
    <col min="2307" max="2314" width="7.375" style="62" customWidth="1"/>
    <col min="2315" max="2315" width="8.875" style="62" customWidth="1"/>
    <col min="2316" max="2316" width="6.5" style="62" customWidth="1"/>
    <col min="2317" max="2560" width="3.25" style="62"/>
    <col min="2561" max="2561" width="3.25" style="62" customWidth="1"/>
    <col min="2562" max="2562" width="10.375" style="62" customWidth="1"/>
    <col min="2563" max="2570" width="7.375" style="62" customWidth="1"/>
    <col min="2571" max="2571" width="8.875" style="62" customWidth="1"/>
    <col min="2572" max="2572" width="6.5" style="62" customWidth="1"/>
    <col min="2573" max="2816" width="3.25" style="62"/>
    <col min="2817" max="2817" width="3.25" style="62" customWidth="1"/>
    <col min="2818" max="2818" width="10.375" style="62" customWidth="1"/>
    <col min="2819" max="2826" width="7.375" style="62" customWidth="1"/>
    <col min="2827" max="2827" width="8.875" style="62" customWidth="1"/>
    <col min="2828" max="2828" width="6.5" style="62" customWidth="1"/>
    <col min="2829" max="3072" width="3.25" style="62"/>
    <col min="3073" max="3073" width="3.25" style="62" customWidth="1"/>
    <col min="3074" max="3074" width="10.375" style="62" customWidth="1"/>
    <col min="3075" max="3082" width="7.375" style="62" customWidth="1"/>
    <col min="3083" max="3083" width="8.875" style="62" customWidth="1"/>
    <col min="3084" max="3084" width="6.5" style="62" customWidth="1"/>
    <col min="3085" max="3328" width="3.25" style="62"/>
    <col min="3329" max="3329" width="3.25" style="62" customWidth="1"/>
    <col min="3330" max="3330" width="10.375" style="62" customWidth="1"/>
    <col min="3331" max="3338" width="7.375" style="62" customWidth="1"/>
    <col min="3339" max="3339" width="8.875" style="62" customWidth="1"/>
    <col min="3340" max="3340" width="6.5" style="62" customWidth="1"/>
    <col min="3341" max="3584" width="3.25" style="62"/>
    <col min="3585" max="3585" width="3.25" style="62" customWidth="1"/>
    <col min="3586" max="3586" width="10.375" style="62" customWidth="1"/>
    <col min="3587" max="3594" width="7.375" style="62" customWidth="1"/>
    <col min="3595" max="3595" width="8.875" style="62" customWidth="1"/>
    <col min="3596" max="3596" width="6.5" style="62" customWidth="1"/>
    <col min="3597" max="3840" width="3.25" style="62"/>
    <col min="3841" max="3841" width="3.25" style="62" customWidth="1"/>
    <col min="3842" max="3842" width="10.375" style="62" customWidth="1"/>
    <col min="3843" max="3850" width="7.375" style="62" customWidth="1"/>
    <col min="3851" max="3851" width="8.875" style="62" customWidth="1"/>
    <col min="3852" max="3852" width="6.5" style="62" customWidth="1"/>
    <col min="3853" max="4096" width="3.25" style="62"/>
    <col min="4097" max="4097" width="3.25" style="62" customWidth="1"/>
    <col min="4098" max="4098" width="10.375" style="62" customWidth="1"/>
    <col min="4099" max="4106" width="7.375" style="62" customWidth="1"/>
    <col min="4107" max="4107" width="8.875" style="62" customWidth="1"/>
    <col min="4108" max="4108" width="6.5" style="62" customWidth="1"/>
    <col min="4109" max="4352" width="3.25" style="62"/>
    <col min="4353" max="4353" width="3.25" style="62" customWidth="1"/>
    <col min="4354" max="4354" width="10.375" style="62" customWidth="1"/>
    <col min="4355" max="4362" width="7.375" style="62" customWidth="1"/>
    <col min="4363" max="4363" width="8.875" style="62" customWidth="1"/>
    <col min="4364" max="4364" width="6.5" style="62" customWidth="1"/>
    <col min="4365" max="4608" width="3.25" style="62"/>
    <col min="4609" max="4609" width="3.25" style="62" customWidth="1"/>
    <col min="4610" max="4610" width="10.375" style="62" customWidth="1"/>
    <col min="4611" max="4618" width="7.375" style="62" customWidth="1"/>
    <col min="4619" max="4619" width="8.875" style="62" customWidth="1"/>
    <col min="4620" max="4620" width="6.5" style="62" customWidth="1"/>
    <col min="4621" max="4864" width="3.25" style="62"/>
    <col min="4865" max="4865" width="3.25" style="62" customWidth="1"/>
    <col min="4866" max="4866" width="10.375" style="62" customWidth="1"/>
    <col min="4867" max="4874" width="7.375" style="62" customWidth="1"/>
    <col min="4875" max="4875" width="8.875" style="62" customWidth="1"/>
    <col min="4876" max="4876" width="6.5" style="62" customWidth="1"/>
    <col min="4877" max="5120" width="3.25" style="62"/>
    <col min="5121" max="5121" width="3.25" style="62" customWidth="1"/>
    <col min="5122" max="5122" width="10.375" style="62" customWidth="1"/>
    <col min="5123" max="5130" width="7.375" style="62" customWidth="1"/>
    <col min="5131" max="5131" width="8.875" style="62" customWidth="1"/>
    <col min="5132" max="5132" width="6.5" style="62" customWidth="1"/>
    <col min="5133" max="5376" width="3.25" style="62"/>
    <col min="5377" max="5377" width="3.25" style="62" customWidth="1"/>
    <col min="5378" max="5378" width="10.375" style="62" customWidth="1"/>
    <col min="5379" max="5386" width="7.375" style="62" customWidth="1"/>
    <col min="5387" max="5387" width="8.875" style="62" customWidth="1"/>
    <col min="5388" max="5388" width="6.5" style="62" customWidth="1"/>
    <col min="5389" max="5632" width="3.25" style="62"/>
    <col min="5633" max="5633" width="3.25" style="62" customWidth="1"/>
    <col min="5634" max="5634" width="10.375" style="62" customWidth="1"/>
    <col min="5635" max="5642" width="7.375" style="62" customWidth="1"/>
    <col min="5643" max="5643" width="8.875" style="62" customWidth="1"/>
    <col min="5644" max="5644" width="6.5" style="62" customWidth="1"/>
    <col min="5645" max="5888" width="3.25" style="62"/>
    <col min="5889" max="5889" width="3.25" style="62" customWidth="1"/>
    <col min="5890" max="5890" width="10.375" style="62" customWidth="1"/>
    <col min="5891" max="5898" width="7.375" style="62" customWidth="1"/>
    <col min="5899" max="5899" width="8.875" style="62" customWidth="1"/>
    <col min="5900" max="5900" width="6.5" style="62" customWidth="1"/>
    <col min="5901" max="6144" width="3.25" style="62"/>
    <col min="6145" max="6145" width="3.25" style="62" customWidth="1"/>
    <col min="6146" max="6146" width="10.375" style="62" customWidth="1"/>
    <col min="6147" max="6154" width="7.375" style="62" customWidth="1"/>
    <col min="6155" max="6155" width="8.875" style="62" customWidth="1"/>
    <col min="6156" max="6156" width="6.5" style="62" customWidth="1"/>
    <col min="6157" max="6400" width="3.25" style="62"/>
    <col min="6401" max="6401" width="3.25" style="62" customWidth="1"/>
    <col min="6402" max="6402" width="10.375" style="62" customWidth="1"/>
    <col min="6403" max="6410" width="7.375" style="62" customWidth="1"/>
    <col min="6411" max="6411" width="8.875" style="62" customWidth="1"/>
    <col min="6412" max="6412" width="6.5" style="62" customWidth="1"/>
    <col min="6413" max="6656" width="3.25" style="62"/>
    <col min="6657" max="6657" width="3.25" style="62" customWidth="1"/>
    <col min="6658" max="6658" width="10.375" style="62" customWidth="1"/>
    <col min="6659" max="6666" width="7.375" style="62" customWidth="1"/>
    <col min="6667" max="6667" width="8.875" style="62" customWidth="1"/>
    <col min="6668" max="6668" width="6.5" style="62" customWidth="1"/>
    <col min="6669" max="6912" width="3.25" style="62"/>
    <col min="6913" max="6913" width="3.25" style="62" customWidth="1"/>
    <col min="6914" max="6914" width="10.375" style="62" customWidth="1"/>
    <col min="6915" max="6922" width="7.375" style="62" customWidth="1"/>
    <col min="6923" max="6923" width="8.875" style="62" customWidth="1"/>
    <col min="6924" max="6924" width="6.5" style="62" customWidth="1"/>
    <col min="6925" max="7168" width="3.25" style="62"/>
    <col min="7169" max="7169" width="3.25" style="62" customWidth="1"/>
    <col min="7170" max="7170" width="10.375" style="62" customWidth="1"/>
    <col min="7171" max="7178" width="7.375" style="62" customWidth="1"/>
    <col min="7179" max="7179" width="8.875" style="62" customWidth="1"/>
    <col min="7180" max="7180" width="6.5" style="62" customWidth="1"/>
    <col min="7181" max="7424" width="3.25" style="62"/>
    <col min="7425" max="7425" width="3.25" style="62" customWidth="1"/>
    <col min="7426" max="7426" width="10.375" style="62" customWidth="1"/>
    <col min="7427" max="7434" width="7.375" style="62" customWidth="1"/>
    <col min="7435" max="7435" width="8.875" style="62" customWidth="1"/>
    <col min="7436" max="7436" width="6.5" style="62" customWidth="1"/>
    <col min="7437" max="7680" width="3.25" style="62"/>
    <col min="7681" max="7681" width="3.25" style="62" customWidth="1"/>
    <col min="7682" max="7682" width="10.375" style="62" customWidth="1"/>
    <col min="7683" max="7690" width="7.375" style="62" customWidth="1"/>
    <col min="7691" max="7691" width="8.875" style="62" customWidth="1"/>
    <col min="7692" max="7692" width="6.5" style="62" customWidth="1"/>
    <col min="7693" max="7936" width="3.25" style="62"/>
    <col min="7937" max="7937" width="3.25" style="62" customWidth="1"/>
    <col min="7938" max="7938" width="10.375" style="62" customWidth="1"/>
    <col min="7939" max="7946" width="7.375" style="62" customWidth="1"/>
    <col min="7947" max="7947" width="8.875" style="62" customWidth="1"/>
    <col min="7948" max="7948" width="6.5" style="62" customWidth="1"/>
    <col min="7949" max="8192" width="3.25" style="62"/>
    <col min="8193" max="8193" width="3.25" style="62" customWidth="1"/>
    <col min="8194" max="8194" width="10.375" style="62" customWidth="1"/>
    <col min="8195" max="8202" width="7.375" style="62" customWidth="1"/>
    <col min="8203" max="8203" width="8.875" style="62" customWidth="1"/>
    <col min="8204" max="8204" width="6.5" style="62" customWidth="1"/>
    <col min="8205" max="8448" width="3.25" style="62"/>
    <col min="8449" max="8449" width="3.25" style="62" customWidth="1"/>
    <col min="8450" max="8450" width="10.375" style="62" customWidth="1"/>
    <col min="8451" max="8458" width="7.375" style="62" customWidth="1"/>
    <col min="8459" max="8459" width="8.875" style="62" customWidth="1"/>
    <col min="8460" max="8460" width="6.5" style="62" customWidth="1"/>
    <col min="8461" max="8704" width="3.25" style="62"/>
    <col min="8705" max="8705" width="3.25" style="62" customWidth="1"/>
    <col min="8706" max="8706" width="10.375" style="62" customWidth="1"/>
    <col min="8707" max="8714" width="7.375" style="62" customWidth="1"/>
    <col min="8715" max="8715" width="8.875" style="62" customWidth="1"/>
    <col min="8716" max="8716" width="6.5" style="62" customWidth="1"/>
    <col min="8717" max="8960" width="3.25" style="62"/>
    <col min="8961" max="8961" width="3.25" style="62" customWidth="1"/>
    <col min="8962" max="8962" width="10.375" style="62" customWidth="1"/>
    <col min="8963" max="8970" width="7.375" style="62" customWidth="1"/>
    <col min="8971" max="8971" width="8.875" style="62" customWidth="1"/>
    <col min="8972" max="8972" width="6.5" style="62" customWidth="1"/>
    <col min="8973" max="9216" width="3.25" style="62"/>
    <col min="9217" max="9217" width="3.25" style="62" customWidth="1"/>
    <col min="9218" max="9218" width="10.375" style="62" customWidth="1"/>
    <col min="9219" max="9226" width="7.375" style="62" customWidth="1"/>
    <col min="9227" max="9227" width="8.875" style="62" customWidth="1"/>
    <col min="9228" max="9228" width="6.5" style="62" customWidth="1"/>
    <col min="9229" max="9472" width="3.25" style="62"/>
    <col min="9473" max="9473" width="3.25" style="62" customWidth="1"/>
    <col min="9474" max="9474" width="10.375" style="62" customWidth="1"/>
    <col min="9475" max="9482" width="7.375" style="62" customWidth="1"/>
    <col min="9483" max="9483" width="8.875" style="62" customWidth="1"/>
    <col min="9484" max="9484" width="6.5" style="62" customWidth="1"/>
    <col min="9485" max="9728" width="3.25" style="62"/>
    <col min="9729" max="9729" width="3.25" style="62" customWidth="1"/>
    <col min="9730" max="9730" width="10.375" style="62" customWidth="1"/>
    <col min="9731" max="9738" width="7.375" style="62" customWidth="1"/>
    <col min="9739" max="9739" width="8.875" style="62" customWidth="1"/>
    <col min="9740" max="9740" width="6.5" style="62" customWidth="1"/>
    <col min="9741" max="9984" width="3.25" style="62"/>
    <col min="9985" max="9985" width="3.25" style="62" customWidth="1"/>
    <col min="9986" max="9986" width="10.375" style="62" customWidth="1"/>
    <col min="9987" max="9994" width="7.375" style="62" customWidth="1"/>
    <col min="9995" max="9995" width="8.875" style="62" customWidth="1"/>
    <col min="9996" max="9996" width="6.5" style="62" customWidth="1"/>
    <col min="9997" max="10240" width="3.25" style="62"/>
    <col min="10241" max="10241" width="3.25" style="62" customWidth="1"/>
    <col min="10242" max="10242" width="10.375" style="62" customWidth="1"/>
    <col min="10243" max="10250" width="7.375" style="62" customWidth="1"/>
    <col min="10251" max="10251" width="8.875" style="62" customWidth="1"/>
    <col min="10252" max="10252" width="6.5" style="62" customWidth="1"/>
    <col min="10253" max="10496" width="3.25" style="62"/>
    <col min="10497" max="10497" width="3.25" style="62" customWidth="1"/>
    <col min="10498" max="10498" width="10.375" style="62" customWidth="1"/>
    <col min="10499" max="10506" width="7.375" style="62" customWidth="1"/>
    <col min="10507" max="10507" width="8.875" style="62" customWidth="1"/>
    <col min="10508" max="10508" width="6.5" style="62" customWidth="1"/>
    <col min="10509" max="10752" width="3.25" style="62"/>
    <col min="10753" max="10753" width="3.25" style="62" customWidth="1"/>
    <col min="10754" max="10754" width="10.375" style="62" customWidth="1"/>
    <col min="10755" max="10762" width="7.375" style="62" customWidth="1"/>
    <col min="10763" max="10763" width="8.875" style="62" customWidth="1"/>
    <col min="10764" max="10764" width="6.5" style="62" customWidth="1"/>
    <col min="10765" max="11008" width="3.25" style="62"/>
    <col min="11009" max="11009" width="3.25" style="62" customWidth="1"/>
    <col min="11010" max="11010" width="10.375" style="62" customWidth="1"/>
    <col min="11011" max="11018" width="7.375" style="62" customWidth="1"/>
    <col min="11019" max="11019" width="8.875" style="62" customWidth="1"/>
    <col min="11020" max="11020" width="6.5" style="62" customWidth="1"/>
    <col min="11021" max="11264" width="3.25" style="62"/>
    <col min="11265" max="11265" width="3.25" style="62" customWidth="1"/>
    <col min="11266" max="11266" width="10.375" style="62" customWidth="1"/>
    <col min="11267" max="11274" width="7.375" style="62" customWidth="1"/>
    <col min="11275" max="11275" width="8.875" style="62" customWidth="1"/>
    <col min="11276" max="11276" width="6.5" style="62" customWidth="1"/>
    <col min="11277" max="11520" width="3.25" style="62"/>
    <col min="11521" max="11521" width="3.25" style="62" customWidth="1"/>
    <col min="11522" max="11522" width="10.375" style="62" customWidth="1"/>
    <col min="11523" max="11530" width="7.375" style="62" customWidth="1"/>
    <col min="11531" max="11531" width="8.875" style="62" customWidth="1"/>
    <col min="11532" max="11532" width="6.5" style="62" customWidth="1"/>
    <col min="11533" max="11776" width="3.25" style="62"/>
    <col min="11777" max="11777" width="3.25" style="62" customWidth="1"/>
    <col min="11778" max="11778" width="10.375" style="62" customWidth="1"/>
    <col min="11779" max="11786" width="7.375" style="62" customWidth="1"/>
    <col min="11787" max="11787" width="8.875" style="62" customWidth="1"/>
    <col min="11788" max="11788" width="6.5" style="62" customWidth="1"/>
    <col min="11789" max="12032" width="3.25" style="62"/>
    <col min="12033" max="12033" width="3.25" style="62" customWidth="1"/>
    <col min="12034" max="12034" width="10.375" style="62" customWidth="1"/>
    <col min="12035" max="12042" width="7.375" style="62" customWidth="1"/>
    <col min="12043" max="12043" width="8.875" style="62" customWidth="1"/>
    <col min="12044" max="12044" width="6.5" style="62" customWidth="1"/>
    <col min="12045" max="12288" width="3.25" style="62"/>
    <col min="12289" max="12289" width="3.25" style="62" customWidth="1"/>
    <col min="12290" max="12290" width="10.375" style="62" customWidth="1"/>
    <col min="12291" max="12298" width="7.375" style="62" customWidth="1"/>
    <col min="12299" max="12299" width="8.875" style="62" customWidth="1"/>
    <col min="12300" max="12300" width="6.5" style="62" customWidth="1"/>
    <col min="12301" max="12544" width="3.25" style="62"/>
    <col min="12545" max="12545" width="3.25" style="62" customWidth="1"/>
    <col min="12546" max="12546" width="10.375" style="62" customWidth="1"/>
    <col min="12547" max="12554" width="7.375" style="62" customWidth="1"/>
    <col min="12555" max="12555" width="8.875" style="62" customWidth="1"/>
    <col min="12556" max="12556" width="6.5" style="62" customWidth="1"/>
    <col min="12557" max="12800" width="3.25" style="62"/>
    <col min="12801" max="12801" width="3.25" style="62" customWidth="1"/>
    <col min="12802" max="12802" width="10.375" style="62" customWidth="1"/>
    <col min="12803" max="12810" width="7.375" style="62" customWidth="1"/>
    <col min="12811" max="12811" width="8.875" style="62" customWidth="1"/>
    <col min="12812" max="12812" width="6.5" style="62" customWidth="1"/>
    <col min="12813" max="13056" width="3.25" style="62"/>
    <col min="13057" max="13057" width="3.25" style="62" customWidth="1"/>
    <col min="13058" max="13058" width="10.375" style="62" customWidth="1"/>
    <col min="13059" max="13066" width="7.375" style="62" customWidth="1"/>
    <col min="13067" max="13067" width="8.875" style="62" customWidth="1"/>
    <col min="13068" max="13068" width="6.5" style="62" customWidth="1"/>
    <col min="13069" max="13312" width="3.25" style="62"/>
    <col min="13313" max="13313" width="3.25" style="62" customWidth="1"/>
    <col min="13314" max="13314" width="10.375" style="62" customWidth="1"/>
    <col min="13315" max="13322" width="7.375" style="62" customWidth="1"/>
    <col min="13323" max="13323" width="8.875" style="62" customWidth="1"/>
    <col min="13324" max="13324" width="6.5" style="62" customWidth="1"/>
    <col min="13325" max="13568" width="3.25" style="62"/>
    <col min="13569" max="13569" width="3.25" style="62" customWidth="1"/>
    <col min="13570" max="13570" width="10.375" style="62" customWidth="1"/>
    <col min="13571" max="13578" width="7.375" style="62" customWidth="1"/>
    <col min="13579" max="13579" width="8.875" style="62" customWidth="1"/>
    <col min="13580" max="13580" width="6.5" style="62" customWidth="1"/>
    <col min="13581" max="13824" width="3.25" style="62"/>
    <col min="13825" max="13825" width="3.25" style="62" customWidth="1"/>
    <col min="13826" max="13826" width="10.375" style="62" customWidth="1"/>
    <col min="13827" max="13834" width="7.375" style="62" customWidth="1"/>
    <col min="13835" max="13835" width="8.875" style="62" customWidth="1"/>
    <col min="13836" max="13836" width="6.5" style="62" customWidth="1"/>
    <col min="13837" max="14080" width="3.25" style="62"/>
    <col min="14081" max="14081" width="3.25" style="62" customWidth="1"/>
    <col min="14082" max="14082" width="10.375" style="62" customWidth="1"/>
    <col min="14083" max="14090" width="7.375" style="62" customWidth="1"/>
    <col min="14091" max="14091" width="8.875" style="62" customWidth="1"/>
    <col min="14092" max="14092" width="6.5" style="62" customWidth="1"/>
    <col min="14093" max="14336" width="3.25" style="62"/>
    <col min="14337" max="14337" width="3.25" style="62" customWidth="1"/>
    <col min="14338" max="14338" width="10.375" style="62" customWidth="1"/>
    <col min="14339" max="14346" width="7.375" style="62" customWidth="1"/>
    <col min="14347" max="14347" width="8.875" style="62" customWidth="1"/>
    <col min="14348" max="14348" width="6.5" style="62" customWidth="1"/>
    <col min="14349" max="14592" width="3.25" style="62"/>
    <col min="14593" max="14593" width="3.25" style="62" customWidth="1"/>
    <col min="14594" max="14594" width="10.375" style="62" customWidth="1"/>
    <col min="14595" max="14602" width="7.375" style="62" customWidth="1"/>
    <col min="14603" max="14603" width="8.875" style="62" customWidth="1"/>
    <col min="14604" max="14604" width="6.5" style="62" customWidth="1"/>
    <col min="14605" max="14848" width="3.25" style="62"/>
    <col min="14849" max="14849" width="3.25" style="62" customWidth="1"/>
    <col min="14850" max="14850" width="10.375" style="62" customWidth="1"/>
    <col min="14851" max="14858" width="7.375" style="62" customWidth="1"/>
    <col min="14859" max="14859" width="8.875" style="62" customWidth="1"/>
    <col min="14860" max="14860" width="6.5" style="62" customWidth="1"/>
    <col min="14861" max="15104" width="3.25" style="62"/>
    <col min="15105" max="15105" width="3.25" style="62" customWidth="1"/>
    <col min="15106" max="15106" width="10.375" style="62" customWidth="1"/>
    <col min="15107" max="15114" width="7.375" style="62" customWidth="1"/>
    <col min="15115" max="15115" width="8.875" style="62" customWidth="1"/>
    <col min="15116" max="15116" width="6.5" style="62" customWidth="1"/>
    <col min="15117" max="15360" width="3.25" style="62"/>
    <col min="15361" max="15361" width="3.25" style="62" customWidth="1"/>
    <col min="15362" max="15362" width="10.375" style="62" customWidth="1"/>
    <col min="15363" max="15370" width="7.375" style="62" customWidth="1"/>
    <col min="15371" max="15371" width="8.875" style="62" customWidth="1"/>
    <col min="15372" max="15372" width="6.5" style="62" customWidth="1"/>
    <col min="15373" max="15616" width="3.25" style="62"/>
    <col min="15617" max="15617" width="3.25" style="62" customWidth="1"/>
    <col min="15618" max="15618" width="10.375" style="62" customWidth="1"/>
    <col min="15619" max="15626" width="7.375" style="62" customWidth="1"/>
    <col min="15627" max="15627" width="8.875" style="62" customWidth="1"/>
    <col min="15628" max="15628" width="6.5" style="62" customWidth="1"/>
    <col min="15629" max="15872" width="3.25" style="62"/>
    <col min="15873" max="15873" width="3.25" style="62" customWidth="1"/>
    <col min="15874" max="15874" width="10.375" style="62" customWidth="1"/>
    <col min="15875" max="15882" width="7.375" style="62" customWidth="1"/>
    <col min="15883" max="15883" width="8.875" style="62" customWidth="1"/>
    <col min="15884" max="15884" width="6.5" style="62" customWidth="1"/>
    <col min="15885" max="16128" width="3.25" style="62"/>
    <col min="16129" max="16129" width="3.25" style="62" customWidth="1"/>
    <col min="16130" max="16130" width="10.375" style="62" customWidth="1"/>
    <col min="16131" max="16138" width="7.375" style="62" customWidth="1"/>
    <col min="16139" max="16139" width="8.875" style="62" customWidth="1"/>
    <col min="16140" max="16140" width="6.5" style="62" customWidth="1"/>
    <col min="16141" max="16384" width="3.25" style="62"/>
  </cols>
  <sheetData>
    <row r="1" spans="1:12" ht="20.100000000000001" customHeight="1" x14ac:dyDescent="0.15">
      <c r="A1" s="61" t="s">
        <v>102</v>
      </c>
      <c r="I1" s="284"/>
      <c r="J1" s="284"/>
      <c r="K1" s="284"/>
      <c r="L1" s="108"/>
    </row>
    <row r="3" spans="1:12" ht="35.25" customHeight="1" x14ac:dyDescent="0.15">
      <c r="A3" s="256" t="s">
        <v>103</v>
      </c>
      <c r="B3" s="256"/>
      <c r="C3" s="256"/>
      <c r="D3" s="256"/>
      <c r="E3" s="256"/>
      <c r="F3" s="256"/>
      <c r="G3" s="256"/>
      <c r="H3" s="256"/>
      <c r="I3" s="256"/>
      <c r="J3" s="256"/>
      <c r="K3" s="256"/>
      <c r="L3" s="109"/>
    </row>
    <row r="4" spans="1:12" ht="20.100000000000001" customHeight="1" x14ac:dyDescent="0.15">
      <c r="A4" s="64"/>
    </row>
    <row r="5" spans="1:12" ht="28.5" customHeight="1" x14ac:dyDescent="0.15">
      <c r="B5" s="257" t="s">
        <v>104</v>
      </c>
      <c r="C5" s="257"/>
      <c r="D5" s="253" t="str">
        <f>IF('2-1'!D7="","",'2-1'!D7)</f>
        <v/>
      </c>
      <c r="E5" s="308"/>
      <c r="F5" s="309"/>
    </row>
    <row r="6" spans="1:12" ht="28.5" customHeight="1" x14ac:dyDescent="0.15">
      <c r="B6" s="255" t="s">
        <v>71</v>
      </c>
      <c r="C6" s="255"/>
      <c r="D6" s="253" t="str">
        <f>IF('2-1'!D8="","",'2-1'!D8)</f>
        <v/>
      </c>
      <c r="E6" s="308"/>
      <c r="F6" s="308"/>
      <c r="G6" s="308"/>
      <c r="H6" s="308"/>
      <c r="I6" s="308"/>
      <c r="J6" s="308"/>
      <c r="K6" s="309"/>
      <c r="L6" s="110"/>
    </row>
    <row r="7" spans="1:12" ht="28.5" customHeight="1" x14ac:dyDescent="0.15">
      <c r="B7" s="255" t="s">
        <v>105</v>
      </c>
      <c r="C7" s="255"/>
      <c r="D7" s="253"/>
      <c r="E7" s="308"/>
      <c r="F7" s="308"/>
      <c r="G7" s="308"/>
      <c r="H7" s="308"/>
      <c r="I7" s="308"/>
      <c r="J7" s="308"/>
      <c r="K7" s="309"/>
      <c r="L7" s="110"/>
    </row>
    <row r="9" spans="1:12" ht="20.100000000000001" customHeight="1" x14ac:dyDescent="0.15">
      <c r="B9" s="62" t="s">
        <v>165</v>
      </c>
    </row>
    <row r="10" spans="1:12" ht="22.5" customHeight="1" x14ac:dyDescent="0.15">
      <c r="B10" s="257" t="s">
        <v>106</v>
      </c>
      <c r="C10" s="310" t="s">
        <v>107</v>
      </c>
      <c r="D10" s="265" t="s">
        <v>108</v>
      </c>
      <c r="E10" s="255"/>
      <c r="F10" s="255"/>
      <c r="G10" s="255"/>
      <c r="H10" s="255"/>
      <c r="I10" s="255"/>
      <c r="J10" s="275"/>
      <c r="K10" s="312" t="s">
        <v>109</v>
      </c>
    </row>
    <row r="11" spans="1:12" ht="22.5" customHeight="1" x14ac:dyDescent="0.15">
      <c r="B11" s="285"/>
      <c r="C11" s="311"/>
      <c r="D11" s="111" t="s">
        <v>88</v>
      </c>
      <c r="E11" s="112" t="s">
        <v>89</v>
      </c>
      <c r="F11" s="112" t="s">
        <v>90</v>
      </c>
      <c r="G11" s="112" t="s">
        <v>91</v>
      </c>
      <c r="H11" s="112" t="s">
        <v>92</v>
      </c>
      <c r="I11" s="112" t="s">
        <v>93</v>
      </c>
      <c r="J11" s="113" t="s">
        <v>94</v>
      </c>
      <c r="K11" s="313"/>
    </row>
    <row r="12" spans="1:12" ht="20.100000000000001" customHeight="1" x14ac:dyDescent="0.15">
      <c r="B12" s="114" t="s">
        <v>152</v>
      </c>
      <c r="C12" s="115"/>
      <c r="D12" s="68"/>
      <c r="E12" s="69"/>
      <c r="F12" s="69"/>
      <c r="G12" s="69"/>
      <c r="H12" s="69"/>
      <c r="I12" s="69"/>
      <c r="J12" s="116"/>
      <c r="K12" s="117">
        <f>SUM(D12:J12)</f>
        <v>0</v>
      </c>
    </row>
    <row r="13" spans="1:12" ht="20.100000000000001" customHeight="1" x14ac:dyDescent="0.15">
      <c r="B13" s="114" t="s">
        <v>153</v>
      </c>
      <c r="C13" s="115"/>
      <c r="D13" s="68"/>
      <c r="E13" s="69"/>
      <c r="F13" s="69"/>
      <c r="G13" s="69"/>
      <c r="H13" s="69"/>
      <c r="I13" s="69"/>
      <c r="J13" s="116"/>
      <c r="K13" s="117">
        <f t="shared" ref="K13:K23" si="0">SUM(D13:J13)</f>
        <v>0</v>
      </c>
    </row>
    <row r="14" spans="1:12" ht="20.100000000000001" customHeight="1" x14ac:dyDescent="0.15">
      <c r="B14" s="114" t="s">
        <v>154</v>
      </c>
      <c r="C14" s="115"/>
      <c r="D14" s="68"/>
      <c r="E14" s="69"/>
      <c r="F14" s="69"/>
      <c r="G14" s="69"/>
      <c r="H14" s="69"/>
      <c r="I14" s="69"/>
      <c r="J14" s="116"/>
      <c r="K14" s="117">
        <f t="shared" si="0"/>
        <v>0</v>
      </c>
    </row>
    <row r="15" spans="1:12" ht="20.100000000000001" customHeight="1" x14ac:dyDescent="0.15">
      <c r="B15" s="114" t="s">
        <v>155</v>
      </c>
      <c r="C15" s="115"/>
      <c r="D15" s="68"/>
      <c r="E15" s="69"/>
      <c r="F15" s="69"/>
      <c r="G15" s="69"/>
      <c r="H15" s="69"/>
      <c r="I15" s="69"/>
      <c r="J15" s="116"/>
      <c r="K15" s="117">
        <f t="shared" si="0"/>
        <v>0</v>
      </c>
    </row>
    <row r="16" spans="1:12" ht="20.100000000000001" customHeight="1" x14ac:dyDescent="0.15">
      <c r="B16" s="114" t="s">
        <v>156</v>
      </c>
      <c r="C16" s="115"/>
      <c r="D16" s="68"/>
      <c r="E16" s="69"/>
      <c r="F16" s="69"/>
      <c r="G16" s="69"/>
      <c r="H16" s="69"/>
      <c r="I16" s="69"/>
      <c r="J16" s="116"/>
      <c r="K16" s="117">
        <f t="shared" si="0"/>
        <v>0</v>
      </c>
    </row>
    <row r="17" spans="1:11" ht="20.100000000000001" customHeight="1" x14ac:dyDescent="0.15">
      <c r="B17" s="114" t="s">
        <v>157</v>
      </c>
      <c r="C17" s="115"/>
      <c r="D17" s="68"/>
      <c r="E17" s="69"/>
      <c r="F17" s="69"/>
      <c r="G17" s="69"/>
      <c r="H17" s="69"/>
      <c r="I17" s="69"/>
      <c r="J17" s="116"/>
      <c r="K17" s="117">
        <f t="shared" si="0"/>
        <v>0</v>
      </c>
    </row>
    <row r="18" spans="1:11" ht="20.100000000000001" customHeight="1" x14ac:dyDescent="0.15">
      <c r="B18" s="114" t="s">
        <v>158</v>
      </c>
      <c r="C18" s="115"/>
      <c r="D18" s="68"/>
      <c r="E18" s="69"/>
      <c r="F18" s="69"/>
      <c r="G18" s="69"/>
      <c r="H18" s="69"/>
      <c r="I18" s="69"/>
      <c r="J18" s="116"/>
      <c r="K18" s="117">
        <f t="shared" si="0"/>
        <v>0</v>
      </c>
    </row>
    <row r="19" spans="1:11" ht="20.100000000000001" customHeight="1" x14ac:dyDescent="0.15">
      <c r="B19" s="114" t="s">
        <v>159</v>
      </c>
      <c r="C19" s="115"/>
      <c r="D19" s="68"/>
      <c r="E19" s="69"/>
      <c r="F19" s="69"/>
      <c r="G19" s="69"/>
      <c r="H19" s="69"/>
      <c r="I19" s="69"/>
      <c r="J19" s="116"/>
      <c r="K19" s="117">
        <f t="shared" si="0"/>
        <v>0</v>
      </c>
    </row>
    <row r="20" spans="1:11" ht="20.100000000000001" customHeight="1" x14ac:dyDescent="0.15">
      <c r="B20" s="114" t="s">
        <v>160</v>
      </c>
      <c r="C20" s="115"/>
      <c r="D20" s="68"/>
      <c r="E20" s="69"/>
      <c r="F20" s="69"/>
      <c r="G20" s="69"/>
      <c r="H20" s="69"/>
      <c r="I20" s="69"/>
      <c r="J20" s="116"/>
      <c r="K20" s="117">
        <f t="shared" si="0"/>
        <v>0</v>
      </c>
    </row>
    <row r="21" spans="1:11" ht="20.100000000000001" customHeight="1" x14ac:dyDescent="0.15">
      <c r="B21" s="114" t="s">
        <v>161</v>
      </c>
      <c r="C21" s="115"/>
      <c r="D21" s="68"/>
      <c r="E21" s="69"/>
      <c r="F21" s="69"/>
      <c r="G21" s="69"/>
      <c r="H21" s="69"/>
      <c r="I21" s="69"/>
      <c r="J21" s="116"/>
      <c r="K21" s="117">
        <f t="shared" si="0"/>
        <v>0</v>
      </c>
    </row>
    <row r="22" spans="1:11" ht="20.100000000000001" customHeight="1" x14ac:dyDescent="0.15">
      <c r="B22" s="114" t="s">
        <v>162</v>
      </c>
      <c r="C22" s="115"/>
      <c r="D22" s="68"/>
      <c r="E22" s="69"/>
      <c r="F22" s="69"/>
      <c r="G22" s="69"/>
      <c r="H22" s="69"/>
      <c r="I22" s="69"/>
      <c r="J22" s="116"/>
      <c r="K22" s="117">
        <f t="shared" si="0"/>
        <v>0</v>
      </c>
    </row>
    <row r="23" spans="1:11" ht="20.100000000000001" customHeight="1" thickBot="1" x14ac:dyDescent="0.2">
      <c r="B23" s="119" t="s">
        <v>163</v>
      </c>
      <c r="C23" s="120"/>
      <c r="D23" s="121"/>
      <c r="E23" s="122"/>
      <c r="F23" s="122"/>
      <c r="G23" s="122"/>
      <c r="H23" s="122"/>
      <c r="I23" s="122"/>
      <c r="J23" s="123"/>
      <c r="K23" s="124">
        <f t="shared" si="0"/>
        <v>0</v>
      </c>
    </row>
    <row r="24" spans="1:11" ht="20.100000000000001" customHeight="1" thickTop="1" thickBot="1" x14ac:dyDescent="0.2">
      <c r="B24" s="125" t="s">
        <v>122</v>
      </c>
      <c r="C24" s="126">
        <f t="shared" ref="C24:K24" si="1">SUM(C12:C23)</f>
        <v>0</v>
      </c>
      <c r="D24" s="127">
        <f t="shared" si="1"/>
        <v>0</v>
      </c>
      <c r="E24" s="128">
        <f t="shared" si="1"/>
        <v>0</v>
      </c>
      <c r="F24" s="128">
        <f t="shared" si="1"/>
        <v>0</v>
      </c>
      <c r="G24" s="128">
        <f t="shared" si="1"/>
        <v>0</v>
      </c>
      <c r="H24" s="128">
        <f t="shared" si="1"/>
        <v>0</v>
      </c>
      <c r="I24" s="128">
        <f t="shared" si="1"/>
        <v>0</v>
      </c>
      <c r="J24" s="129">
        <f t="shared" si="1"/>
        <v>0</v>
      </c>
      <c r="K24" s="126">
        <f t="shared" si="1"/>
        <v>0</v>
      </c>
    </row>
    <row r="25" spans="1:11" ht="20.100000000000001" customHeight="1" thickTop="1" thickBot="1" x14ac:dyDescent="0.2">
      <c r="B25" s="99" t="s">
        <v>123</v>
      </c>
      <c r="C25" s="130"/>
      <c r="D25" s="131" t="str">
        <f>IF($C$24=0,"",ROUNDUP(D24/$C$24,2))</f>
        <v/>
      </c>
      <c r="E25" s="132" t="str">
        <f>IF($C$24=0,"",ROUNDUP(E24/$C$24,2))</f>
        <v/>
      </c>
      <c r="F25" s="132" t="str">
        <f t="shared" ref="F25:K25" si="2">IF($C$24=0,"",ROUNDUP(F24/$C$24,2))</f>
        <v/>
      </c>
      <c r="G25" s="132" t="str">
        <f>IF($C$24=0,"",ROUNDUP(G24/$C$24,2))</f>
        <v/>
      </c>
      <c r="H25" s="132" t="str">
        <f t="shared" si="2"/>
        <v/>
      </c>
      <c r="I25" s="132" t="str">
        <f t="shared" si="2"/>
        <v/>
      </c>
      <c r="J25" s="133" t="str">
        <f>IF($C$24=0,"",ROUNDUP(J24/$C$24,2))</f>
        <v/>
      </c>
      <c r="K25" s="97" t="str">
        <f t="shared" si="2"/>
        <v/>
      </c>
    </row>
    <row r="26" spans="1:11" ht="12" customHeight="1" thickTop="1" x14ac:dyDescent="0.15">
      <c r="B26" s="144" t="s">
        <v>124</v>
      </c>
    </row>
    <row r="27" spans="1:11" ht="12" customHeight="1" x14ac:dyDescent="0.15">
      <c r="B27" s="144" t="s">
        <v>224</v>
      </c>
    </row>
    <row r="28" spans="1:11" ht="24" customHeight="1" x14ac:dyDescent="0.15">
      <c r="B28" s="306" t="s">
        <v>225</v>
      </c>
      <c r="C28" s="306"/>
      <c r="D28" s="306"/>
      <c r="E28" s="306"/>
      <c r="F28" s="306"/>
      <c r="G28" s="306"/>
      <c r="H28" s="306"/>
      <c r="I28" s="306"/>
      <c r="J28" s="306"/>
      <c r="K28" s="306"/>
    </row>
    <row r="29" spans="1:11" ht="12" customHeight="1" x14ac:dyDescent="0.15">
      <c r="B29" s="306" t="s">
        <v>233</v>
      </c>
      <c r="C29" s="306"/>
      <c r="D29" s="306"/>
      <c r="E29" s="306"/>
      <c r="F29" s="306"/>
      <c r="G29" s="306"/>
      <c r="H29" s="306"/>
      <c r="I29" s="306"/>
      <c r="J29" s="306"/>
      <c r="K29" s="306"/>
    </row>
    <row r="30" spans="1:11" ht="12" customHeight="1" x14ac:dyDescent="0.15">
      <c r="B30" s="144"/>
    </row>
    <row r="31" spans="1:11" ht="25.5" customHeight="1" x14ac:dyDescent="0.15">
      <c r="A31" s="62" t="s">
        <v>125</v>
      </c>
    </row>
    <row r="32" spans="1:11" ht="20.100000000000001" customHeight="1" x14ac:dyDescent="0.15">
      <c r="A32" s="62" t="s">
        <v>126</v>
      </c>
      <c r="B32" s="62" t="s">
        <v>127</v>
      </c>
    </row>
    <row r="33" spans="1:11" ht="20.100000000000001" customHeight="1" x14ac:dyDescent="0.15">
      <c r="B33" s="62" t="s">
        <v>128</v>
      </c>
    </row>
    <row r="34" spans="1:11" ht="20.100000000000001" customHeight="1" x14ac:dyDescent="0.15">
      <c r="A34" s="62" t="s">
        <v>126</v>
      </c>
      <c r="B34" s="62" t="s">
        <v>129</v>
      </c>
    </row>
    <row r="35" spans="1:11" ht="20.100000000000001" customHeight="1" x14ac:dyDescent="0.15">
      <c r="B35" s="62" t="s">
        <v>130</v>
      </c>
    </row>
    <row r="36" spans="1:11" ht="20.100000000000001" customHeight="1" x14ac:dyDescent="0.15">
      <c r="A36" s="62" t="s">
        <v>126</v>
      </c>
      <c r="B36" s="62" t="s">
        <v>131</v>
      </c>
    </row>
    <row r="37" spans="1:11" ht="20.100000000000001" customHeight="1" x14ac:dyDescent="0.15">
      <c r="B37" s="62" t="s">
        <v>132</v>
      </c>
    </row>
    <row r="38" spans="1:11" ht="20.100000000000001" customHeight="1" x14ac:dyDescent="0.15">
      <c r="A38" s="62" t="s">
        <v>126</v>
      </c>
      <c r="B38" s="62" t="s">
        <v>133</v>
      </c>
    </row>
    <row r="39" spans="1:11" ht="40.5" customHeight="1" x14ac:dyDescent="0.15">
      <c r="B39" s="307" t="s">
        <v>134</v>
      </c>
      <c r="C39" s="307"/>
      <c r="D39" s="307"/>
      <c r="E39" s="307"/>
      <c r="F39" s="307"/>
      <c r="G39" s="307"/>
      <c r="H39" s="307"/>
      <c r="I39" s="307"/>
      <c r="J39" s="307"/>
      <c r="K39" s="307"/>
    </row>
    <row r="40" spans="1:11" ht="20.100000000000001" customHeight="1" x14ac:dyDescent="0.15">
      <c r="A40" s="62" t="s">
        <v>126</v>
      </c>
      <c r="B40" s="62" t="s">
        <v>135</v>
      </c>
    </row>
    <row r="41" spans="1:11" ht="70.5" customHeight="1" x14ac:dyDescent="0.15">
      <c r="B41" s="307" t="s">
        <v>136</v>
      </c>
      <c r="C41" s="307"/>
      <c r="D41" s="307"/>
      <c r="E41" s="307"/>
      <c r="F41" s="307"/>
      <c r="G41" s="307"/>
      <c r="H41" s="307"/>
      <c r="I41" s="307"/>
      <c r="J41" s="307"/>
      <c r="K41" s="307"/>
    </row>
  </sheetData>
  <mergeCells count="16">
    <mergeCell ref="I1:K1"/>
    <mergeCell ref="A3:K3"/>
    <mergeCell ref="B5:C5"/>
    <mergeCell ref="D5:F5"/>
    <mergeCell ref="B6:C6"/>
    <mergeCell ref="D6:K6"/>
    <mergeCell ref="B28:K28"/>
    <mergeCell ref="B39:K39"/>
    <mergeCell ref="B41:K41"/>
    <mergeCell ref="B29:K29"/>
    <mergeCell ref="B7:C7"/>
    <mergeCell ref="D7:K7"/>
    <mergeCell ref="B10:B11"/>
    <mergeCell ref="C10:C11"/>
    <mergeCell ref="D10:J10"/>
    <mergeCell ref="K10:K11"/>
  </mergeCells>
  <phoneticPr fontId="3"/>
  <printOptions horizontalCentered="1"/>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21CDC-E33D-4ABC-B135-E609AAD21D3A}">
  <sheetPr>
    <tabColor theme="9" tint="0.79998168889431442"/>
    <pageSetUpPr fitToPage="1"/>
  </sheetPr>
  <dimension ref="A1:L41"/>
  <sheetViews>
    <sheetView view="pageBreakPreview" topLeftCell="A7" zoomScaleNormal="100" zoomScaleSheetLayoutView="100" workbookViewId="0">
      <selection activeCell="G24" sqref="G24"/>
    </sheetView>
  </sheetViews>
  <sheetFormatPr defaultColWidth="3.25" defaultRowHeight="20.100000000000001" customHeight="1" x14ac:dyDescent="0.15"/>
  <cols>
    <col min="1" max="1" width="3.25" style="62" customWidth="1"/>
    <col min="2" max="2" width="10.375" style="62" customWidth="1"/>
    <col min="3" max="10" width="7.875" style="62" customWidth="1"/>
    <col min="11" max="11" width="8.875" style="62" customWidth="1"/>
    <col min="12" max="12" width="6.5" style="62" customWidth="1"/>
    <col min="13" max="256" width="3.25" style="62"/>
    <col min="257" max="257" width="3.25" style="62" customWidth="1"/>
    <col min="258" max="258" width="10.375" style="62" customWidth="1"/>
    <col min="259" max="266" width="7.375" style="62" customWidth="1"/>
    <col min="267" max="267" width="8.875" style="62" customWidth="1"/>
    <col min="268" max="268" width="6.5" style="62" customWidth="1"/>
    <col min="269" max="512" width="3.25" style="62"/>
    <col min="513" max="513" width="3.25" style="62" customWidth="1"/>
    <col min="514" max="514" width="10.375" style="62" customWidth="1"/>
    <col min="515" max="522" width="7.375" style="62" customWidth="1"/>
    <col min="523" max="523" width="8.875" style="62" customWidth="1"/>
    <col min="524" max="524" width="6.5" style="62" customWidth="1"/>
    <col min="525" max="768" width="3.25" style="62"/>
    <col min="769" max="769" width="3.25" style="62" customWidth="1"/>
    <col min="770" max="770" width="10.375" style="62" customWidth="1"/>
    <col min="771" max="778" width="7.375" style="62" customWidth="1"/>
    <col min="779" max="779" width="8.875" style="62" customWidth="1"/>
    <col min="780" max="780" width="6.5" style="62" customWidth="1"/>
    <col min="781" max="1024" width="3.25" style="62"/>
    <col min="1025" max="1025" width="3.25" style="62" customWidth="1"/>
    <col min="1026" max="1026" width="10.375" style="62" customWidth="1"/>
    <col min="1027" max="1034" width="7.375" style="62" customWidth="1"/>
    <col min="1035" max="1035" width="8.875" style="62" customWidth="1"/>
    <col min="1036" max="1036" width="6.5" style="62" customWidth="1"/>
    <col min="1037" max="1280" width="3.25" style="62"/>
    <col min="1281" max="1281" width="3.25" style="62" customWidth="1"/>
    <col min="1282" max="1282" width="10.375" style="62" customWidth="1"/>
    <col min="1283" max="1290" width="7.375" style="62" customWidth="1"/>
    <col min="1291" max="1291" width="8.875" style="62" customWidth="1"/>
    <col min="1292" max="1292" width="6.5" style="62" customWidth="1"/>
    <col min="1293" max="1536" width="3.25" style="62"/>
    <col min="1537" max="1537" width="3.25" style="62" customWidth="1"/>
    <col min="1538" max="1538" width="10.375" style="62" customWidth="1"/>
    <col min="1539" max="1546" width="7.375" style="62" customWidth="1"/>
    <col min="1547" max="1547" width="8.875" style="62" customWidth="1"/>
    <col min="1548" max="1548" width="6.5" style="62" customWidth="1"/>
    <col min="1549" max="1792" width="3.25" style="62"/>
    <col min="1793" max="1793" width="3.25" style="62" customWidth="1"/>
    <col min="1794" max="1794" width="10.375" style="62" customWidth="1"/>
    <col min="1795" max="1802" width="7.375" style="62" customWidth="1"/>
    <col min="1803" max="1803" width="8.875" style="62" customWidth="1"/>
    <col min="1804" max="1804" width="6.5" style="62" customWidth="1"/>
    <col min="1805" max="2048" width="3.25" style="62"/>
    <col min="2049" max="2049" width="3.25" style="62" customWidth="1"/>
    <col min="2050" max="2050" width="10.375" style="62" customWidth="1"/>
    <col min="2051" max="2058" width="7.375" style="62" customWidth="1"/>
    <col min="2059" max="2059" width="8.875" style="62" customWidth="1"/>
    <col min="2060" max="2060" width="6.5" style="62" customWidth="1"/>
    <col min="2061" max="2304" width="3.25" style="62"/>
    <col min="2305" max="2305" width="3.25" style="62" customWidth="1"/>
    <col min="2306" max="2306" width="10.375" style="62" customWidth="1"/>
    <col min="2307" max="2314" width="7.375" style="62" customWidth="1"/>
    <col min="2315" max="2315" width="8.875" style="62" customWidth="1"/>
    <col min="2316" max="2316" width="6.5" style="62" customWidth="1"/>
    <col min="2317" max="2560" width="3.25" style="62"/>
    <col min="2561" max="2561" width="3.25" style="62" customWidth="1"/>
    <col min="2562" max="2562" width="10.375" style="62" customWidth="1"/>
    <col min="2563" max="2570" width="7.375" style="62" customWidth="1"/>
    <col min="2571" max="2571" width="8.875" style="62" customWidth="1"/>
    <col min="2572" max="2572" width="6.5" style="62" customWidth="1"/>
    <col min="2573" max="2816" width="3.25" style="62"/>
    <col min="2817" max="2817" width="3.25" style="62" customWidth="1"/>
    <col min="2818" max="2818" width="10.375" style="62" customWidth="1"/>
    <col min="2819" max="2826" width="7.375" style="62" customWidth="1"/>
    <col min="2827" max="2827" width="8.875" style="62" customWidth="1"/>
    <col min="2828" max="2828" width="6.5" style="62" customWidth="1"/>
    <col min="2829" max="3072" width="3.25" style="62"/>
    <col min="3073" max="3073" width="3.25" style="62" customWidth="1"/>
    <col min="3074" max="3074" width="10.375" style="62" customWidth="1"/>
    <col min="3075" max="3082" width="7.375" style="62" customWidth="1"/>
    <col min="3083" max="3083" width="8.875" style="62" customWidth="1"/>
    <col min="3084" max="3084" width="6.5" style="62" customWidth="1"/>
    <col min="3085" max="3328" width="3.25" style="62"/>
    <col min="3329" max="3329" width="3.25" style="62" customWidth="1"/>
    <col min="3330" max="3330" width="10.375" style="62" customWidth="1"/>
    <col min="3331" max="3338" width="7.375" style="62" customWidth="1"/>
    <col min="3339" max="3339" width="8.875" style="62" customWidth="1"/>
    <col min="3340" max="3340" width="6.5" style="62" customWidth="1"/>
    <col min="3341" max="3584" width="3.25" style="62"/>
    <col min="3585" max="3585" width="3.25" style="62" customWidth="1"/>
    <col min="3586" max="3586" width="10.375" style="62" customWidth="1"/>
    <col min="3587" max="3594" width="7.375" style="62" customWidth="1"/>
    <col min="3595" max="3595" width="8.875" style="62" customWidth="1"/>
    <col min="3596" max="3596" width="6.5" style="62" customWidth="1"/>
    <col min="3597" max="3840" width="3.25" style="62"/>
    <col min="3841" max="3841" width="3.25" style="62" customWidth="1"/>
    <col min="3842" max="3842" width="10.375" style="62" customWidth="1"/>
    <col min="3843" max="3850" width="7.375" style="62" customWidth="1"/>
    <col min="3851" max="3851" width="8.875" style="62" customWidth="1"/>
    <col min="3852" max="3852" width="6.5" style="62" customWidth="1"/>
    <col min="3853" max="4096" width="3.25" style="62"/>
    <col min="4097" max="4097" width="3.25" style="62" customWidth="1"/>
    <col min="4098" max="4098" width="10.375" style="62" customWidth="1"/>
    <col min="4099" max="4106" width="7.375" style="62" customWidth="1"/>
    <col min="4107" max="4107" width="8.875" style="62" customWidth="1"/>
    <col min="4108" max="4108" width="6.5" style="62" customWidth="1"/>
    <col min="4109" max="4352" width="3.25" style="62"/>
    <col min="4353" max="4353" width="3.25" style="62" customWidth="1"/>
    <col min="4354" max="4354" width="10.375" style="62" customWidth="1"/>
    <col min="4355" max="4362" width="7.375" style="62" customWidth="1"/>
    <col min="4363" max="4363" width="8.875" style="62" customWidth="1"/>
    <col min="4364" max="4364" width="6.5" style="62" customWidth="1"/>
    <col min="4365" max="4608" width="3.25" style="62"/>
    <col min="4609" max="4609" width="3.25" style="62" customWidth="1"/>
    <col min="4610" max="4610" width="10.375" style="62" customWidth="1"/>
    <col min="4611" max="4618" width="7.375" style="62" customWidth="1"/>
    <col min="4619" max="4619" width="8.875" style="62" customWidth="1"/>
    <col min="4620" max="4620" width="6.5" style="62" customWidth="1"/>
    <col min="4621" max="4864" width="3.25" style="62"/>
    <col min="4865" max="4865" width="3.25" style="62" customWidth="1"/>
    <col min="4866" max="4866" width="10.375" style="62" customWidth="1"/>
    <col min="4867" max="4874" width="7.375" style="62" customWidth="1"/>
    <col min="4875" max="4875" width="8.875" style="62" customWidth="1"/>
    <col min="4876" max="4876" width="6.5" style="62" customWidth="1"/>
    <col min="4877" max="5120" width="3.25" style="62"/>
    <col min="5121" max="5121" width="3.25" style="62" customWidth="1"/>
    <col min="5122" max="5122" width="10.375" style="62" customWidth="1"/>
    <col min="5123" max="5130" width="7.375" style="62" customWidth="1"/>
    <col min="5131" max="5131" width="8.875" style="62" customWidth="1"/>
    <col min="5132" max="5132" width="6.5" style="62" customWidth="1"/>
    <col min="5133" max="5376" width="3.25" style="62"/>
    <col min="5377" max="5377" width="3.25" style="62" customWidth="1"/>
    <col min="5378" max="5378" width="10.375" style="62" customWidth="1"/>
    <col min="5379" max="5386" width="7.375" style="62" customWidth="1"/>
    <col min="5387" max="5387" width="8.875" style="62" customWidth="1"/>
    <col min="5388" max="5388" width="6.5" style="62" customWidth="1"/>
    <col min="5389" max="5632" width="3.25" style="62"/>
    <col min="5633" max="5633" width="3.25" style="62" customWidth="1"/>
    <col min="5634" max="5634" width="10.375" style="62" customWidth="1"/>
    <col min="5635" max="5642" width="7.375" style="62" customWidth="1"/>
    <col min="5643" max="5643" width="8.875" style="62" customWidth="1"/>
    <col min="5644" max="5644" width="6.5" style="62" customWidth="1"/>
    <col min="5645" max="5888" width="3.25" style="62"/>
    <col min="5889" max="5889" width="3.25" style="62" customWidth="1"/>
    <col min="5890" max="5890" width="10.375" style="62" customWidth="1"/>
    <col min="5891" max="5898" width="7.375" style="62" customWidth="1"/>
    <col min="5899" max="5899" width="8.875" style="62" customWidth="1"/>
    <col min="5900" max="5900" width="6.5" style="62" customWidth="1"/>
    <col min="5901" max="6144" width="3.25" style="62"/>
    <col min="6145" max="6145" width="3.25" style="62" customWidth="1"/>
    <col min="6146" max="6146" width="10.375" style="62" customWidth="1"/>
    <col min="6147" max="6154" width="7.375" style="62" customWidth="1"/>
    <col min="6155" max="6155" width="8.875" style="62" customWidth="1"/>
    <col min="6156" max="6156" width="6.5" style="62" customWidth="1"/>
    <col min="6157" max="6400" width="3.25" style="62"/>
    <col min="6401" max="6401" width="3.25" style="62" customWidth="1"/>
    <col min="6402" max="6402" width="10.375" style="62" customWidth="1"/>
    <col min="6403" max="6410" width="7.375" style="62" customWidth="1"/>
    <col min="6411" max="6411" width="8.875" style="62" customWidth="1"/>
    <col min="6412" max="6412" width="6.5" style="62" customWidth="1"/>
    <col min="6413" max="6656" width="3.25" style="62"/>
    <col min="6657" max="6657" width="3.25" style="62" customWidth="1"/>
    <col min="6658" max="6658" width="10.375" style="62" customWidth="1"/>
    <col min="6659" max="6666" width="7.375" style="62" customWidth="1"/>
    <col min="6667" max="6667" width="8.875" style="62" customWidth="1"/>
    <col min="6668" max="6668" width="6.5" style="62" customWidth="1"/>
    <col min="6669" max="6912" width="3.25" style="62"/>
    <col min="6913" max="6913" width="3.25" style="62" customWidth="1"/>
    <col min="6914" max="6914" width="10.375" style="62" customWidth="1"/>
    <col min="6915" max="6922" width="7.375" style="62" customWidth="1"/>
    <col min="6923" max="6923" width="8.875" style="62" customWidth="1"/>
    <col min="6924" max="6924" width="6.5" style="62" customWidth="1"/>
    <col min="6925" max="7168" width="3.25" style="62"/>
    <col min="7169" max="7169" width="3.25" style="62" customWidth="1"/>
    <col min="7170" max="7170" width="10.375" style="62" customWidth="1"/>
    <col min="7171" max="7178" width="7.375" style="62" customWidth="1"/>
    <col min="7179" max="7179" width="8.875" style="62" customWidth="1"/>
    <col min="7180" max="7180" width="6.5" style="62" customWidth="1"/>
    <col min="7181" max="7424" width="3.25" style="62"/>
    <col min="7425" max="7425" width="3.25" style="62" customWidth="1"/>
    <col min="7426" max="7426" width="10.375" style="62" customWidth="1"/>
    <col min="7427" max="7434" width="7.375" style="62" customWidth="1"/>
    <col min="7435" max="7435" width="8.875" style="62" customWidth="1"/>
    <col min="7436" max="7436" width="6.5" style="62" customWidth="1"/>
    <col min="7437" max="7680" width="3.25" style="62"/>
    <col min="7681" max="7681" width="3.25" style="62" customWidth="1"/>
    <col min="7682" max="7682" width="10.375" style="62" customWidth="1"/>
    <col min="7683" max="7690" width="7.375" style="62" customWidth="1"/>
    <col min="7691" max="7691" width="8.875" style="62" customWidth="1"/>
    <col min="7692" max="7692" width="6.5" style="62" customWidth="1"/>
    <col min="7693" max="7936" width="3.25" style="62"/>
    <col min="7937" max="7937" width="3.25" style="62" customWidth="1"/>
    <col min="7938" max="7938" width="10.375" style="62" customWidth="1"/>
    <col min="7939" max="7946" width="7.375" style="62" customWidth="1"/>
    <col min="7947" max="7947" width="8.875" style="62" customWidth="1"/>
    <col min="7948" max="7948" width="6.5" style="62" customWidth="1"/>
    <col min="7949" max="8192" width="3.25" style="62"/>
    <col min="8193" max="8193" width="3.25" style="62" customWidth="1"/>
    <col min="8194" max="8194" width="10.375" style="62" customWidth="1"/>
    <col min="8195" max="8202" width="7.375" style="62" customWidth="1"/>
    <col min="8203" max="8203" width="8.875" style="62" customWidth="1"/>
    <col min="8204" max="8204" width="6.5" style="62" customWidth="1"/>
    <col min="8205" max="8448" width="3.25" style="62"/>
    <col min="8449" max="8449" width="3.25" style="62" customWidth="1"/>
    <col min="8450" max="8450" width="10.375" style="62" customWidth="1"/>
    <col min="8451" max="8458" width="7.375" style="62" customWidth="1"/>
    <col min="8459" max="8459" width="8.875" style="62" customWidth="1"/>
    <col min="8460" max="8460" width="6.5" style="62" customWidth="1"/>
    <col min="8461" max="8704" width="3.25" style="62"/>
    <col min="8705" max="8705" width="3.25" style="62" customWidth="1"/>
    <col min="8706" max="8706" width="10.375" style="62" customWidth="1"/>
    <col min="8707" max="8714" width="7.375" style="62" customWidth="1"/>
    <col min="8715" max="8715" width="8.875" style="62" customWidth="1"/>
    <col min="8716" max="8716" width="6.5" style="62" customWidth="1"/>
    <col min="8717" max="8960" width="3.25" style="62"/>
    <col min="8961" max="8961" width="3.25" style="62" customWidth="1"/>
    <col min="8962" max="8962" width="10.375" style="62" customWidth="1"/>
    <col min="8963" max="8970" width="7.375" style="62" customWidth="1"/>
    <col min="8971" max="8971" width="8.875" style="62" customWidth="1"/>
    <col min="8972" max="8972" width="6.5" style="62" customWidth="1"/>
    <col min="8973" max="9216" width="3.25" style="62"/>
    <col min="9217" max="9217" width="3.25" style="62" customWidth="1"/>
    <col min="9218" max="9218" width="10.375" style="62" customWidth="1"/>
    <col min="9219" max="9226" width="7.375" style="62" customWidth="1"/>
    <col min="9227" max="9227" width="8.875" style="62" customWidth="1"/>
    <col min="9228" max="9228" width="6.5" style="62" customWidth="1"/>
    <col min="9229" max="9472" width="3.25" style="62"/>
    <col min="9473" max="9473" width="3.25" style="62" customWidth="1"/>
    <col min="9474" max="9474" width="10.375" style="62" customWidth="1"/>
    <col min="9475" max="9482" width="7.375" style="62" customWidth="1"/>
    <col min="9483" max="9483" width="8.875" style="62" customWidth="1"/>
    <col min="9484" max="9484" width="6.5" style="62" customWidth="1"/>
    <col min="9485" max="9728" width="3.25" style="62"/>
    <col min="9729" max="9729" width="3.25" style="62" customWidth="1"/>
    <col min="9730" max="9730" width="10.375" style="62" customWidth="1"/>
    <col min="9731" max="9738" width="7.375" style="62" customWidth="1"/>
    <col min="9739" max="9739" width="8.875" style="62" customWidth="1"/>
    <col min="9740" max="9740" width="6.5" style="62" customWidth="1"/>
    <col min="9741" max="9984" width="3.25" style="62"/>
    <col min="9985" max="9985" width="3.25" style="62" customWidth="1"/>
    <col min="9986" max="9986" width="10.375" style="62" customWidth="1"/>
    <col min="9987" max="9994" width="7.375" style="62" customWidth="1"/>
    <col min="9995" max="9995" width="8.875" style="62" customWidth="1"/>
    <col min="9996" max="9996" width="6.5" style="62" customWidth="1"/>
    <col min="9997" max="10240" width="3.25" style="62"/>
    <col min="10241" max="10241" width="3.25" style="62" customWidth="1"/>
    <col min="10242" max="10242" width="10.375" style="62" customWidth="1"/>
    <col min="10243" max="10250" width="7.375" style="62" customWidth="1"/>
    <col min="10251" max="10251" width="8.875" style="62" customWidth="1"/>
    <col min="10252" max="10252" width="6.5" style="62" customWidth="1"/>
    <col min="10253" max="10496" width="3.25" style="62"/>
    <col min="10497" max="10497" width="3.25" style="62" customWidth="1"/>
    <col min="10498" max="10498" width="10.375" style="62" customWidth="1"/>
    <col min="10499" max="10506" width="7.375" style="62" customWidth="1"/>
    <col min="10507" max="10507" width="8.875" style="62" customWidth="1"/>
    <col min="10508" max="10508" width="6.5" style="62" customWidth="1"/>
    <col min="10509" max="10752" width="3.25" style="62"/>
    <col min="10753" max="10753" width="3.25" style="62" customWidth="1"/>
    <col min="10754" max="10754" width="10.375" style="62" customWidth="1"/>
    <col min="10755" max="10762" width="7.375" style="62" customWidth="1"/>
    <col min="10763" max="10763" width="8.875" style="62" customWidth="1"/>
    <col min="10764" max="10764" width="6.5" style="62" customWidth="1"/>
    <col min="10765" max="11008" width="3.25" style="62"/>
    <col min="11009" max="11009" width="3.25" style="62" customWidth="1"/>
    <col min="11010" max="11010" width="10.375" style="62" customWidth="1"/>
    <col min="11011" max="11018" width="7.375" style="62" customWidth="1"/>
    <col min="11019" max="11019" width="8.875" style="62" customWidth="1"/>
    <col min="11020" max="11020" width="6.5" style="62" customWidth="1"/>
    <col min="11021" max="11264" width="3.25" style="62"/>
    <col min="11265" max="11265" width="3.25" style="62" customWidth="1"/>
    <col min="11266" max="11266" width="10.375" style="62" customWidth="1"/>
    <col min="11267" max="11274" width="7.375" style="62" customWidth="1"/>
    <col min="11275" max="11275" width="8.875" style="62" customWidth="1"/>
    <col min="11276" max="11276" width="6.5" style="62" customWidth="1"/>
    <col min="11277" max="11520" width="3.25" style="62"/>
    <col min="11521" max="11521" width="3.25" style="62" customWidth="1"/>
    <col min="11522" max="11522" width="10.375" style="62" customWidth="1"/>
    <col min="11523" max="11530" width="7.375" style="62" customWidth="1"/>
    <col min="11531" max="11531" width="8.875" style="62" customWidth="1"/>
    <col min="11532" max="11532" width="6.5" style="62" customWidth="1"/>
    <col min="11533" max="11776" width="3.25" style="62"/>
    <col min="11777" max="11777" width="3.25" style="62" customWidth="1"/>
    <col min="11778" max="11778" width="10.375" style="62" customWidth="1"/>
    <col min="11779" max="11786" width="7.375" style="62" customWidth="1"/>
    <col min="11787" max="11787" width="8.875" style="62" customWidth="1"/>
    <col min="11788" max="11788" width="6.5" style="62" customWidth="1"/>
    <col min="11789" max="12032" width="3.25" style="62"/>
    <col min="12033" max="12033" width="3.25" style="62" customWidth="1"/>
    <col min="12034" max="12034" width="10.375" style="62" customWidth="1"/>
    <col min="12035" max="12042" width="7.375" style="62" customWidth="1"/>
    <col min="12043" max="12043" width="8.875" style="62" customWidth="1"/>
    <col min="12044" max="12044" width="6.5" style="62" customWidth="1"/>
    <col min="12045" max="12288" width="3.25" style="62"/>
    <col min="12289" max="12289" width="3.25" style="62" customWidth="1"/>
    <col min="12290" max="12290" width="10.375" style="62" customWidth="1"/>
    <col min="12291" max="12298" width="7.375" style="62" customWidth="1"/>
    <col min="12299" max="12299" width="8.875" style="62" customWidth="1"/>
    <col min="12300" max="12300" width="6.5" style="62" customWidth="1"/>
    <col min="12301" max="12544" width="3.25" style="62"/>
    <col min="12545" max="12545" width="3.25" style="62" customWidth="1"/>
    <col min="12546" max="12546" width="10.375" style="62" customWidth="1"/>
    <col min="12547" max="12554" width="7.375" style="62" customWidth="1"/>
    <col min="12555" max="12555" width="8.875" style="62" customWidth="1"/>
    <col min="12556" max="12556" width="6.5" style="62" customWidth="1"/>
    <col min="12557" max="12800" width="3.25" style="62"/>
    <col min="12801" max="12801" width="3.25" style="62" customWidth="1"/>
    <col min="12802" max="12802" width="10.375" style="62" customWidth="1"/>
    <col min="12803" max="12810" width="7.375" style="62" customWidth="1"/>
    <col min="12811" max="12811" width="8.875" style="62" customWidth="1"/>
    <col min="12812" max="12812" width="6.5" style="62" customWidth="1"/>
    <col min="12813" max="13056" width="3.25" style="62"/>
    <col min="13057" max="13057" width="3.25" style="62" customWidth="1"/>
    <col min="13058" max="13058" width="10.375" style="62" customWidth="1"/>
    <col min="13059" max="13066" width="7.375" style="62" customWidth="1"/>
    <col min="13067" max="13067" width="8.875" style="62" customWidth="1"/>
    <col min="13068" max="13068" width="6.5" style="62" customWidth="1"/>
    <col min="13069" max="13312" width="3.25" style="62"/>
    <col min="13313" max="13313" width="3.25" style="62" customWidth="1"/>
    <col min="13314" max="13314" width="10.375" style="62" customWidth="1"/>
    <col min="13315" max="13322" width="7.375" style="62" customWidth="1"/>
    <col min="13323" max="13323" width="8.875" style="62" customWidth="1"/>
    <col min="13324" max="13324" width="6.5" style="62" customWidth="1"/>
    <col min="13325" max="13568" width="3.25" style="62"/>
    <col min="13569" max="13569" width="3.25" style="62" customWidth="1"/>
    <col min="13570" max="13570" width="10.375" style="62" customWidth="1"/>
    <col min="13571" max="13578" width="7.375" style="62" customWidth="1"/>
    <col min="13579" max="13579" width="8.875" style="62" customWidth="1"/>
    <col min="13580" max="13580" width="6.5" style="62" customWidth="1"/>
    <col min="13581" max="13824" width="3.25" style="62"/>
    <col min="13825" max="13825" width="3.25" style="62" customWidth="1"/>
    <col min="13826" max="13826" width="10.375" style="62" customWidth="1"/>
    <col min="13827" max="13834" width="7.375" style="62" customWidth="1"/>
    <col min="13835" max="13835" width="8.875" style="62" customWidth="1"/>
    <col min="13836" max="13836" width="6.5" style="62" customWidth="1"/>
    <col min="13837" max="14080" width="3.25" style="62"/>
    <col min="14081" max="14081" width="3.25" style="62" customWidth="1"/>
    <col min="14082" max="14082" width="10.375" style="62" customWidth="1"/>
    <col min="14083" max="14090" width="7.375" style="62" customWidth="1"/>
    <col min="14091" max="14091" width="8.875" style="62" customWidth="1"/>
    <col min="14092" max="14092" width="6.5" style="62" customWidth="1"/>
    <col min="14093" max="14336" width="3.25" style="62"/>
    <col min="14337" max="14337" width="3.25" style="62" customWidth="1"/>
    <col min="14338" max="14338" width="10.375" style="62" customWidth="1"/>
    <col min="14339" max="14346" width="7.375" style="62" customWidth="1"/>
    <col min="14347" max="14347" width="8.875" style="62" customWidth="1"/>
    <col min="14348" max="14348" width="6.5" style="62" customWidth="1"/>
    <col min="14349" max="14592" width="3.25" style="62"/>
    <col min="14593" max="14593" width="3.25" style="62" customWidth="1"/>
    <col min="14594" max="14594" width="10.375" style="62" customWidth="1"/>
    <col min="14595" max="14602" width="7.375" style="62" customWidth="1"/>
    <col min="14603" max="14603" width="8.875" style="62" customWidth="1"/>
    <col min="14604" max="14604" width="6.5" style="62" customWidth="1"/>
    <col min="14605" max="14848" width="3.25" style="62"/>
    <col min="14849" max="14849" width="3.25" style="62" customWidth="1"/>
    <col min="14850" max="14850" width="10.375" style="62" customWidth="1"/>
    <col min="14851" max="14858" width="7.375" style="62" customWidth="1"/>
    <col min="14859" max="14859" width="8.875" style="62" customWidth="1"/>
    <col min="14860" max="14860" width="6.5" style="62" customWidth="1"/>
    <col min="14861" max="15104" width="3.25" style="62"/>
    <col min="15105" max="15105" width="3.25" style="62" customWidth="1"/>
    <col min="15106" max="15106" width="10.375" style="62" customWidth="1"/>
    <col min="15107" max="15114" width="7.375" style="62" customWidth="1"/>
    <col min="15115" max="15115" width="8.875" style="62" customWidth="1"/>
    <col min="15116" max="15116" width="6.5" style="62" customWidth="1"/>
    <col min="15117" max="15360" width="3.25" style="62"/>
    <col min="15361" max="15361" width="3.25" style="62" customWidth="1"/>
    <col min="15362" max="15362" width="10.375" style="62" customWidth="1"/>
    <col min="15363" max="15370" width="7.375" style="62" customWidth="1"/>
    <col min="15371" max="15371" width="8.875" style="62" customWidth="1"/>
    <col min="15372" max="15372" width="6.5" style="62" customWidth="1"/>
    <col min="15373" max="15616" width="3.25" style="62"/>
    <col min="15617" max="15617" width="3.25" style="62" customWidth="1"/>
    <col min="15618" max="15618" width="10.375" style="62" customWidth="1"/>
    <col min="15619" max="15626" width="7.375" style="62" customWidth="1"/>
    <col min="15627" max="15627" width="8.875" style="62" customWidth="1"/>
    <col min="15628" max="15628" width="6.5" style="62" customWidth="1"/>
    <col min="15629" max="15872" width="3.25" style="62"/>
    <col min="15873" max="15873" width="3.25" style="62" customWidth="1"/>
    <col min="15874" max="15874" width="10.375" style="62" customWidth="1"/>
    <col min="15875" max="15882" width="7.375" style="62" customWidth="1"/>
    <col min="15883" max="15883" width="8.875" style="62" customWidth="1"/>
    <col min="15884" max="15884" width="6.5" style="62" customWidth="1"/>
    <col min="15885" max="16128" width="3.25" style="62"/>
    <col min="16129" max="16129" width="3.25" style="62" customWidth="1"/>
    <col min="16130" max="16130" width="10.375" style="62" customWidth="1"/>
    <col min="16131" max="16138" width="7.375" style="62" customWidth="1"/>
    <col min="16139" max="16139" width="8.875" style="62" customWidth="1"/>
    <col min="16140" max="16140" width="6.5" style="62" customWidth="1"/>
    <col min="16141" max="16384" width="3.25" style="62"/>
  </cols>
  <sheetData>
    <row r="1" spans="1:12" ht="20.100000000000001" customHeight="1" x14ac:dyDescent="0.15">
      <c r="A1" s="61" t="s">
        <v>102</v>
      </c>
      <c r="I1" s="284"/>
      <c r="J1" s="284"/>
      <c r="K1" s="284"/>
      <c r="L1" s="108"/>
    </row>
    <row r="3" spans="1:12" ht="35.25" customHeight="1" x14ac:dyDescent="0.15">
      <c r="A3" s="256" t="s">
        <v>103</v>
      </c>
      <c r="B3" s="256"/>
      <c r="C3" s="256"/>
      <c r="D3" s="256"/>
      <c r="E3" s="256"/>
      <c r="F3" s="256"/>
      <c r="G3" s="256"/>
      <c r="H3" s="256"/>
      <c r="I3" s="256"/>
      <c r="J3" s="256"/>
      <c r="K3" s="256"/>
      <c r="L3" s="109"/>
    </row>
    <row r="4" spans="1:12" ht="20.100000000000001" customHeight="1" x14ac:dyDescent="0.15">
      <c r="A4" s="64"/>
    </row>
    <row r="5" spans="1:12" ht="28.5" customHeight="1" x14ac:dyDescent="0.15">
      <c r="B5" s="257" t="s">
        <v>104</v>
      </c>
      <c r="C5" s="257"/>
      <c r="D5" s="253" t="str">
        <f>IF('2-1'!D7="","",'2-1'!D7)</f>
        <v/>
      </c>
      <c r="E5" s="308"/>
      <c r="F5" s="309"/>
    </row>
    <row r="6" spans="1:12" ht="28.5" customHeight="1" x14ac:dyDescent="0.15">
      <c r="B6" s="255" t="s">
        <v>71</v>
      </c>
      <c r="C6" s="255"/>
      <c r="D6" s="253" t="str">
        <f>IF('2-1'!D8="","",'2-1'!D8)</f>
        <v/>
      </c>
      <c r="E6" s="308"/>
      <c r="F6" s="308"/>
      <c r="G6" s="308"/>
      <c r="H6" s="308"/>
      <c r="I6" s="308"/>
      <c r="J6" s="308"/>
      <c r="K6" s="309"/>
      <c r="L6" s="110"/>
    </row>
    <row r="7" spans="1:12" ht="28.5" customHeight="1" x14ac:dyDescent="0.15">
      <c r="B7" s="255" t="s">
        <v>105</v>
      </c>
      <c r="C7" s="255"/>
      <c r="D7" s="253"/>
      <c r="E7" s="308"/>
      <c r="F7" s="308"/>
      <c r="G7" s="308"/>
      <c r="H7" s="308"/>
      <c r="I7" s="308"/>
      <c r="J7" s="308"/>
      <c r="K7" s="309"/>
      <c r="L7" s="110"/>
    </row>
    <row r="9" spans="1:12" ht="20.100000000000001" customHeight="1" x14ac:dyDescent="0.15">
      <c r="B9" s="62" t="s">
        <v>165</v>
      </c>
    </row>
    <row r="10" spans="1:12" ht="22.5" customHeight="1" x14ac:dyDescent="0.15">
      <c r="B10" s="257" t="s">
        <v>106</v>
      </c>
      <c r="C10" s="310" t="s">
        <v>107</v>
      </c>
      <c r="D10" s="265" t="s">
        <v>108</v>
      </c>
      <c r="E10" s="255"/>
      <c r="F10" s="255"/>
      <c r="G10" s="255"/>
      <c r="H10" s="255"/>
      <c r="I10" s="255"/>
      <c r="J10" s="275"/>
      <c r="K10" s="312" t="s">
        <v>109</v>
      </c>
    </row>
    <row r="11" spans="1:12" ht="22.5" customHeight="1" x14ac:dyDescent="0.15">
      <c r="B11" s="285"/>
      <c r="C11" s="311"/>
      <c r="D11" s="111" t="s">
        <v>88</v>
      </c>
      <c r="E11" s="112" t="s">
        <v>89</v>
      </c>
      <c r="F11" s="112" t="s">
        <v>90</v>
      </c>
      <c r="G11" s="112" t="s">
        <v>91</v>
      </c>
      <c r="H11" s="112" t="s">
        <v>92</v>
      </c>
      <c r="I11" s="112" t="s">
        <v>93</v>
      </c>
      <c r="J11" s="113" t="s">
        <v>94</v>
      </c>
      <c r="K11" s="313"/>
    </row>
    <row r="12" spans="1:12" ht="20.100000000000001" customHeight="1" x14ac:dyDescent="0.15">
      <c r="B12" s="114" t="s">
        <v>152</v>
      </c>
      <c r="C12" s="115"/>
      <c r="D12" s="68"/>
      <c r="E12" s="69"/>
      <c r="F12" s="69"/>
      <c r="G12" s="69"/>
      <c r="H12" s="69"/>
      <c r="I12" s="69"/>
      <c r="J12" s="116"/>
      <c r="K12" s="117">
        <f>SUM(D12:J12)</f>
        <v>0</v>
      </c>
    </row>
    <row r="13" spans="1:12" ht="20.100000000000001" customHeight="1" x14ac:dyDescent="0.15">
      <c r="B13" s="114" t="s">
        <v>153</v>
      </c>
      <c r="C13" s="115"/>
      <c r="D13" s="68"/>
      <c r="E13" s="69"/>
      <c r="F13" s="69"/>
      <c r="G13" s="69"/>
      <c r="H13" s="69"/>
      <c r="I13" s="69"/>
      <c r="J13" s="116"/>
      <c r="K13" s="117">
        <f t="shared" ref="K13:K23" si="0">SUM(D13:J13)</f>
        <v>0</v>
      </c>
    </row>
    <row r="14" spans="1:12" ht="20.100000000000001" customHeight="1" x14ac:dyDescent="0.15">
      <c r="B14" s="114" t="s">
        <v>154</v>
      </c>
      <c r="C14" s="115"/>
      <c r="D14" s="68"/>
      <c r="E14" s="69"/>
      <c r="F14" s="69"/>
      <c r="G14" s="69"/>
      <c r="H14" s="69"/>
      <c r="I14" s="69"/>
      <c r="J14" s="116"/>
      <c r="K14" s="117">
        <f t="shared" si="0"/>
        <v>0</v>
      </c>
    </row>
    <row r="15" spans="1:12" ht="20.100000000000001" customHeight="1" x14ac:dyDescent="0.15">
      <c r="B15" s="114" t="s">
        <v>155</v>
      </c>
      <c r="C15" s="115"/>
      <c r="D15" s="68"/>
      <c r="E15" s="69"/>
      <c r="F15" s="69"/>
      <c r="G15" s="69"/>
      <c r="H15" s="69"/>
      <c r="I15" s="69"/>
      <c r="J15" s="116"/>
      <c r="K15" s="117">
        <f t="shared" si="0"/>
        <v>0</v>
      </c>
    </row>
    <row r="16" spans="1:12" ht="20.100000000000001" customHeight="1" x14ac:dyDescent="0.15">
      <c r="B16" s="114" t="s">
        <v>156</v>
      </c>
      <c r="C16" s="115"/>
      <c r="D16" s="68"/>
      <c r="E16" s="69"/>
      <c r="F16" s="69"/>
      <c r="G16" s="69"/>
      <c r="H16" s="69"/>
      <c r="I16" s="69"/>
      <c r="J16" s="116"/>
      <c r="K16" s="117">
        <f t="shared" si="0"/>
        <v>0</v>
      </c>
    </row>
    <row r="17" spans="1:11" ht="20.100000000000001" customHeight="1" x14ac:dyDescent="0.15">
      <c r="B17" s="114" t="s">
        <v>157</v>
      </c>
      <c r="C17" s="115"/>
      <c r="D17" s="68"/>
      <c r="E17" s="69"/>
      <c r="F17" s="69"/>
      <c r="G17" s="69"/>
      <c r="H17" s="69"/>
      <c r="I17" s="69"/>
      <c r="J17" s="116"/>
      <c r="K17" s="117">
        <f t="shared" si="0"/>
        <v>0</v>
      </c>
    </row>
    <row r="18" spans="1:11" ht="20.100000000000001" customHeight="1" x14ac:dyDescent="0.15">
      <c r="B18" s="114" t="s">
        <v>158</v>
      </c>
      <c r="C18" s="115"/>
      <c r="D18" s="68"/>
      <c r="E18" s="69"/>
      <c r="F18" s="69"/>
      <c r="G18" s="69"/>
      <c r="H18" s="69"/>
      <c r="I18" s="69"/>
      <c r="J18" s="116"/>
      <c r="K18" s="117">
        <f t="shared" si="0"/>
        <v>0</v>
      </c>
    </row>
    <row r="19" spans="1:11" ht="20.100000000000001" customHeight="1" x14ac:dyDescent="0.15">
      <c r="B19" s="114" t="s">
        <v>159</v>
      </c>
      <c r="C19" s="115"/>
      <c r="D19" s="68"/>
      <c r="E19" s="69"/>
      <c r="F19" s="69"/>
      <c r="G19" s="69"/>
      <c r="H19" s="69"/>
      <c r="I19" s="69"/>
      <c r="J19" s="116"/>
      <c r="K19" s="117">
        <f t="shared" si="0"/>
        <v>0</v>
      </c>
    </row>
    <row r="20" spans="1:11" ht="20.100000000000001" customHeight="1" x14ac:dyDescent="0.15">
      <c r="B20" s="114" t="s">
        <v>160</v>
      </c>
      <c r="C20" s="115"/>
      <c r="D20" s="68"/>
      <c r="E20" s="69"/>
      <c r="F20" s="69"/>
      <c r="G20" s="69"/>
      <c r="H20" s="69"/>
      <c r="I20" s="69"/>
      <c r="J20" s="116"/>
      <c r="K20" s="117">
        <f t="shared" si="0"/>
        <v>0</v>
      </c>
    </row>
    <row r="21" spans="1:11" ht="20.100000000000001" customHeight="1" x14ac:dyDescent="0.15">
      <c r="B21" s="114" t="s">
        <v>161</v>
      </c>
      <c r="C21" s="115"/>
      <c r="D21" s="68"/>
      <c r="E21" s="69"/>
      <c r="F21" s="69"/>
      <c r="G21" s="69"/>
      <c r="H21" s="69"/>
      <c r="I21" s="69"/>
      <c r="J21" s="116"/>
      <c r="K21" s="117">
        <f t="shared" si="0"/>
        <v>0</v>
      </c>
    </row>
    <row r="22" spans="1:11" ht="20.100000000000001" customHeight="1" x14ac:dyDescent="0.15">
      <c r="B22" s="114" t="s">
        <v>162</v>
      </c>
      <c r="C22" s="115"/>
      <c r="D22" s="68"/>
      <c r="E22" s="69"/>
      <c r="F22" s="69"/>
      <c r="G22" s="69"/>
      <c r="H22" s="69"/>
      <c r="I22" s="69"/>
      <c r="J22" s="116"/>
      <c r="K22" s="117">
        <f t="shared" si="0"/>
        <v>0</v>
      </c>
    </row>
    <row r="23" spans="1:11" ht="20.100000000000001" customHeight="1" thickBot="1" x14ac:dyDescent="0.2">
      <c r="B23" s="119" t="s">
        <v>163</v>
      </c>
      <c r="C23" s="120"/>
      <c r="D23" s="121"/>
      <c r="E23" s="122"/>
      <c r="F23" s="122"/>
      <c r="G23" s="122"/>
      <c r="H23" s="122"/>
      <c r="I23" s="122"/>
      <c r="J23" s="123"/>
      <c r="K23" s="124">
        <f t="shared" si="0"/>
        <v>0</v>
      </c>
    </row>
    <row r="24" spans="1:11" ht="20.100000000000001" customHeight="1" thickTop="1" thickBot="1" x14ac:dyDescent="0.2">
      <c r="B24" s="125" t="s">
        <v>122</v>
      </c>
      <c r="C24" s="126">
        <f t="shared" ref="C24:K24" si="1">SUM(C12:C23)</f>
        <v>0</v>
      </c>
      <c r="D24" s="127">
        <f t="shared" si="1"/>
        <v>0</v>
      </c>
      <c r="E24" s="128">
        <f t="shared" si="1"/>
        <v>0</v>
      </c>
      <c r="F24" s="128">
        <f t="shared" si="1"/>
        <v>0</v>
      </c>
      <c r="G24" s="128">
        <f t="shared" si="1"/>
        <v>0</v>
      </c>
      <c r="H24" s="128">
        <f t="shared" si="1"/>
        <v>0</v>
      </c>
      <c r="I24" s="128">
        <f t="shared" si="1"/>
        <v>0</v>
      </c>
      <c r="J24" s="129">
        <f t="shared" si="1"/>
        <v>0</v>
      </c>
      <c r="K24" s="126">
        <f t="shared" si="1"/>
        <v>0</v>
      </c>
    </row>
    <row r="25" spans="1:11" ht="20.100000000000001" customHeight="1" thickTop="1" thickBot="1" x14ac:dyDescent="0.2">
      <c r="B25" s="99" t="s">
        <v>123</v>
      </c>
      <c r="C25" s="130"/>
      <c r="D25" s="131" t="str">
        <f>IF($C$24=0,"",ROUNDUP(D24/$C$24,2))</f>
        <v/>
      </c>
      <c r="E25" s="132" t="str">
        <f>IF($C$24=0,"",ROUNDUP(E24/$C$24,2))</f>
        <v/>
      </c>
      <c r="F25" s="132" t="str">
        <f t="shared" ref="F25:K25" si="2">IF($C$24=0,"",ROUNDUP(F24/$C$24,2))</f>
        <v/>
      </c>
      <c r="G25" s="132" t="str">
        <f>IF($C$24=0,"",ROUNDUP(G24/$C$24,2))</f>
        <v/>
      </c>
      <c r="H25" s="132" t="str">
        <f t="shared" si="2"/>
        <v/>
      </c>
      <c r="I25" s="132" t="str">
        <f t="shared" si="2"/>
        <v/>
      </c>
      <c r="J25" s="133" t="str">
        <f>IF($C$24=0,"",ROUNDUP(J24/$C$24,2))</f>
        <v/>
      </c>
      <c r="K25" s="97" t="str">
        <f t="shared" si="2"/>
        <v/>
      </c>
    </row>
    <row r="26" spans="1:11" ht="12" customHeight="1" thickTop="1" x14ac:dyDescent="0.15">
      <c r="B26" s="144" t="s">
        <v>124</v>
      </c>
    </row>
    <row r="27" spans="1:11" ht="12" customHeight="1" x14ac:dyDescent="0.15">
      <c r="B27" s="144" t="s">
        <v>224</v>
      </c>
    </row>
    <row r="28" spans="1:11" ht="24" customHeight="1" x14ac:dyDescent="0.15">
      <c r="B28" s="306" t="s">
        <v>225</v>
      </c>
      <c r="C28" s="306"/>
      <c r="D28" s="306"/>
      <c r="E28" s="306"/>
      <c r="F28" s="306"/>
      <c r="G28" s="306"/>
      <c r="H28" s="306"/>
      <c r="I28" s="306"/>
      <c r="J28" s="306"/>
      <c r="K28" s="306"/>
    </row>
    <row r="29" spans="1:11" ht="12" customHeight="1" x14ac:dyDescent="0.15">
      <c r="B29" s="306" t="s">
        <v>233</v>
      </c>
      <c r="C29" s="306"/>
      <c r="D29" s="306"/>
      <c r="E29" s="306"/>
      <c r="F29" s="306"/>
      <c r="G29" s="306"/>
      <c r="H29" s="306"/>
      <c r="I29" s="306"/>
      <c r="J29" s="306"/>
      <c r="K29" s="306"/>
    </row>
    <row r="30" spans="1:11" ht="12" customHeight="1" x14ac:dyDescent="0.15">
      <c r="B30" s="144"/>
    </row>
    <row r="31" spans="1:11" ht="25.5" customHeight="1" x14ac:dyDescent="0.15">
      <c r="A31" s="62" t="s">
        <v>125</v>
      </c>
    </row>
    <row r="32" spans="1:11" ht="20.100000000000001" customHeight="1" x14ac:dyDescent="0.15">
      <c r="A32" s="62" t="s">
        <v>126</v>
      </c>
      <c r="B32" s="62" t="s">
        <v>127</v>
      </c>
    </row>
    <row r="33" spans="1:11" ht="20.100000000000001" customHeight="1" x14ac:dyDescent="0.15">
      <c r="B33" s="62" t="s">
        <v>128</v>
      </c>
    </row>
    <row r="34" spans="1:11" ht="20.100000000000001" customHeight="1" x14ac:dyDescent="0.15">
      <c r="A34" s="62" t="s">
        <v>126</v>
      </c>
      <c r="B34" s="62" t="s">
        <v>129</v>
      </c>
    </row>
    <row r="35" spans="1:11" ht="20.100000000000001" customHeight="1" x14ac:dyDescent="0.15">
      <c r="B35" s="62" t="s">
        <v>130</v>
      </c>
    </row>
    <row r="36" spans="1:11" ht="20.100000000000001" customHeight="1" x14ac:dyDescent="0.15">
      <c r="A36" s="62" t="s">
        <v>126</v>
      </c>
      <c r="B36" s="62" t="s">
        <v>131</v>
      </c>
    </row>
    <row r="37" spans="1:11" ht="20.100000000000001" customHeight="1" x14ac:dyDescent="0.15">
      <c r="B37" s="62" t="s">
        <v>132</v>
      </c>
    </row>
    <row r="38" spans="1:11" ht="20.100000000000001" customHeight="1" x14ac:dyDescent="0.15">
      <c r="A38" s="62" t="s">
        <v>126</v>
      </c>
      <c r="B38" s="62" t="s">
        <v>133</v>
      </c>
    </row>
    <row r="39" spans="1:11" ht="40.5" customHeight="1" x14ac:dyDescent="0.15">
      <c r="B39" s="307" t="s">
        <v>134</v>
      </c>
      <c r="C39" s="307"/>
      <c r="D39" s="307"/>
      <c r="E39" s="307"/>
      <c r="F39" s="307"/>
      <c r="G39" s="307"/>
      <c r="H39" s="307"/>
      <c r="I39" s="307"/>
      <c r="J39" s="307"/>
      <c r="K39" s="307"/>
    </row>
    <row r="40" spans="1:11" ht="20.100000000000001" customHeight="1" x14ac:dyDescent="0.15">
      <c r="A40" s="62" t="s">
        <v>126</v>
      </c>
      <c r="B40" s="62" t="s">
        <v>135</v>
      </c>
    </row>
    <row r="41" spans="1:11" ht="70.5" customHeight="1" x14ac:dyDescent="0.15">
      <c r="B41" s="307" t="s">
        <v>136</v>
      </c>
      <c r="C41" s="307"/>
      <c r="D41" s="307"/>
      <c r="E41" s="307"/>
      <c r="F41" s="307"/>
      <c r="G41" s="307"/>
      <c r="H41" s="307"/>
      <c r="I41" s="307"/>
      <c r="J41" s="307"/>
      <c r="K41" s="307"/>
    </row>
  </sheetData>
  <mergeCells count="16">
    <mergeCell ref="I1:K1"/>
    <mergeCell ref="A3:K3"/>
    <mergeCell ref="B5:C5"/>
    <mergeCell ref="D5:F5"/>
    <mergeCell ref="B6:C6"/>
    <mergeCell ref="D6:K6"/>
    <mergeCell ref="B28:K28"/>
    <mergeCell ref="B39:K39"/>
    <mergeCell ref="B41:K41"/>
    <mergeCell ref="B29:K29"/>
    <mergeCell ref="B7:C7"/>
    <mergeCell ref="D7:K7"/>
    <mergeCell ref="B10:B11"/>
    <mergeCell ref="C10:C11"/>
    <mergeCell ref="D10:J10"/>
    <mergeCell ref="K10:K11"/>
  </mergeCells>
  <phoneticPr fontId="3"/>
  <printOptions horizontalCentered="1"/>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L41"/>
  <sheetViews>
    <sheetView view="pageBreakPreview" topLeftCell="A5" zoomScale="85" zoomScaleNormal="100" zoomScaleSheetLayoutView="85" workbookViewId="0">
      <selection activeCell="R6" sqref="R6"/>
    </sheetView>
  </sheetViews>
  <sheetFormatPr defaultColWidth="3.25" defaultRowHeight="20.100000000000001" customHeight="1" x14ac:dyDescent="0.15"/>
  <cols>
    <col min="1" max="1" width="3.25" style="62" customWidth="1"/>
    <col min="2" max="2" width="10.375" style="62" customWidth="1"/>
    <col min="3" max="10" width="7.375" style="62" customWidth="1"/>
    <col min="11" max="11" width="8.875" style="62" customWidth="1"/>
    <col min="12" max="12" width="6.5" style="62" customWidth="1"/>
    <col min="13" max="256" width="3.25" style="62"/>
    <col min="257" max="257" width="3.25" style="62" customWidth="1"/>
    <col min="258" max="258" width="10.375" style="62" customWidth="1"/>
    <col min="259" max="266" width="7.375" style="62" customWidth="1"/>
    <col min="267" max="267" width="8.875" style="62" customWidth="1"/>
    <col min="268" max="268" width="6.5" style="62" customWidth="1"/>
    <col min="269" max="512" width="3.25" style="62"/>
    <col min="513" max="513" width="3.25" style="62" customWidth="1"/>
    <col min="514" max="514" width="10.375" style="62" customWidth="1"/>
    <col min="515" max="522" width="7.375" style="62" customWidth="1"/>
    <col min="523" max="523" width="8.875" style="62" customWidth="1"/>
    <col min="524" max="524" width="6.5" style="62" customWidth="1"/>
    <col min="525" max="768" width="3.25" style="62"/>
    <col min="769" max="769" width="3.25" style="62" customWidth="1"/>
    <col min="770" max="770" width="10.375" style="62" customWidth="1"/>
    <col min="771" max="778" width="7.375" style="62" customWidth="1"/>
    <col min="779" max="779" width="8.875" style="62" customWidth="1"/>
    <col min="780" max="780" width="6.5" style="62" customWidth="1"/>
    <col min="781" max="1024" width="3.25" style="62"/>
    <col min="1025" max="1025" width="3.25" style="62" customWidth="1"/>
    <col min="1026" max="1026" width="10.375" style="62" customWidth="1"/>
    <col min="1027" max="1034" width="7.375" style="62" customWidth="1"/>
    <col min="1035" max="1035" width="8.875" style="62" customWidth="1"/>
    <col min="1036" max="1036" width="6.5" style="62" customWidth="1"/>
    <col min="1037" max="1280" width="3.25" style="62"/>
    <col min="1281" max="1281" width="3.25" style="62" customWidth="1"/>
    <col min="1282" max="1282" width="10.375" style="62" customWidth="1"/>
    <col min="1283" max="1290" width="7.375" style="62" customWidth="1"/>
    <col min="1291" max="1291" width="8.875" style="62" customWidth="1"/>
    <col min="1292" max="1292" width="6.5" style="62" customWidth="1"/>
    <col min="1293" max="1536" width="3.25" style="62"/>
    <col min="1537" max="1537" width="3.25" style="62" customWidth="1"/>
    <col min="1538" max="1538" width="10.375" style="62" customWidth="1"/>
    <col min="1539" max="1546" width="7.375" style="62" customWidth="1"/>
    <col min="1547" max="1547" width="8.875" style="62" customWidth="1"/>
    <col min="1548" max="1548" width="6.5" style="62" customWidth="1"/>
    <col min="1549" max="1792" width="3.25" style="62"/>
    <col min="1793" max="1793" width="3.25" style="62" customWidth="1"/>
    <col min="1794" max="1794" width="10.375" style="62" customWidth="1"/>
    <col min="1795" max="1802" width="7.375" style="62" customWidth="1"/>
    <col min="1803" max="1803" width="8.875" style="62" customWidth="1"/>
    <col min="1804" max="1804" width="6.5" style="62" customWidth="1"/>
    <col min="1805" max="2048" width="3.25" style="62"/>
    <col min="2049" max="2049" width="3.25" style="62" customWidth="1"/>
    <col min="2050" max="2050" width="10.375" style="62" customWidth="1"/>
    <col min="2051" max="2058" width="7.375" style="62" customWidth="1"/>
    <col min="2059" max="2059" width="8.875" style="62" customWidth="1"/>
    <col min="2060" max="2060" width="6.5" style="62" customWidth="1"/>
    <col min="2061" max="2304" width="3.25" style="62"/>
    <col min="2305" max="2305" width="3.25" style="62" customWidth="1"/>
    <col min="2306" max="2306" width="10.375" style="62" customWidth="1"/>
    <col min="2307" max="2314" width="7.375" style="62" customWidth="1"/>
    <col min="2315" max="2315" width="8.875" style="62" customWidth="1"/>
    <col min="2316" max="2316" width="6.5" style="62" customWidth="1"/>
    <col min="2317" max="2560" width="3.25" style="62"/>
    <col min="2561" max="2561" width="3.25" style="62" customWidth="1"/>
    <col min="2562" max="2562" width="10.375" style="62" customWidth="1"/>
    <col min="2563" max="2570" width="7.375" style="62" customWidth="1"/>
    <col min="2571" max="2571" width="8.875" style="62" customWidth="1"/>
    <col min="2572" max="2572" width="6.5" style="62" customWidth="1"/>
    <col min="2573" max="2816" width="3.25" style="62"/>
    <col min="2817" max="2817" width="3.25" style="62" customWidth="1"/>
    <col min="2818" max="2818" width="10.375" style="62" customWidth="1"/>
    <col min="2819" max="2826" width="7.375" style="62" customWidth="1"/>
    <col min="2827" max="2827" width="8.875" style="62" customWidth="1"/>
    <col min="2828" max="2828" width="6.5" style="62" customWidth="1"/>
    <col min="2829" max="3072" width="3.25" style="62"/>
    <col min="3073" max="3073" width="3.25" style="62" customWidth="1"/>
    <col min="3074" max="3074" width="10.375" style="62" customWidth="1"/>
    <col min="3075" max="3082" width="7.375" style="62" customWidth="1"/>
    <col min="3083" max="3083" width="8.875" style="62" customWidth="1"/>
    <col min="3084" max="3084" width="6.5" style="62" customWidth="1"/>
    <col min="3085" max="3328" width="3.25" style="62"/>
    <col min="3329" max="3329" width="3.25" style="62" customWidth="1"/>
    <col min="3330" max="3330" width="10.375" style="62" customWidth="1"/>
    <col min="3331" max="3338" width="7.375" style="62" customWidth="1"/>
    <col min="3339" max="3339" width="8.875" style="62" customWidth="1"/>
    <col min="3340" max="3340" width="6.5" style="62" customWidth="1"/>
    <col min="3341" max="3584" width="3.25" style="62"/>
    <col min="3585" max="3585" width="3.25" style="62" customWidth="1"/>
    <col min="3586" max="3586" width="10.375" style="62" customWidth="1"/>
    <col min="3587" max="3594" width="7.375" style="62" customWidth="1"/>
    <col min="3595" max="3595" width="8.875" style="62" customWidth="1"/>
    <col min="3596" max="3596" width="6.5" style="62" customWidth="1"/>
    <col min="3597" max="3840" width="3.25" style="62"/>
    <col min="3841" max="3841" width="3.25" style="62" customWidth="1"/>
    <col min="3842" max="3842" width="10.375" style="62" customWidth="1"/>
    <col min="3843" max="3850" width="7.375" style="62" customWidth="1"/>
    <col min="3851" max="3851" width="8.875" style="62" customWidth="1"/>
    <col min="3852" max="3852" width="6.5" style="62" customWidth="1"/>
    <col min="3853" max="4096" width="3.25" style="62"/>
    <col min="4097" max="4097" width="3.25" style="62" customWidth="1"/>
    <col min="4098" max="4098" width="10.375" style="62" customWidth="1"/>
    <col min="4099" max="4106" width="7.375" style="62" customWidth="1"/>
    <col min="4107" max="4107" width="8.875" style="62" customWidth="1"/>
    <col min="4108" max="4108" width="6.5" style="62" customWidth="1"/>
    <col min="4109" max="4352" width="3.25" style="62"/>
    <col min="4353" max="4353" width="3.25" style="62" customWidth="1"/>
    <col min="4354" max="4354" width="10.375" style="62" customWidth="1"/>
    <col min="4355" max="4362" width="7.375" style="62" customWidth="1"/>
    <col min="4363" max="4363" width="8.875" style="62" customWidth="1"/>
    <col min="4364" max="4364" width="6.5" style="62" customWidth="1"/>
    <col min="4365" max="4608" width="3.25" style="62"/>
    <col min="4609" max="4609" width="3.25" style="62" customWidth="1"/>
    <col min="4610" max="4610" width="10.375" style="62" customWidth="1"/>
    <col min="4611" max="4618" width="7.375" style="62" customWidth="1"/>
    <col min="4619" max="4619" width="8.875" style="62" customWidth="1"/>
    <col min="4620" max="4620" width="6.5" style="62" customWidth="1"/>
    <col min="4621" max="4864" width="3.25" style="62"/>
    <col min="4865" max="4865" width="3.25" style="62" customWidth="1"/>
    <col min="4866" max="4866" width="10.375" style="62" customWidth="1"/>
    <col min="4867" max="4874" width="7.375" style="62" customWidth="1"/>
    <col min="4875" max="4875" width="8.875" style="62" customWidth="1"/>
    <col min="4876" max="4876" width="6.5" style="62" customWidth="1"/>
    <col min="4877" max="5120" width="3.25" style="62"/>
    <col min="5121" max="5121" width="3.25" style="62" customWidth="1"/>
    <col min="5122" max="5122" width="10.375" style="62" customWidth="1"/>
    <col min="5123" max="5130" width="7.375" style="62" customWidth="1"/>
    <col min="5131" max="5131" width="8.875" style="62" customWidth="1"/>
    <col min="5132" max="5132" width="6.5" style="62" customWidth="1"/>
    <col min="5133" max="5376" width="3.25" style="62"/>
    <col min="5377" max="5377" width="3.25" style="62" customWidth="1"/>
    <col min="5378" max="5378" width="10.375" style="62" customWidth="1"/>
    <col min="5379" max="5386" width="7.375" style="62" customWidth="1"/>
    <col min="5387" max="5387" width="8.875" style="62" customWidth="1"/>
    <col min="5388" max="5388" width="6.5" style="62" customWidth="1"/>
    <col min="5389" max="5632" width="3.25" style="62"/>
    <col min="5633" max="5633" width="3.25" style="62" customWidth="1"/>
    <col min="5634" max="5634" width="10.375" style="62" customWidth="1"/>
    <col min="5635" max="5642" width="7.375" style="62" customWidth="1"/>
    <col min="5643" max="5643" width="8.875" style="62" customWidth="1"/>
    <col min="5644" max="5644" width="6.5" style="62" customWidth="1"/>
    <col min="5645" max="5888" width="3.25" style="62"/>
    <col min="5889" max="5889" width="3.25" style="62" customWidth="1"/>
    <col min="5890" max="5890" width="10.375" style="62" customWidth="1"/>
    <col min="5891" max="5898" width="7.375" style="62" customWidth="1"/>
    <col min="5899" max="5899" width="8.875" style="62" customWidth="1"/>
    <col min="5900" max="5900" width="6.5" style="62" customWidth="1"/>
    <col min="5901" max="6144" width="3.25" style="62"/>
    <col min="6145" max="6145" width="3.25" style="62" customWidth="1"/>
    <col min="6146" max="6146" width="10.375" style="62" customWidth="1"/>
    <col min="6147" max="6154" width="7.375" style="62" customWidth="1"/>
    <col min="6155" max="6155" width="8.875" style="62" customWidth="1"/>
    <col min="6156" max="6156" width="6.5" style="62" customWidth="1"/>
    <col min="6157" max="6400" width="3.25" style="62"/>
    <col min="6401" max="6401" width="3.25" style="62" customWidth="1"/>
    <col min="6402" max="6402" width="10.375" style="62" customWidth="1"/>
    <col min="6403" max="6410" width="7.375" style="62" customWidth="1"/>
    <col min="6411" max="6411" width="8.875" style="62" customWidth="1"/>
    <col min="6412" max="6412" width="6.5" style="62" customWidth="1"/>
    <col min="6413" max="6656" width="3.25" style="62"/>
    <col min="6657" max="6657" width="3.25" style="62" customWidth="1"/>
    <col min="6658" max="6658" width="10.375" style="62" customWidth="1"/>
    <col min="6659" max="6666" width="7.375" style="62" customWidth="1"/>
    <col min="6667" max="6667" width="8.875" style="62" customWidth="1"/>
    <col min="6668" max="6668" width="6.5" style="62" customWidth="1"/>
    <col min="6669" max="6912" width="3.25" style="62"/>
    <col min="6913" max="6913" width="3.25" style="62" customWidth="1"/>
    <col min="6914" max="6914" width="10.375" style="62" customWidth="1"/>
    <col min="6915" max="6922" width="7.375" style="62" customWidth="1"/>
    <col min="6923" max="6923" width="8.875" style="62" customWidth="1"/>
    <col min="6924" max="6924" width="6.5" style="62" customWidth="1"/>
    <col min="6925" max="7168" width="3.25" style="62"/>
    <col min="7169" max="7169" width="3.25" style="62" customWidth="1"/>
    <col min="7170" max="7170" width="10.375" style="62" customWidth="1"/>
    <col min="7171" max="7178" width="7.375" style="62" customWidth="1"/>
    <col min="7179" max="7179" width="8.875" style="62" customWidth="1"/>
    <col min="7180" max="7180" width="6.5" style="62" customWidth="1"/>
    <col min="7181" max="7424" width="3.25" style="62"/>
    <col min="7425" max="7425" width="3.25" style="62" customWidth="1"/>
    <col min="7426" max="7426" width="10.375" style="62" customWidth="1"/>
    <col min="7427" max="7434" width="7.375" style="62" customWidth="1"/>
    <col min="7435" max="7435" width="8.875" style="62" customWidth="1"/>
    <col min="7436" max="7436" width="6.5" style="62" customWidth="1"/>
    <col min="7437" max="7680" width="3.25" style="62"/>
    <col min="7681" max="7681" width="3.25" style="62" customWidth="1"/>
    <col min="7682" max="7682" width="10.375" style="62" customWidth="1"/>
    <col min="7683" max="7690" width="7.375" style="62" customWidth="1"/>
    <col min="7691" max="7691" width="8.875" style="62" customWidth="1"/>
    <col min="7692" max="7692" width="6.5" style="62" customWidth="1"/>
    <col min="7693" max="7936" width="3.25" style="62"/>
    <col min="7937" max="7937" width="3.25" style="62" customWidth="1"/>
    <col min="7938" max="7938" width="10.375" style="62" customWidth="1"/>
    <col min="7939" max="7946" width="7.375" style="62" customWidth="1"/>
    <col min="7947" max="7947" width="8.875" style="62" customWidth="1"/>
    <col min="7948" max="7948" width="6.5" style="62" customWidth="1"/>
    <col min="7949" max="8192" width="3.25" style="62"/>
    <col min="8193" max="8193" width="3.25" style="62" customWidth="1"/>
    <col min="8194" max="8194" width="10.375" style="62" customWidth="1"/>
    <col min="8195" max="8202" width="7.375" style="62" customWidth="1"/>
    <col min="8203" max="8203" width="8.875" style="62" customWidth="1"/>
    <col min="8204" max="8204" width="6.5" style="62" customWidth="1"/>
    <col min="8205" max="8448" width="3.25" style="62"/>
    <col min="8449" max="8449" width="3.25" style="62" customWidth="1"/>
    <col min="8450" max="8450" width="10.375" style="62" customWidth="1"/>
    <col min="8451" max="8458" width="7.375" style="62" customWidth="1"/>
    <col min="8459" max="8459" width="8.875" style="62" customWidth="1"/>
    <col min="8460" max="8460" width="6.5" style="62" customWidth="1"/>
    <col min="8461" max="8704" width="3.25" style="62"/>
    <col min="8705" max="8705" width="3.25" style="62" customWidth="1"/>
    <col min="8706" max="8706" width="10.375" style="62" customWidth="1"/>
    <col min="8707" max="8714" width="7.375" style="62" customWidth="1"/>
    <col min="8715" max="8715" width="8.875" style="62" customWidth="1"/>
    <col min="8716" max="8716" width="6.5" style="62" customWidth="1"/>
    <col min="8717" max="8960" width="3.25" style="62"/>
    <col min="8961" max="8961" width="3.25" style="62" customWidth="1"/>
    <col min="8962" max="8962" width="10.375" style="62" customWidth="1"/>
    <col min="8963" max="8970" width="7.375" style="62" customWidth="1"/>
    <col min="8971" max="8971" width="8.875" style="62" customWidth="1"/>
    <col min="8972" max="8972" width="6.5" style="62" customWidth="1"/>
    <col min="8973" max="9216" width="3.25" style="62"/>
    <col min="9217" max="9217" width="3.25" style="62" customWidth="1"/>
    <col min="9218" max="9218" width="10.375" style="62" customWidth="1"/>
    <col min="9219" max="9226" width="7.375" style="62" customWidth="1"/>
    <col min="9227" max="9227" width="8.875" style="62" customWidth="1"/>
    <col min="9228" max="9228" width="6.5" style="62" customWidth="1"/>
    <col min="9229" max="9472" width="3.25" style="62"/>
    <col min="9473" max="9473" width="3.25" style="62" customWidth="1"/>
    <col min="9474" max="9474" width="10.375" style="62" customWidth="1"/>
    <col min="9475" max="9482" width="7.375" style="62" customWidth="1"/>
    <col min="9483" max="9483" width="8.875" style="62" customWidth="1"/>
    <col min="9484" max="9484" width="6.5" style="62" customWidth="1"/>
    <col min="9485" max="9728" width="3.25" style="62"/>
    <col min="9729" max="9729" width="3.25" style="62" customWidth="1"/>
    <col min="9730" max="9730" width="10.375" style="62" customWidth="1"/>
    <col min="9731" max="9738" width="7.375" style="62" customWidth="1"/>
    <col min="9739" max="9739" width="8.875" style="62" customWidth="1"/>
    <col min="9740" max="9740" width="6.5" style="62" customWidth="1"/>
    <col min="9741" max="9984" width="3.25" style="62"/>
    <col min="9985" max="9985" width="3.25" style="62" customWidth="1"/>
    <col min="9986" max="9986" width="10.375" style="62" customWidth="1"/>
    <col min="9987" max="9994" width="7.375" style="62" customWidth="1"/>
    <col min="9995" max="9995" width="8.875" style="62" customWidth="1"/>
    <col min="9996" max="9996" width="6.5" style="62" customWidth="1"/>
    <col min="9997" max="10240" width="3.25" style="62"/>
    <col min="10241" max="10241" width="3.25" style="62" customWidth="1"/>
    <col min="10242" max="10242" width="10.375" style="62" customWidth="1"/>
    <col min="10243" max="10250" width="7.375" style="62" customWidth="1"/>
    <col min="10251" max="10251" width="8.875" style="62" customWidth="1"/>
    <col min="10252" max="10252" width="6.5" style="62" customWidth="1"/>
    <col min="10253" max="10496" width="3.25" style="62"/>
    <col min="10497" max="10497" width="3.25" style="62" customWidth="1"/>
    <col min="10498" max="10498" width="10.375" style="62" customWidth="1"/>
    <col min="10499" max="10506" width="7.375" style="62" customWidth="1"/>
    <col min="10507" max="10507" width="8.875" style="62" customWidth="1"/>
    <col min="10508" max="10508" width="6.5" style="62" customWidth="1"/>
    <col min="10509" max="10752" width="3.25" style="62"/>
    <col min="10753" max="10753" width="3.25" style="62" customWidth="1"/>
    <col min="10754" max="10754" width="10.375" style="62" customWidth="1"/>
    <col min="10755" max="10762" width="7.375" style="62" customWidth="1"/>
    <col min="10763" max="10763" width="8.875" style="62" customWidth="1"/>
    <col min="10764" max="10764" width="6.5" style="62" customWidth="1"/>
    <col min="10765" max="11008" width="3.25" style="62"/>
    <col min="11009" max="11009" width="3.25" style="62" customWidth="1"/>
    <col min="11010" max="11010" width="10.375" style="62" customWidth="1"/>
    <col min="11011" max="11018" width="7.375" style="62" customWidth="1"/>
    <col min="11019" max="11019" width="8.875" style="62" customWidth="1"/>
    <col min="11020" max="11020" width="6.5" style="62" customWidth="1"/>
    <col min="11021" max="11264" width="3.25" style="62"/>
    <col min="11265" max="11265" width="3.25" style="62" customWidth="1"/>
    <col min="11266" max="11266" width="10.375" style="62" customWidth="1"/>
    <col min="11267" max="11274" width="7.375" style="62" customWidth="1"/>
    <col min="11275" max="11275" width="8.875" style="62" customWidth="1"/>
    <col min="11276" max="11276" width="6.5" style="62" customWidth="1"/>
    <col min="11277" max="11520" width="3.25" style="62"/>
    <col min="11521" max="11521" width="3.25" style="62" customWidth="1"/>
    <col min="11522" max="11522" width="10.375" style="62" customWidth="1"/>
    <col min="11523" max="11530" width="7.375" style="62" customWidth="1"/>
    <col min="11531" max="11531" width="8.875" style="62" customWidth="1"/>
    <col min="11532" max="11532" width="6.5" style="62" customWidth="1"/>
    <col min="11533" max="11776" width="3.25" style="62"/>
    <col min="11777" max="11777" width="3.25" style="62" customWidth="1"/>
    <col min="11778" max="11778" width="10.375" style="62" customWidth="1"/>
    <col min="11779" max="11786" width="7.375" style="62" customWidth="1"/>
    <col min="11787" max="11787" width="8.875" style="62" customWidth="1"/>
    <col min="11788" max="11788" width="6.5" style="62" customWidth="1"/>
    <col min="11789" max="12032" width="3.25" style="62"/>
    <col min="12033" max="12033" width="3.25" style="62" customWidth="1"/>
    <col min="12034" max="12034" width="10.375" style="62" customWidth="1"/>
    <col min="12035" max="12042" width="7.375" style="62" customWidth="1"/>
    <col min="12043" max="12043" width="8.875" style="62" customWidth="1"/>
    <col min="12044" max="12044" width="6.5" style="62" customWidth="1"/>
    <col min="12045" max="12288" width="3.25" style="62"/>
    <col min="12289" max="12289" width="3.25" style="62" customWidth="1"/>
    <col min="12290" max="12290" width="10.375" style="62" customWidth="1"/>
    <col min="12291" max="12298" width="7.375" style="62" customWidth="1"/>
    <col min="12299" max="12299" width="8.875" style="62" customWidth="1"/>
    <col min="12300" max="12300" width="6.5" style="62" customWidth="1"/>
    <col min="12301" max="12544" width="3.25" style="62"/>
    <col min="12545" max="12545" width="3.25" style="62" customWidth="1"/>
    <col min="12546" max="12546" width="10.375" style="62" customWidth="1"/>
    <col min="12547" max="12554" width="7.375" style="62" customWidth="1"/>
    <col min="12555" max="12555" width="8.875" style="62" customWidth="1"/>
    <col min="12556" max="12556" width="6.5" style="62" customWidth="1"/>
    <col min="12557" max="12800" width="3.25" style="62"/>
    <col min="12801" max="12801" width="3.25" style="62" customWidth="1"/>
    <col min="12802" max="12802" width="10.375" style="62" customWidth="1"/>
    <col min="12803" max="12810" width="7.375" style="62" customWidth="1"/>
    <col min="12811" max="12811" width="8.875" style="62" customWidth="1"/>
    <col min="12812" max="12812" width="6.5" style="62" customWidth="1"/>
    <col min="12813" max="13056" width="3.25" style="62"/>
    <col min="13057" max="13057" width="3.25" style="62" customWidth="1"/>
    <col min="13058" max="13058" width="10.375" style="62" customWidth="1"/>
    <col min="13059" max="13066" width="7.375" style="62" customWidth="1"/>
    <col min="13067" max="13067" width="8.875" style="62" customWidth="1"/>
    <col min="13068" max="13068" width="6.5" style="62" customWidth="1"/>
    <col min="13069" max="13312" width="3.25" style="62"/>
    <col min="13313" max="13313" width="3.25" style="62" customWidth="1"/>
    <col min="13314" max="13314" width="10.375" style="62" customWidth="1"/>
    <col min="13315" max="13322" width="7.375" style="62" customWidth="1"/>
    <col min="13323" max="13323" width="8.875" style="62" customWidth="1"/>
    <col min="13324" max="13324" width="6.5" style="62" customWidth="1"/>
    <col min="13325" max="13568" width="3.25" style="62"/>
    <col min="13569" max="13569" width="3.25" style="62" customWidth="1"/>
    <col min="13570" max="13570" width="10.375" style="62" customWidth="1"/>
    <col min="13571" max="13578" width="7.375" style="62" customWidth="1"/>
    <col min="13579" max="13579" width="8.875" style="62" customWidth="1"/>
    <col min="13580" max="13580" width="6.5" style="62" customWidth="1"/>
    <col min="13581" max="13824" width="3.25" style="62"/>
    <col min="13825" max="13825" width="3.25" style="62" customWidth="1"/>
    <col min="13826" max="13826" width="10.375" style="62" customWidth="1"/>
    <col min="13827" max="13834" width="7.375" style="62" customWidth="1"/>
    <col min="13835" max="13835" width="8.875" style="62" customWidth="1"/>
    <col min="13836" max="13836" width="6.5" style="62" customWidth="1"/>
    <col min="13837" max="14080" width="3.25" style="62"/>
    <col min="14081" max="14081" width="3.25" style="62" customWidth="1"/>
    <col min="14082" max="14082" width="10.375" style="62" customWidth="1"/>
    <col min="14083" max="14090" width="7.375" style="62" customWidth="1"/>
    <col min="14091" max="14091" width="8.875" style="62" customWidth="1"/>
    <col min="14092" max="14092" width="6.5" style="62" customWidth="1"/>
    <col min="14093" max="14336" width="3.25" style="62"/>
    <col min="14337" max="14337" width="3.25" style="62" customWidth="1"/>
    <col min="14338" max="14338" width="10.375" style="62" customWidth="1"/>
    <col min="14339" max="14346" width="7.375" style="62" customWidth="1"/>
    <col min="14347" max="14347" width="8.875" style="62" customWidth="1"/>
    <col min="14348" max="14348" width="6.5" style="62" customWidth="1"/>
    <col min="14349" max="14592" width="3.25" style="62"/>
    <col min="14593" max="14593" width="3.25" style="62" customWidth="1"/>
    <col min="14594" max="14594" width="10.375" style="62" customWidth="1"/>
    <col min="14595" max="14602" width="7.375" style="62" customWidth="1"/>
    <col min="14603" max="14603" width="8.875" style="62" customWidth="1"/>
    <col min="14604" max="14604" width="6.5" style="62" customWidth="1"/>
    <col min="14605" max="14848" width="3.25" style="62"/>
    <col min="14849" max="14849" width="3.25" style="62" customWidth="1"/>
    <col min="14850" max="14850" width="10.375" style="62" customWidth="1"/>
    <col min="14851" max="14858" width="7.375" style="62" customWidth="1"/>
    <col min="14859" max="14859" width="8.875" style="62" customWidth="1"/>
    <col min="14860" max="14860" width="6.5" style="62" customWidth="1"/>
    <col min="14861" max="15104" width="3.25" style="62"/>
    <col min="15105" max="15105" width="3.25" style="62" customWidth="1"/>
    <col min="15106" max="15106" width="10.375" style="62" customWidth="1"/>
    <col min="15107" max="15114" width="7.375" style="62" customWidth="1"/>
    <col min="15115" max="15115" width="8.875" style="62" customWidth="1"/>
    <col min="15116" max="15116" width="6.5" style="62" customWidth="1"/>
    <col min="15117" max="15360" width="3.25" style="62"/>
    <col min="15361" max="15361" width="3.25" style="62" customWidth="1"/>
    <col min="15362" max="15362" width="10.375" style="62" customWidth="1"/>
    <col min="15363" max="15370" width="7.375" style="62" customWidth="1"/>
    <col min="15371" max="15371" width="8.875" style="62" customWidth="1"/>
    <col min="15372" max="15372" width="6.5" style="62" customWidth="1"/>
    <col min="15373" max="15616" width="3.25" style="62"/>
    <col min="15617" max="15617" width="3.25" style="62" customWidth="1"/>
    <col min="15618" max="15618" width="10.375" style="62" customWidth="1"/>
    <col min="15619" max="15626" width="7.375" style="62" customWidth="1"/>
    <col min="15627" max="15627" width="8.875" style="62" customWidth="1"/>
    <col min="15628" max="15628" width="6.5" style="62" customWidth="1"/>
    <col min="15629" max="15872" width="3.25" style="62"/>
    <col min="15873" max="15873" width="3.25" style="62" customWidth="1"/>
    <col min="15874" max="15874" width="10.375" style="62" customWidth="1"/>
    <col min="15875" max="15882" width="7.375" style="62" customWidth="1"/>
    <col min="15883" max="15883" width="8.875" style="62" customWidth="1"/>
    <col min="15884" max="15884" width="6.5" style="62" customWidth="1"/>
    <col min="15885" max="16128" width="3.25" style="62"/>
    <col min="16129" max="16129" width="3.25" style="62" customWidth="1"/>
    <col min="16130" max="16130" width="10.375" style="62" customWidth="1"/>
    <col min="16131" max="16138" width="7.375" style="62" customWidth="1"/>
    <col min="16139" max="16139" width="8.875" style="62" customWidth="1"/>
    <col min="16140" max="16140" width="6.5" style="62" customWidth="1"/>
    <col min="16141" max="16384" width="3.25" style="62"/>
  </cols>
  <sheetData>
    <row r="1" spans="1:12" ht="20.100000000000001" customHeight="1" x14ac:dyDescent="0.15">
      <c r="A1" s="61" t="s">
        <v>102</v>
      </c>
      <c r="I1" s="284"/>
      <c r="J1" s="284"/>
      <c r="K1" s="284"/>
      <c r="L1" s="108"/>
    </row>
    <row r="3" spans="1:12" ht="35.25" customHeight="1" x14ac:dyDescent="0.15">
      <c r="A3" s="256" t="s">
        <v>103</v>
      </c>
      <c r="B3" s="256"/>
      <c r="C3" s="256"/>
      <c r="D3" s="256"/>
      <c r="E3" s="256"/>
      <c r="F3" s="256"/>
      <c r="G3" s="256"/>
      <c r="H3" s="256"/>
      <c r="I3" s="256"/>
      <c r="J3" s="256"/>
      <c r="K3" s="256"/>
      <c r="L3" s="109"/>
    </row>
    <row r="4" spans="1:12" ht="20.100000000000001" customHeight="1" x14ac:dyDescent="0.15">
      <c r="A4" s="64"/>
    </row>
    <row r="5" spans="1:12" ht="28.5" customHeight="1" x14ac:dyDescent="0.15">
      <c r="B5" s="257" t="s">
        <v>104</v>
      </c>
      <c r="C5" s="257"/>
      <c r="D5" s="253"/>
      <c r="E5" s="308"/>
      <c r="F5" s="309"/>
    </row>
    <row r="6" spans="1:12" ht="28.5" customHeight="1" x14ac:dyDescent="0.15">
      <c r="B6" s="255" t="s">
        <v>71</v>
      </c>
      <c r="C6" s="255"/>
      <c r="D6" s="253"/>
      <c r="E6" s="308"/>
      <c r="F6" s="308"/>
      <c r="G6" s="308"/>
      <c r="H6" s="308"/>
      <c r="I6" s="308"/>
      <c r="J6" s="308"/>
      <c r="K6" s="309"/>
      <c r="L6" s="110"/>
    </row>
    <row r="7" spans="1:12" ht="28.5" customHeight="1" x14ac:dyDescent="0.15">
      <c r="B7" s="255" t="s">
        <v>105</v>
      </c>
      <c r="C7" s="255"/>
      <c r="D7" s="253"/>
      <c r="E7" s="308"/>
      <c r="F7" s="308"/>
      <c r="G7" s="308"/>
      <c r="H7" s="308"/>
      <c r="I7" s="308"/>
      <c r="J7" s="308"/>
      <c r="K7" s="309"/>
      <c r="L7" s="110"/>
    </row>
    <row r="10" spans="1:12" ht="22.5" customHeight="1" x14ac:dyDescent="0.15">
      <c r="B10" s="257" t="s">
        <v>106</v>
      </c>
      <c r="C10" s="310" t="s">
        <v>107</v>
      </c>
      <c r="D10" s="265" t="s">
        <v>108</v>
      </c>
      <c r="E10" s="255"/>
      <c r="F10" s="255"/>
      <c r="G10" s="255"/>
      <c r="H10" s="255"/>
      <c r="I10" s="255"/>
      <c r="J10" s="275"/>
      <c r="K10" s="312" t="s">
        <v>109</v>
      </c>
    </row>
    <row r="11" spans="1:12" ht="22.5" customHeight="1" x14ac:dyDescent="0.15">
      <c r="B11" s="285"/>
      <c r="C11" s="311"/>
      <c r="D11" s="111" t="s">
        <v>88</v>
      </c>
      <c r="E11" s="112" t="s">
        <v>89</v>
      </c>
      <c r="F11" s="112" t="s">
        <v>90</v>
      </c>
      <c r="G11" s="112" t="s">
        <v>91</v>
      </c>
      <c r="H11" s="112" t="s">
        <v>92</v>
      </c>
      <c r="I11" s="112" t="s">
        <v>93</v>
      </c>
      <c r="J11" s="113" t="s">
        <v>94</v>
      </c>
      <c r="K11" s="313"/>
    </row>
    <row r="12" spans="1:12" ht="20.100000000000001" customHeight="1" x14ac:dyDescent="0.15">
      <c r="B12" s="114" t="s">
        <v>110</v>
      </c>
      <c r="C12" s="115">
        <v>30</v>
      </c>
      <c r="D12" s="68">
        <v>5</v>
      </c>
      <c r="E12" s="69">
        <v>30</v>
      </c>
      <c r="F12" s="69"/>
      <c r="G12" s="69">
        <v>60</v>
      </c>
      <c r="H12" s="69"/>
      <c r="I12" s="69">
        <v>30</v>
      </c>
      <c r="J12" s="116"/>
      <c r="K12" s="117">
        <f>SUM(D12:J12)</f>
        <v>125</v>
      </c>
    </row>
    <row r="13" spans="1:12" ht="20.100000000000001" customHeight="1" x14ac:dyDescent="0.15">
      <c r="B13" s="118" t="s">
        <v>111</v>
      </c>
      <c r="C13" s="115">
        <v>31</v>
      </c>
      <c r="D13" s="68">
        <v>5</v>
      </c>
      <c r="E13" s="69">
        <v>31</v>
      </c>
      <c r="F13" s="69"/>
      <c r="G13" s="69">
        <v>62</v>
      </c>
      <c r="H13" s="69"/>
      <c r="I13" s="69">
        <v>31</v>
      </c>
      <c r="J13" s="116"/>
      <c r="K13" s="117">
        <f t="shared" ref="K13:K23" si="0">SUM(D13:J13)</f>
        <v>129</v>
      </c>
    </row>
    <row r="14" spans="1:12" ht="20.100000000000001" customHeight="1" x14ac:dyDescent="0.15">
      <c r="B14" s="114" t="s">
        <v>112</v>
      </c>
      <c r="C14" s="115">
        <v>30</v>
      </c>
      <c r="D14" s="68"/>
      <c r="E14" s="69">
        <v>30</v>
      </c>
      <c r="F14" s="69"/>
      <c r="G14" s="69">
        <v>60</v>
      </c>
      <c r="H14" s="69"/>
      <c r="I14" s="69">
        <v>30</v>
      </c>
      <c r="J14" s="116"/>
      <c r="K14" s="117">
        <f t="shared" si="0"/>
        <v>120</v>
      </c>
    </row>
    <row r="15" spans="1:12" ht="20.100000000000001" customHeight="1" x14ac:dyDescent="0.15">
      <c r="B15" s="118" t="s">
        <v>113</v>
      </c>
      <c r="C15" s="115">
        <v>31</v>
      </c>
      <c r="D15" s="68">
        <v>31</v>
      </c>
      <c r="E15" s="69">
        <v>27</v>
      </c>
      <c r="F15" s="69"/>
      <c r="G15" s="69">
        <v>31</v>
      </c>
      <c r="H15" s="69">
        <v>31</v>
      </c>
      <c r="I15" s="69">
        <v>31</v>
      </c>
      <c r="J15" s="116"/>
      <c r="K15" s="117">
        <f t="shared" si="0"/>
        <v>151</v>
      </c>
    </row>
    <row r="16" spans="1:12" ht="20.100000000000001" customHeight="1" x14ac:dyDescent="0.15">
      <c r="B16" s="114" t="s">
        <v>114</v>
      </c>
      <c r="C16" s="115">
        <v>31</v>
      </c>
      <c r="D16" s="68">
        <v>31</v>
      </c>
      <c r="E16" s="69">
        <v>27</v>
      </c>
      <c r="F16" s="69"/>
      <c r="G16" s="69">
        <v>31</v>
      </c>
      <c r="H16" s="69">
        <v>31</v>
      </c>
      <c r="I16" s="69">
        <v>31</v>
      </c>
      <c r="J16" s="116"/>
      <c r="K16" s="117">
        <f t="shared" si="0"/>
        <v>151</v>
      </c>
    </row>
    <row r="17" spans="1:11" ht="20.100000000000001" customHeight="1" x14ac:dyDescent="0.15">
      <c r="B17" s="118" t="s">
        <v>115</v>
      </c>
      <c r="C17" s="115">
        <v>30</v>
      </c>
      <c r="D17" s="68">
        <v>30</v>
      </c>
      <c r="E17" s="69">
        <v>26</v>
      </c>
      <c r="F17" s="69"/>
      <c r="G17" s="69">
        <v>30</v>
      </c>
      <c r="H17" s="69">
        <v>30</v>
      </c>
      <c r="I17" s="69">
        <v>30</v>
      </c>
      <c r="J17" s="116"/>
      <c r="K17" s="117">
        <f t="shared" si="0"/>
        <v>146</v>
      </c>
    </row>
    <row r="18" spans="1:11" ht="20.100000000000001" customHeight="1" x14ac:dyDescent="0.15">
      <c r="B18" s="114" t="s">
        <v>116</v>
      </c>
      <c r="C18" s="115">
        <v>31</v>
      </c>
      <c r="D18" s="68">
        <v>31</v>
      </c>
      <c r="E18" s="69">
        <v>27</v>
      </c>
      <c r="F18" s="69"/>
      <c r="G18" s="69">
        <v>31</v>
      </c>
      <c r="H18" s="69">
        <v>31</v>
      </c>
      <c r="I18" s="69">
        <v>31</v>
      </c>
      <c r="J18" s="116"/>
      <c r="K18" s="117">
        <f t="shared" si="0"/>
        <v>151</v>
      </c>
    </row>
    <row r="19" spans="1:11" ht="20.100000000000001" customHeight="1" x14ac:dyDescent="0.15">
      <c r="B19" s="118" t="s">
        <v>117</v>
      </c>
      <c r="C19" s="115">
        <v>30</v>
      </c>
      <c r="D19" s="68">
        <v>30</v>
      </c>
      <c r="E19" s="69">
        <v>26</v>
      </c>
      <c r="F19" s="69"/>
      <c r="G19" s="69">
        <v>30</v>
      </c>
      <c r="H19" s="69">
        <v>30</v>
      </c>
      <c r="I19" s="69">
        <v>30</v>
      </c>
      <c r="J19" s="116"/>
      <c r="K19" s="117">
        <f t="shared" si="0"/>
        <v>146</v>
      </c>
    </row>
    <row r="20" spans="1:11" ht="20.100000000000001" customHeight="1" x14ac:dyDescent="0.15">
      <c r="B20" s="114" t="s">
        <v>118</v>
      </c>
      <c r="C20" s="115">
        <v>28</v>
      </c>
      <c r="D20" s="68">
        <v>28</v>
      </c>
      <c r="E20" s="69">
        <v>27</v>
      </c>
      <c r="F20" s="69"/>
      <c r="G20" s="69">
        <v>28</v>
      </c>
      <c r="H20" s="69">
        <v>28</v>
      </c>
      <c r="I20" s="69">
        <v>28</v>
      </c>
      <c r="J20" s="116"/>
      <c r="K20" s="117">
        <f t="shared" si="0"/>
        <v>139</v>
      </c>
    </row>
    <row r="21" spans="1:11" ht="20.100000000000001" customHeight="1" x14ac:dyDescent="0.15">
      <c r="B21" s="118" t="s">
        <v>119</v>
      </c>
      <c r="C21" s="115">
        <v>28</v>
      </c>
      <c r="D21" s="68">
        <v>28</v>
      </c>
      <c r="E21" s="69">
        <v>27</v>
      </c>
      <c r="F21" s="69"/>
      <c r="G21" s="69">
        <v>28</v>
      </c>
      <c r="H21" s="69">
        <v>28</v>
      </c>
      <c r="I21" s="69">
        <v>28</v>
      </c>
      <c r="J21" s="116"/>
      <c r="K21" s="117">
        <f t="shared" si="0"/>
        <v>139</v>
      </c>
    </row>
    <row r="22" spans="1:11" ht="20.100000000000001" customHeight="1" x14ac:dyDescent="0.15">
      <c r="B22" s="118" t="s">
        <v>120</v>
      </c>
      <c r="C22" s="115">
        <v>28</v>
      </c>
      <c r="D22" s="68">
        <v>28</v>
      </c>
      <c r="E22" s="69">
        <v>24</v>
      </c>
      <c r="F22" s="69"/>
      <c r="G22" s="69">
        <v>28</v>
      </c>
      <c r="H22" s="69">
        <v>28</v>
      </c>
      <c r="I22" s="69">
        <v>28</v>
      </c>
      <c r="J22" s="116"/>
      <c r="K22" s="117">
        <f t="shared" si="0"/>
        <v>136</v>
      </c>
    </row>
    <row r="23" spans="1:11" ht="20.100000000000001" customHeight="1" thickBot="1" x14ac:dyDescent="0.2">
      <c r="B23" s="119" t="s">
        <v>121</v>
      </c>
      <c r="C23" s="120">
        <v>31</v>
      </c>
      <c r="D23" s="121">
        <v>31</v>
      </c>
      <c r="E23" s="122">
        <v>31</v>
      </c>
      <c r="F23" s="122"/>
      <c r="G23" s="122">
        <v>31</v>
      </c>
      <c r="H23" s="122">
        <v>31</v>
      </c>
      <c r="I23" s="122">
        <v>31</v>
      </c>
      <c r="J23" s="123"/>
      <c r="K23" s="124">
        <f t="shared" si="0"/>
        <v>155</v>
      </c>
    </row>
    <row r="24" spans="1:11" ht="20.100000000000001" customHeight="1" thickTop="1" thickBot="1" x14ac:dyDescent="0.2">
      <c r="B24" s="125" t="s">
        <v>122</v>
      </c>
      <c r="C24" s="126">
        <f t="shared" ref="C24:K24" si="1">SUM(C12:C23)</f>
        <v>359</v>
      </c>
      <c r="D24" s="127">
        <f t="shared" si="1"/>
        <v>278</v>
      </c>
      <c r="E24" s="128">
        <f t="shared" si="1"/>
        <v>333</v>
      </c>
      <c r="F24" s="128">
        <f t="shared" si="1"/>
        <v>0</v>
      </c>
      <c r="G24" s="128">
        <f t="shared" si="1"/>
        <v>450</v>
      </c>
      <c r="H24" s="128">
        <f t="shared" si="1"/>
        <v>268</v>
      </c>
      <c r="I24" s="128">
        <f t="shared" si="1"/>
        <v>359</v>
      </c>
      <c r="J24" s="129">
        <f t="shared" si="1"/>
        <v>0</v>
      </c>
      <c r="K24" s="126">
        <f t="shared" si="1"/>
        <v>1688</v>
      </c>
    </row>
    <row r="25" spans="1:11" ht="20.100000000000001" customHeight="1" thickTop="1" thickBot="1" x14ac:dyDescent="0.2">
      <c r="B25" s="99" t="s">
        <v>123</v>
      </c>
      <c r="C25" s="130"/>
      <c r="D25" s="131">
        <f>IF($C$24=0,"",ROUNDUP(D24/$C$24,2))</f>
        <v>0.78</v>
      </c>
      <c r="E25" s="132">
        <f>IF($C$24=0,"",ROUNDUP(E24/$C$24,2))</f>
        <v>0.93</v>
      </c>
      <c r="F25" s="132">
        <f t="shared" ref="F25:K25" si="2">IF($C$24=0,"",ROUNDUP(F24/$C$24,2))</f>
        <v>0</v>
      </c>
      <c r="G25" s="132">
        <f>IF($C$24=0,"",ROUNDUP(G24/$C$24,2))</f>
        <v>1.26</v>
      </c>
      <c r="H25" s="132">
        <f t="shared" si="2"/>
        <v>0.75</v>
      </c>
      <c r="I25" s="132">
        <f t="shared" si="2"/>
        <v>1</v>
      </c>
      <c r="J25" s="133">
        <f>IF($C$24=0,"",ROUNDUP(J24/$C$24,2))</f>
        <v>0</v>
      </c>
      <c r="K25" s="97">
        <f t="shared" si="2"/>
        <v>4.71</v>
      </c>
    </row>
    <row r="26" spans="1:11" ht="12" customHeight="1" thickTop="1" x14ac:dyDescent="0.15">
      <c r="B26" s="64" t="s">
        <v>124</v>
      </c>
      <c r="C26" s="70"/>
      <c r="D26" s="70"/>
      <c r="E26" s="70"/>
      <c r="F26" s="70"/>
      <c r="G26" s="70"/>
      <c r="H26" s="70"/>
    </row>
    <row r="27" spans="1:11" ht="12" customHeight="1" x14ac:dyDescent="0.15">
      <c r="B27" s="64" t="s">
        <v>224</v>
      </c>
      <c r="C27" s="70"/>
      <c r="D27" s="70"/>
      <c r="E27" s="70"/>
      <c r="F27" s="70"/>
      <c r="G27" s="70"/>
      <c r="H27" s="70"/>
    </row>
    <row r="28" spans="1:11" ht="24" customHeight="1" x14ac:dyDescent="0.15">
      <c r="B28" s="250" t="s">
        <v>225</v>
      </c>
      <c r="C28" s="250"/>
      <c r="D28" s="250"/>
      <c r="E28" s="250"/>
      <c r="F28" s="250"/>
      <c r="G28" s="250"/>
      <c r="H28" s="250"/>
      <c r="I28" s="250"/>
      <c r="J28" s="250"/>
      <c r="K28" s="250"/>
    </row>
    <row r="29" spans="1:11" ht="12" customHeight="1" x14ac:dyDescent="0.15">
      <c r="B29" s="315" t="s">
        <v>233</v>
      </c>
      <c r="C29" s="315"/>
      <c r="D29" s="315"/>
      <c r="E29" s="315"/>
      <c r="F29" s="315"/>
      <c r="G29" s="315"/>
      <c r="H29" s="315"/>
      <c r="I29" s="315"/>
      <c r="J29" s="315"/>
      <c r="K29" s="315"/>
    </row>
    <row r="30" spans="1:11" ht="12" customHeight="1" x14ac:dyDescent="0.15">
      <c r="B30" s="64"/>
      <c r="C30" s="70"/>
      <c r="D30" s="70"/>
      <c r="E30" s="70"/>
      <c r="F30" s="70"/>
      <c r="G30" s="70"/>
      <c r="H30" s="70"/>
    </row>
    <row r="31" spans="1:11" ht="25.5" customHeight="1" x14ac:dyDescent="0.15">
      <c r="A31" s="134" t="s">
        <v>125</v>
      </c>
    </row>
    <row r="32" spans="1:11" ht="20.100000000000001" customHeight="1" x14ac:dyDescent="0.15">
      <c r="A32" s="134" t="s">
        <v>126</v>
      </c>
      <c r="B32" s="134" t="s">
        <v>127</v>
      </c>
      <c r="C32" s="134"/>
      <c r="D32" s="134"/>
      <c r="E32" s="134"/>
      <c r="F32" s="134"/>
      <c r="G32" s="134"/>
      <c r="H32" s="134"/>
      <c r="I32" s="134"/>
      <c r="J32" s="134"/>
      <c r="K32" s="134"/>
    </row>
    <row r="33" spans="1:11" ht="20.100000000000001" customHeight="1" x14ac:dyDescent="0.15">
      <c r="A33" s="134"/>
      <c r="B33" s="134" t="s">
        <v>128</v>
      </c>
      <c r="C33" s="134"/>
      <c r="D33" s="134"/>
      <c r="E33" s="134"/>
      <c r="F33" s="134"/>
      <c r="G33" s="134"/>
      <c r="H33" s="134"/>
      <c r="I33" s="134"/>
      <c r="J33" s="134"/>
      <c r="K33" s="134"/>
    </row>
    <row r="34" spans="1:11" ht="20.100000000000001" customHeight="1" x14ac:dyDescent="0.15">
      <c r="A34" s="134" t="s">
        <v>126</v>
      </c>
      <c r="B34" s="134" t="s">
        <v>129</v>
      </c>
      <c r="C34" s="134"/>
      <c r="D34" s="134"/>
      <c r="E34" s="134"/>
      <c r="F34" s="134"/>
      <c r="G34" s="134"/>
      <c r="H34" s="134"/>
      <c r="I34" s="134"/>
      <c r="J34" s="134"/>
      <c r="K34" s="134"/>
    </row>
    <row r="35" spans="1:11" ht="20.100000000000001" customHeight="1" x14ac:dyDescent="0.15">
      <c r="A35" s="134"/>
      <c r="B35" s="134" t="s">
        <v>130</v>
      </c>
      <c r="C35" s="134"/>
      <c r="D35" s="134"/>
      <c r="E35" s="134"/>
      <c r="F35" s="134"/>
      <c r="G35" s="134"/>
      <c r="H35" s="134"/>
      <c r="I35" s="134"/>
      <c r="J35" s="134"/>
      <c r="K35" s="134"/>
    </row>
    <row r="36" spans="1:11" ht="20.100000000000001" customHeight="1" x14ac:dyDescent="0.15">
      <c r="A36" s="134" t="s">
        <v>126</v>
      </c>
      <c r="B36" s="134" t="s">
        <v>131</v>
      </c>
      <c r="C36" s="134"/>
      <c r="D36" s="134"/>
      <c r="E36" s="134"/>
      <c r="F36" s="134"/>
      <c r="G36" s="134"/>
      <c r="H36" s="134"/>
      <c r="I36" s="134"/>
      <c r="J36" s="134"/>
      <c r="K36" s="134"/>
    </row>
    <row r="37" spans="1:11" ht="20.100000000000001" customHeight="1" x14ac:dyDescent="0.15">
      <c r="A37" s="134"/>
      <c r="B37" s="134" t="s">
        <v>132</v>
      </c>
      <c r="C37" s="134"/>
      <c r="D37" s="134"/>
      <c r="E37" s="134"/>
      <c r="F37" s="134"/>
      <c r="G37" s="134"/>
      <c r="H37" s="134"/>
      <c r="I37" s="134"/>
      <c r="J37" s="134"/>
      <c r="K37" s="134"/>
    </row>
    <row r="38" spans="1:11" ht="20.100000000000001" customHeight="1" x14ac:dyDescent="0.15">
      <c r="A38" s="134" t="s">
        <v>126</v>
      </c>
      <c r="B38" s="134" t="s">
        <v>133</v>
      </c>
      <c r="C38" s="134"/>
      <c r="D38" s="134"/>
      <c r="E38" s="134"/>
      <c r="F38" s="134"/>
      <c r="G38" s="134"/>
      <c r="H38" s="134"/>
      <c r="I38" s="134"/>
      <c r="J38" s="134"/>
      <c r="K38" s="134"/>
    </row>
    <row r="39" spans="1:11" ht="35.25" customHeight="1" x14ac:dyDescent="0.15">
      <c r="A39" s="134"/>
      <c r="B39" s="314" t="s">
        <v>134</v>
      </c>
      <c r="C39" s="314"/>
      <c r="D39" s="314"/>
      <c r="E39" s="314"/>
      <c r="F39" s="314"/>
      <c r="G39" s="314"/>
      <c r="H39" s="314"/>
      <c r="I39" s="314"/>
      <c r="J39" s="314"/>
      <c r="K39" s="314"/>
    </row>
    <row r="40" spans="1:11" ht="20.100000000000001" customHeight="1" x14ac:dyDescent="0.15">
      <c r="A40" s="134" t="s">
        <v>126</v>
      </c>
      <c r="B40" s="134" t="s">
        <v>135</v>
      </c>
      <c r="C40" s="134"/>
      <c r="D40" s="134"/>
      <c r="E40" s="134"/>
      <c r="F40" s="134"/>
      <c r="G40" s="134"/>
      <c r="H40" s="134"/>
      <c r="I40" s="134"/>
      <c r="J40" s="134"/>
      <c r="K40" s="134"/>
    </row>
    <row r="41" spans="1:11" ht="70.5" customHeight="1" x14ac:dyDescent="0.15">
      <c r="A41" s="134"/>
      <c r="B41" s="314" t="s">
        <v>136</v>
      </c>
      <c r="C41" s="314"/>
      <c r="D41" s="314"/>
      <c r="E41" s="314"/>
      <c r="F41" s="314"/>
      <c r="G41" s="314"/>
      <c r="H41" s="314"/>
      <c r="I41" s="314"/>
      <c r="J41" s="314"/>
      <c r="K41" s="314"/>
    </row>
  </sheetData>
  <mergeCells count="16">
    <mergeCell ref="I1:K1"/>
    <mergeCell ref="A3:K3"/>
    <mergeCell ref="B5:C5"/>
    <mergeCell ref="D5:F5"/>
    <mergeCell ref="B6:C6"/>
    <mergeCell ref="D6:K6"/>
    <mergeCell ref="B28:K28"/>
    <mergeCell ref="B39:K39"/>
    <mergeCell ref="B41:K41"/>
    <mergeCell ref="B7:C7"/>
    <mergeCell ref="D7:K7"/>
    <mergeCell ref="B10:B11"/>
    <mergeCell ref="C10:C11"/>
    <mergeCell ref="D10:J10"/>
    <mergeCell ref="K10:K11"/>
    <mergeCell ref="B29:K29"/>
  </mergeCells>
  <phoneticPr fontId="3"/>
  <printOptions horizontalCentered="1"/>
  <pageMargins left="0.74803149606299213" right="0.74803149606299213" top="0.98425196850393704" bottom="0.98425196850393704" header="0.51181102362204722" footer="0.51181102362204722"/>
  <pageSetup paperSize="9" scale="84"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FA040-C55E-4480-AA37-EAB81CA92920}">
  <sheetPr>
    <tabColor theme="9" tint="0.79998168889431442"/>
    <pageSetUpPr fitToPage="1"/>
  </sheetPr>
  <dimension ref="A1:N40"/>
  <sheetViews>
    <sheetView view="pageBreakPreview" topLeftCell="A7" zoomScaleNormal="100" zoomScaleSheetLayoutView="100" workbookViewId="0">
      <selection activeCell="I30" sqref="I30"/>
    </sheetView>
  </sheetViews>
  <sheetFormatPr defaultColWidth="3.25" defaultRowHeight="20.100000000000001" customHeight="1" x14ac:dyDescent="0.15"/>
  <cols>
    <col min="1" max="1" width="3.25" style="62" customWidth="1"/>
    <col min="2" max="2" width="10.375" style="62" customWidth="1"/>
    <col min="3" max="10" width="7.875" style="62" customWidth="1"/>
    <col min="11" max="11" width="8.875" style="62" customWidth="1"/>
    <col min="12" max="12" width="6.5" style="62" customWidth="1"/>
    <col min="13" max="256" width="3.25" style="62"/>
    <col min="257" max="257" width="3.25" style="62" customWidth="1"/>
    <col min="258" max="258" width="10.375" style="62" customWidth="1"/>
    <col min="259" max="266" width="7.375" style="62" customWidth="1"/>
    <col min="267" max="267" width="8.875" style="62" customWidth="1"/>
    <col min="268" max="268" width="6.5" style="62" customWidth="1"/>
    <col min="269" max="512" width="3.25" style="62"/>
    <col min="513" max="513" width="3.25" style="62" customWidth="1"/>
    <col min="514" max="514" width="10.375" style="62" customWidth="1"/>
    <col min="515" max="522" width="7.375" style="62" customWidth="1"/>
    <col min="523" max="523" width="8.875" style="62" customWidth="1"/>
    <col min="524" max="524" width="6.5" style="62" customWidth="1"/>
    <col min="525" max="768" width="3.25" style="62"/>
    <col min="769" max="769" width="3.25" style="62" customWidth="1"/>
    <col min="770" max="770" width="10.375" style="62" customWidth="1"/>
    <col min="771" max="778" width="7.375" style="62" customWidth="1"/>
    <col min="779" max="779" width="8.875" style="62" customWidth="1"/>
    <col min="780" max="780" width="6.5" style="62" customWidth="1"/>
    <col min="781" max="1024" width="3.25" style="62"/>
    <col min="1025" max="1025" width="3.25" style="62" customWidth="1"/>
    <col min="1026" max="1026" width="10.375" style="62" customWidth="1"/>
    <col min="1027" max="1034" width="7.375" style="62" customWidth="1"/>
    <col min="1035" max="1035" width="8.875" style="62" customWidth="1"/>
    <col min="1036" max="1036" width="6.5" style="62" customWidth="1"/>
    <col min="1037" max="1280" width="3.25" style="62"/>
    <col min="1281" max="1281" width="3.25" style="62" customWidth="1"/>
    <col min="1282" max="1282" width="10.375" style="62" customWidth="1"/>
    <col min="1283" max="1290" width="7.375" style="62" customWidth="1"/>
    <col min="1291" max="1291" width="8.875" style="62" customWidth="1"/>
    <col min="1292" max="1292" width="6.5" style="62" customWidth="1"/>
    <col min="1293" max="1536" width="3.25" style="62"/>
    <col min="1537" max="1537" width="3.25" style="62" customWidth="1"/>
    <col min="1538" max="1538" width="10.375" style="62" customWidth="1"/>
    <col min="1539" max="1546" width="7.375" style="62" customWidth="1"/>
    <col min="1547" max="1547" width="8.875" style="62" customWidth="1"/>
    <col min="1548" max="1548" width="6.5" style="62" customWidth="1"/>
    <col min="1549" max="1792" width="3.25" style="62"/>
    <col min="1793" max="1793" width="3.25" style="62" customWidth="1"/>
    <col min="1794" max="1794" width="10.375" style="62" customWidth="1"/>
    <col min="1795" max="1802" width="7.375" style="62" customWidth="1"/>
    <col min="1803" max="1803" width="8.875" style="62" customWidth="1"/>
    <col min="1804" max="1804" width="6.5" style="62" customWidth="1"/>
    <col min="1805" max="2048" width="3.25" style="62"/>
    <col min="2049" max="2049" width="3.25" style="62" customWidth="1"/>
    <col min="2050" max="2050" width="10.375" style="62" customWidth="1"/>
    <col min="2051" max="2058" width="7.375" style="62" customWidth="1"/>
    <col min="2059" max="2059" width="8.875" style="62" customWidth="1"/>
    <col min="2060" max="2060" width="6.5" style="62" customWidth="1"/>
    <col min="2061" max="2304" width="3.25" style="62"/>
    <col min="2305" max="2305" width="3.25" style="62" customWidth="1"/>
    <col min="2306" max="2306" width="10.375" style="62" customWidth="1"/>
    <col min="2307" max="2314" width="7.375" style="62" customWidth="1"/>
    <col min="2315" max="2315" width="8.875" style="62" customWidth="1"/>
    <col min="2316" max="2316" width="6.5" style="62" customWidth="1"/>
    <col min="2317" max="2560" width="3.25" style="62"/>
    <col min="2561" max="2561" width="3.25" style="62" customWidth="1"/>
    <col min="2562" max="2562" width="10.375" style="62" customWidth="1"/>
    <col min="2563" max="2570" width="7.375" style="62" customWidth="1"/>
    <col min="2571" max="2571" width="8.875" style="62" customWidth="1"/>
    <col min="2572" max="2572" width="6.5" style="62" customWidth="1"/>
    <col min="2573" max="2816" width="3.25" style="62"/>
    <col min="2817" max="2817" width="3.25" style="62" customWidth="1"/>
    <col min="2818" max="2818" width="10.375" style="62" customWidth="1"/>
    <col min="2819" max="2826" width="7.375" style="62" customWidth="1"/>
    <col min="2827" max="2827" width="8.875" style="62" customWidth="1"/>
    <col min="2828" max="2828" width="6.5" style="62" customWidth="1"/>
    <col min="2829" max="3072" width="3.25" style="62"/>
    <col min="3073" max="3073" width="3.25" style="62" customWidth="1"/>
    <col min="3074" max="3074" width="10.375" style="62" customWidth="1"/>
    <col min="3075" max="3082" width="7.375" style="62" customWidth="1"/>
    <col min="3083" max="3083" width="8.875" style="62" customWidth="1"/>
    <col min="3084" max="3084" width="6.5" style="62" customWidth="1"/>
    <col min="3085" max="3328" width="3.25" style="62"/>
    <col min="3329" max="3329" width="3.25" style="62" customWidth="1"/>
    <col min="3330" max="3330" width="10.375" style="62" customWidth="1"/>
    <col min="3331" max="3338" width="7.375" style="62" customWidth="1"/>
    <col min="3339" max="3339" width="8.875" style="62" customWidth="1"/>
    <col min="3340" max="3340" width="6.5" style="62" customWidth="1"/>
    <col min="3341" max="3584" width="3.25" style="62"/>
    <col min="3585" max="3585" width="3.25" style="62" customWidth="1"/>
    <col min="3586" max="3586" width="10.375" style="62" customWidth="1"/>
    <col min="3587" max="3594" width="7.375" style="62" customWidth="1"/>
    <col min="3595" max="3595" width="8.875" style="62" customWidth="1"/>
    <col min="3596" max="3596" width="6.5" style="62" customWidth="1"/>
    <col min="3597" max="3840" width="3.25" style="62"/>
    <col min="3841" max="3841" width="3.25" style="62" customWidth="1"/>
    <col min="3842" max="3842" width="10.375" style="62" customWidth="1"/>
    <col min="3843" max="3850" width="7.375" style="62" customWidth="1"/>
    <col min="3851" max="3851" width="8.875" style="62" customWidth="1"/>
    <col min="3852" max="3852" width="6.5" style="62" customWidth="1"/>
    <col min="3853" max="4096" width="3.25" style="62"/>
    <col min="4097" max="4097" width="3.25" style="62" customWidth="1"/>
    <col min="4098" max="4098" width="10.375" style="62" customWidth="1"/>
    <col min="4099" max="4106" width="7.375" style="62" customWidth="1"/>
    <col min="4107" max="4107" width="8.875" style="62" customWidth="1"/>
    <col min="4108" max="4108" width="6.5" style="62" customWidth="1"/>
    <col min="4109" max="4352" width="3.25" style="62"/>
    <col min="4353" max="4353" width="3.25" style="62" customWidth="1"/>
    <col min="4354" max="4354" width="10.375" style="62" customWidth="1"/>
    <col min="4355" max="4362" width="7.375" style="62" customWidth="1"/>
    <col min="4363" max="4363" width="8.875" style="62" customWidth="1"/>
    <col min="4364" max="4364" width="6.5" style="62" customWidth="1"/>
    <col min="4365" max="4608" width="3.25" style="62"/>
    <col min="4609" max="4609" width="3.25" style="62" customWidth="1"/>
    <col min="4610" max="4610" width="10.375" style="62" customWidth="1"/>
    <col min="4611" max="4618" width="7.375" style="62" customWidth="1"/>
    <col min="4619" max="4619" width="8.875" style="62" customWidth="1"/>
    <col min="4620" max="4620" width="6.5" style="62" customWidth="1"/>
    <col min="4621" max="4864" width="3.25" style="62"/>
    <col min="4865" max="4865" width="3.25" style="62" customWidth="1"/>
    <col min="4866" max="4866" width="10.375" style="62" customWidth="1"/>
    <col min="4867" max="4874" width="7.375" style="62" customWidth="1"/>
    <col min="4875" max="4875" width="8.875" style="62" customWidth="1"/>
    <col min="4876" max="4876" width="6.5" style="62" customWidth="1"/>
    <col min="4877" max="5120" width="3.25" style="62"/>
    <col min="5121" max="5121" width="3.25" style="62" customWidth="1"/>
    <col min="5122" max="5122" width="10.375" style="62" customWidth="1"/>
    <col min="5123" max="5130" width="7.375" style="62" customWidth="1"/>
    <col min="5131" max="5131" width="8.875" style="62" customWidth="1"/>
    <col min="5132" max="5132" width="6.5" style="62" customWidth="1"/>
    <col min="5133" max="5376" width="3.25" style="62"/>
    <col min="5377" max="5377" width="3.25" style="62" customWidth="1"/>
    <col min="5378" max="5378" width="10.375" style="62" customWidth="1"/>
    <col min="5379" max="5386" width="7.375" style="62" customWidth="1"/>
    <col min="5387" max="5387" width="8.875" style="62" customWidth="1"/>
    <col min="5388" max="5388" width="6.5" style="62" customWidth="1"/>
    <col min="5389" max="5632" width="3.25" style="62"/>
    <col min="5633" max="5633" width="3.25" style="62" customWidth="1"/>
    <col min="5634" max="5634" width="10.375" style="62" customWidth="1"/>
    <col min="5635" max="5642" width="7.375" style="62" customWidth="1"/>
    <col min="5643" max="5643" width="8.875" style="62" customWidth="1"/>
    <col min="5644" max="5644" width="6.5" style="62" customWidth="1"/>
    <col min="5645" max="5888" width="3.25" style="62"/>
    <col min="5889" max="5889" width="3.25" style="62" customWidth="1"/>
    <col min="5890" max="5890" width="10.375" style="62" customWidth="1"/>
    <col min="5891" max="5898" width="7.375" style="62" customWidth="1"/>
    <col min="5899" max="5899" width="8.875" style="62" customWidth="1"/>
    <col min="5900" max="5900" width="6.5" style="62" customWidth="1"/>
    <col min="5901" max="6144" width="3.25" style="62"/>
    <col min="6145" max="6145" width="3.25" style="62" customWidth="1"/>
    <col min="6146" max="6146" width="10.375" style="62" customWidth="1"/>
    <col min="6147" max="6154" width="7.375" style="62" customWidth="1"/>
    <col min="6155" max="6155" width="8.875" style="62" customWidth="1"/>
    <col min="6156" max="6156" width="6.5" style="62" customWidth="1"/>
    <col min="6157" max="6400" width="3.25" style="62"/>
    <col min="6401" max="6401" width="3.25" style="62" customWidth="1"/>
    <col min="6402" max="6402" width="10.375" style="62" customWidth="1"/>
    <col min="6403" max="6410" width="7.375" style="62" customWidth="1"/>
    <col min="6411" max="6411" width="8.875" style="62" customWidth="1"/>
    <col min="6412" max="6412" width="6.5" style="62" customWidth="1"/>
    <col min="6413" max="6656" width="3.25" style="62"/>
    <col min="6657" max="6657" width="3.25" style="62" customWidth="1"/>
    <col min="6658" max="6658" width="10.375" style="62" customWidth="1"/>
    <col min="6659" max="6666" width="7.375" style="62" customWidth="1"/>
    <col min="6667" max="6667" width="8.875" style="62" customWidth="1"/>
    <col min="6668" max="6668" width="6.5" style="62" customWidth="1"/>
    <col min="6669" max="6912" width="3.25" style="62"/>
    <col min="6913" max="6913" width="3.25" style="62" customWidth="1"/>
    <col min="6914" max="6914" width="10.375" style="62" customWidth="1"/>
    <col min="6915" max="6922" width="7.375" style="62" customWidth="1"/>
    <col min="6923" max="6923" width="8.875" style="62" customWidth="1"/>
    <col min="6924" max="6924" width="6.5" style="62" customWidth="1"/>
    <col min="6925" max="7168" width="3.25" style="62"/>
    <col min="7169" max="7169" width="3.25" style="62" customWidth="1"/>
    <col min="7170" max="7170" width="10.375" style="62" customWidth="1"/>
    <col min="7171" max="7178" width="7.375" style="62" customWidth="1"/>
    <col min="7179" max="7179" width="8.875" style="62" customWidth="1"/>
    <col min="7180" max="7180" width="6.5" style="62" customWidth="1"/>
    <col min="7181" max="7424" width="3.25" style="62"/>
    <col min="7425" max="7425" width="3.25" style="62" customWidth="1"/>
    <col min="7426" max="7426" width="10.375" style="62" customWidth="1"/>
    <col min="7427" max="7434" width="7.375" style="62" customWidth="1"/>
    <col min="7435" max="7435" width="8.875" style="62" customWidth="1"/>
    <col min="7436" max="7436" width="6.5" style="62" customWidth="1"/>
    <col min="7437" max="7680" width="3.25" style="62"/>
    <col min="7681" max="7681" width="3.25" style="62" customWidth="1"/>
    <col min="7682" max="7682" width="10.375" style="62" customWidth="1"/>
    <col min="7683" max="7690" width="7.375" style="62" customWidth="1"/>
    <col min="7691" max="7691" width="8.875" style="62" customWidth="1"/>
    <col min="7692" max="7692" width="6.5" style="62" customWidth="1"/>
    <col min="7693" max="7936" width="3.25" style="62"/>
    <col min="7937" max="7937" width="3.25" style="62" customWidth="1"/>
    <col min="7938" max="7938" width="10.375" style="62" customWidth="1"/>
    <col min="7939" max="7946" width="7.375" style="62" customWidth="1"/>
    <col min="7947" max="7947" width="8.875" style="62" customWidth="1"/>
    <col min="7948" max="7948" width="6.5" style="62" customWidth="1"/>
    <col min="7949" max="8192" width="3.25" style="62"/>
    <col min="8193" max="8193" width="3.25" style="62" customWidth="1"/>
    <col min="8194" max="8194" width="10.375" style="62" customWidth="1"/>
    <col min="8195" max="8202" width="7.375" style="62" customWidth="1"/>
    <col min="8203" max="8203" width="8.875" style="62" customWidth="1"/>
    <col min="8204" max="8204" width="6.5" style="62" customWidth="1"/>
    <col min="8205" max="8448" width="3.25" style="62"/>
    <col min="8449" max="8449" width="3.25" style="62" customWidth="1"/>
    <col min="8450" max="8450" width="10.375" style="62" customWidth="1"/>
    <col min="8451" max="8458" width="7.375" style="62" customWidth="1"/>
    <col min="8459" max="8459" width="8.875" style="62" customWidth="1"/>
    <col min="8460" max="8460" width="6.5" style="62" customWidth="1"/>
    <col min="8461" max="8704" width="3.25" style="62"/>
    <col min="8705" max="8705" width="3.25" style="62" customWidth="1"/>
    <col min="8706" max="8706" width="10.375" style="62" customWidth="1"/>
    <col min="8707" max="8714" width="7.375" style="62" customWidth="1"/>
    <col min="8715" max="8715" width="8.875" style="62" customWidth="1"/>
    <col min="8716" max="8716" width="6.5" style="62" customWidth="1"/>
    <col min="8717" max="8960" width="3.25" style="62"/>
    <col min="8961" max="8961" width="3.25" style="62" customWidth="1"/>
    <col min="8962" max="8962" width="10.375" style="62" customWidth="1"/>
    <col min="8963" max="8970" width="7.375" style="62" customWidth="1"/>
    <col min="8971" max="8971" width="8.875" style="62" customWidth="1"/>
    <col min="8972" max="8972" width="6.5" style="62" customWidth="1"/>
    <col min="8973" max="9216" width="3.25" style="62"/>
    <col min="9217" max="9217" width="3.25" style="62" customWidth="1"/>
    <col min="9218" max="9218" width="10.375" style="62" customWidth="1"/>
    <col min="9219" max="9226" width="7.375" style="62" customWidth="1"/>
    <col min="9227" max="9227" width="8.875" style="62" customWidth="1"/>
    <col min="9228" max="9228" width="6.5" style="62" customWidth="1"/>
    <col min="9229" max="9472" width="3.25" style="62"/>
    <col min="9473" max="9473" width="3.25" style="62" customWidth="1"/>
    <col min="9474" max="9474" width="10.375" style="62" customWidth="1"/>
    <col min="9475" max="9482" width="7.375" style="62" customWidth="1"/>
    <col min="9483" max="9483" width="8.875" style="62" customWidth="1"/>
    <col min="9484" max="9484" width="6.5" style="62" customWidth="1"/>
    <col min="9485" max="9728" width="3.25" style="62"/>
    <col min="9729" max="9729" width="3.25" style="62" customWidth="1"/>
    <col min="9730" max="9730" width="10.375" style="62" customWidth="1"/>
    <col min="9731" max="9738" width="7.375" style="62" customWidth="1"/>
    <col min="9739" max="9739" width="8.875" style="62" customWidth="1"/>
    <col min="9740" max="9740" width="6.5" style="62" customWidth="1"/>
    <col min="9741" max="9984" width="3.25" style="62"/>
    <col min="9985" max="9985" width="3.25" style="62" customWidth="1"/>
    <col min="9986" max="9986" width="10.375" style="62" customWidth="1"/>
    <col min="9987" max="9994" width="7.375" style="62" customWidth="1"/>
    <col min="9995" max="9995" width="8.875" style="62" customWidth="1"/>
    <col min="9996" max="9996" width="6.5" style="62" customWidth="1"/>
    <col min="9997" max="10240" width="3.25" style="62"/>
    <col min="10241" max="10241" width="3.25" style="62" customWidth="1"/>
    <col min="10242" max="10242" width="10.375" style="62" customWidth="1"/>
    <col min="10243" max="10250" width="7.375" style="62" customWidth="1"/>
    <col min="10251" max="10251" width="8.875" style="62" customWidth="1"/>
    <col min="10252" max="10252" width="6.5" style="62" customWidth="1"/>
    <col min="10253" max="10496" width="3.25" style="62"/>
    <col min="10497" max="10497" width="3.25" style="62" customWidth="1"/>
    <col min="10498" max="10498" width="10.375" style="62" customWidth="1"/>
    <col min="10499" max="10506" width="7.375" style="62" customWidth="1"/>
    <col min="10507" max="10507" width="8.875" style="62" customWidth="1"/>
    <col min="10508" max="10508" width="6.5" style="62" customWidth="1"/>
    <col min="10509" max="10752" width="3.25" style="62"/>
    <col min="10753" max="10753" width="3.25" style="62" customWidth="1"/>
    <col min="10754" max="10754" width="10.375" style="62" customWidth="1"/>
    <col min="10755" max="10762" width="7.375" style="62" customWidth="1"/>
    <col min="10763" max="10763" width="8.875" style="62" customWidth="1"/>
    <col min="10764" max="10764" width="6.5" style="62" customWidth="1"/>
    <col min="10765" max="11008" width="3.25" style="62"/>
    <col min="11009" max="11009" width="3.25" style="62" customWidth="1"/>
    <col min="11010" max="11010" width="10.375" style="62" customWidth="1"/>
    <col min="11011" max="11018" width="7.375" style="62" customWidth="1"/>
    <col min="11019" max="11019" width="8.875" style="62" customWidth="1"/>
    <col min="11020" max="11020" width="6.5" style="62" customWidth="1"/>
    <col min="11021" max="11264" width="3.25" style="62"/>
    <col min="11265" max="11265" width="3.25" style="62" customWidth="1"/>
    <col min="11266" max="11266" width="10.375" style="62" customWidth="1"/>
    <col min="11267" max="11274" width="7.375" style="62" customWidth="1"/>
    <col min="11275" max="11275" width="8.875" style="62" customWidth="1"/>
    <col min="11276" max="11276" width="6.5" style="62" customWidth="1"/>
    <col min="11277" max="11520" width="3.25" style="62"/>
    <col min="11521" max="11521" width="3.25" style="62" customWidth="1"/>
    <col min="11522" max="11522" width="10.375" style="62" customWidth="1"/>
    <col min="11523" max="11530" width="7.375" style="62" customWidth="1"/>
    <col min="11531" max="11531" width="8.875" style="62" customWidth="1"/>
    <col min="11532" max="11532" width="6.5" style="62" customWidth="1"/>
    <col min="11533" max="11776" width="3.25" style="62"/>
    <col min="11777" max="11777" width="3.25" style="62" customWidth="1"/>
    <col min="11778" max="11778" width="10.375" style="62" customWidth="1"/>
    <col min="11779" max="11786" width="7.375" style="62" customWidth="1"/>
    <col min="11787" max="11787" width="8.875" style="62" customWidth="1"/>
    <col min="11788" max="11788" width="6.5" style="62" customWidth="1"/>
    <col min="11789" max="12032" width="3.25" style="62"/>
    <col min="12033" max="12033" width="3.25" style="62" customWidth="1"/>
    <col min="12034" max="12034" width="10.375" style="62" customWidth="1"/>
    <col min="12035" max="12042" width="7.375" style="62" customWidth="1"/>
    <col min="12043" max="12043" width="8.875" style="62" customWidth="1"/>
    <col min="12044" max="12044" width="6.5" style="62" customWidth="1"/>
    <col min="12045" max="12288" width="3.25" style="62"/>
    <col min="12289" max="12289" width="3.25" style="62" customWidth="1"/>
    <col min="12290" max="12290" width="10.375" style="62" customWidth="1"/>
    <col min="12291" max="12298" width="7.375" style="62" customWidth="1"/>
    <col min="12299" max="12299" width="8.875" style="62" customWidth="1"/>
    <col min="12300" max="12300" width="6.5" style="62" customWidth="1"/>
    <col min="12301" max="12544" width="3.25" style="62"/>
    <col min="12545" max="12545" width="3.25" style="62" customWidth="1"/>
    <col min="12546" max="12546" width="10.375" style="62" customWidth="1"/>
    <col min="12547" max="12554" width="7.375" style="62" customWidth="1"/>
    <col min="12555" max="12555" width="8.875" style="62" customWidth="1"/>
    <col min="12556" max="12556" width="6.5" style="62" customWidth="1"/>
    <col min="12557" max="12800" width="3.25" style="62"/>
    <col min="12801" max="12801" width="3.25" style="62" customWidth="1"/>
    <col min="12802" max="12802" width="10.375" style="62" customWidth="1"/>
    <col min="12803" max="12810" width="7.375" style="62" customWidth="1"/>
    <col min="12811" max="12811" width="8.875" style="62" customWidth="1"/>
    <col min="12812" max="12812" width="6.5" style="62" customWidth="1"/>
    <col min="12813" max="13056" width="3.25" style="62"/>
    <col min="13057" max="13057" width="3.25" style="62" customWidth="1"/>
    <col min="13058" max="13058" width="10.375" style="62" customWidth="1"/>
    <col min="13059" max="13066" width="7.375" style="62" customWidth="1"/>
    <col min="13067" max="13067" width="8.875" style="62" customWidth="1"/>
    <col min="13068" max="13068" width="6.5" style="62" customWidth="1"/>
    <col min="13069" max="13312" width="3.25" style="62"/>
    <col min="13313" max="13313" width="3.25" style="62" customWidth="1"/>
    <col min="13314" max="13314" width="10.375" style="62" customWidth="1"/>
    <col min="13315" max="13322" width="7.375" style="62" customWidth="1"/>
    <col min="13323" max="13323" width="8.875" style="62" customWidth="1"/>
    <col min="13324" max="13324" width="6.5" style="62" customWidth="1"/>
    <col min="13325" max="13568" width="3.25" style="62"/>
    <col min="13569" max="13569" width="3.25" style="62" customWidth="1"/>
    <col min="13570" max="13570" width="10.375" style="62" customWidth="1"/>
    <col min="13571" max="13578" width="7.375" style="62" customWidth="1"/>
    <col min="13579" max="13579" width="8.875" style="62" customWidth="1"/>
    <col min="13580" max="13580" width="6.5" style="62" customWidth="1"/>
    <col min="13581" max="13824" width="3.25" style="62"/>
    <col min="13825" max="13825" width="3.25" style="62" customWidth="1"/>
    <col min="13826" max="13826" width="10.375" style="62" customWidth="1"/>
    <col min="13827" max="13834" width="7.375" style="62" customWidth="1"/>
    <col min="13835" max="13835" width="8.875" style="62" customWidth="1"/>
    <col min="13836" max="13836" width="6.5" style="62" customWidth="1"/>
    <col min="13837" max="14080" width="3.25" style="62"/>
    <col min="14081" max="14081" width="3.25" style="62" customWidth="1"/>
    <col min="14082" max="14082" width="10.375" style="62" customWidth="1"/>
    <col min="14083" max="14090" width="7.375" style="62" customWidth="1"/>
    <col min="14091" max="14091" width="8.875" style="62" customWidth="1"/>
    <col min="14092" max="14092" width="6.5" style="62" customWidth="1"/>
    <col min="14093" max="14336" width="3.25" style="62"/>
    <col min="14337" max="14337" width="3.25" style="62" customWidth="1"/>
    <col min="14338" max="14338" width="10.375" style="62" customWidth="1"/>
    <col min="14339" max="14346" width="7.375" style="62" customWidth="1"/>
    <col min="14347" max="14347" width="8.875" style="62" customWidth="1"/>
    <col min="14348" max="14348" width="6.5" style="62" customWidth="1"/>
    <col min="14349" max="14592" width="3.25" style="62"/>
    <col min="14593" max="14593" width="3.25" style="62" customWidth="1"/>
    <col min="14594" max="14594" width="10.375" style="62" customWidth="1"/>
    <col min="14595" max="14602" width="7.375" style="62" customWidth="1"/>
    <col min="14603" max="14603" width="8.875" style="62" customWidth="1"/>
    <col min="14604" max="14604" width="6.5" style="62" customWidth="1"/>
    <col min="14605" max="14848" width="3.25" style="62"/>
    <col min="14849" max="14849" width="3.25" style="62" customWidth="1"/>
    <col min="14850" max="14850" width="10.375" style="62" customWidth="1"/>
    <col min="14851" max="14858" width="7.375" style="62" customWidth="1"/>
    <col min="14859" max="14859" width="8.875" style="62" customWidth="1"/>
    <col min="14860" max="14860" width="6.5" style="62" customWidth="1"/>
    <col min="14861" max="15104" width="3.25" style="62"/>
    <col min="15105" max="15105" width="3.25" style="62" customWidth="1"/>
    <col min="15106" max="15106" width="10.375" style="62" customWidth="1"/>
    <col min="15107" max="15114" width="7.375" style="62" customWidth="1"/>
    <col min="15115" max="15115" width="8.875" style="62" customWidth="1"/>
    <col min="15116" max="15116" width="6.5" style="62" customWidth="1"/>
    <col min="15117" max="15360" width="3.25" style="62"/>
    <col min="15361" max="15361" width="3.25" style="62" customWidth="1"/>
    <col min="15362" max="15362" width="10.375" style="62" customWidth="1"/>
    <col min="15363" max="15370" width="7.375" style="62" customWidth="1"/>
    <col min="15371" max="15371" width="8.875" style="62" customWidth="1"/>
    <col min="15372" max="15372" width="6.5" style="62" customWidth="1"/>
    <col min="15373" max="15616" width="3.25" style="62"/>
    <col min="15617" max="15617" width="3.25" style="62" customWidth="1"/>
    <col min="15618" max="15618" width="10.375" style="62" customWidth="1"/>
    <col min="15619" max="15626" width="7.375" style="62" customWidth="1"/>
    <col min="15627" max="15627" width="8.875" style="62" customWidth="1"/>
    <col min="15628" max="15628" width="6.5" style="62" customWidth="1"/>
    <col min="15629" max="15872" width="3.25" style="62"/>
    <col min="15873" max="15873" width="3.25" style="62" customWidth="1"/>
    <col min="15874" max="15874" width="10.375" style="62" customWidth="1"/>
    <col min="15875" max="15882" width="7.375" style="62" customWidth="1"/>
    <col min="15883" max="15883" width="8.875" style="62" customWidth="1"/>
    <col min="15884" max="15884" width="6.5" style="62" customWidth="1"/>
    <col min="15885" max="16128" width="3.25" style="62"/>
    <col min="16129" max="16129" width="3.25" style="62" customWidth="1"/>
    <col min="16130" max="16130" width="10.375" style="62" customWidth="1"/>
    <col min="16131" max="16138" width="7.375" style="62" customWidth="1"/>
    <col min="16139" max="16139" width="8.875" style="62" customWidth="1"/>
    <col min="16140" max="16140" width="6.5" style="62" customWidth="1"/>
    <col min="16141" max="16384" width="3.25" style="62"/>
  </cols>
  <sheetData>
    <row r="1" spans="1:14" ht="20.100000000000001" customHeight="1" x14ac:dyDescent="0.15">
      <c r="A1" s="61" t="s">
        <v>214</v>
      </c>
      <c r="I1" s="284"/>
      <c r="J1" s="284"/>
      <c r="K1" s="284"/>
      <c r="L1" s="108"/>
    </row>
    <row r="2" spans="1:14" ht="20.100000000000001" customHeight="1" x14ac:dyDescent="0.15">
      <c r="N2" s="110" t="s">
        <v>213</v>
      </c>
    </row>
    <row r="3" spans="1:14" ht="35.25" customHeight="1" x14ac:dyDescent="0.15">
      <c r="A3" s="256" t="s">
        <v>228</v>
      </c>
      <c r="B3" s="256"/>
      <c r="C3" s="256"/>
      <c r="D3" s="256"/>
      <c r="E3" s="256"/>
      <c r="F3" s="256"/>
      <c r="G3" s="256"/>
      <c r="H3" s="256"/>
      <c r="I3" s="256"/>
      <c r="J3" s="256"/>
      <c r="K3" s="256"/>
      <c r="L3" s="109"/>
    </row>
    <row r="4" spans="1:14" ht="20.100000000000001" customHeight="1" x14ac:dyDescent="0.15">
      <c r="A4" s="64"/>
    </row>
    <row r="5" spans="1:14" ht="28.5" customHeight="1" x14ac:dyDescent="0.15">
      <c r="B5" s="255" t="s">
        <v>104</v>
      </c>
      <c r="C5" s="255"/>
      <c r="D5" s="258"/>
      <c r="E5" s="258"/>
      <c r="F5" s="258"/>
      <c r="G5" s="153" t="s">
        <v>215</v>
      </c>
      <c r="H5" s="152" t="s">
        <v>216</v>
      </c>
      <c r="I5" s="152"/>
      <c r="J5" s="152" t="s">
        <v>217</v>
      </c>
      <c r="K5" s="152"/>
    </row>
    <row r="6" spans="1:14" ht="28.5" customHeight="1" x14ac:dyDescent="0.15">
      <c r="B6" s="255" t="s">
        <v>71</v>
      </c>
      <c r="C6" s="255"/>
      <c r="D6" s="258"/>
      <c r="E6" s="258"/>
      <c r="F6" s="258"/>
      <c r="G6" s="258"/>
      <c r="H6" s="258"/>
      <c r="I6" s="258"/>
      <c r="J6" s="258"/>
      <c r="K6" s="258"/>
      <c r="L6" s="110"/>
    </row>
    <row r="7" spans="1:14" ht="28.5" customHeight="1" x14ac:dyDescent="0.15">
      <c r="B7" s="316" t="s">
        <v>218</v>
      </c>
      <c r="C7" s="255"/>
      <c r="D7" s="258"/>
      <c r="E7" s="258"/>
      <c r="F7" s="258"/>
      <c r="G7" s="258"/>
      <c r="H7" s="258"/>
      <c r="I7" s="258"/>
      <c r="J7" s="258"/>
      <c r="K7" s="258"/>
      <c r="L7" s="110"/>
    </row>
    <row r="9" spans="1:14" ht="20.100000000000001" customHeight="1" x14ac:dyDescent="0.15">
      <c r="B9" s="62" t="s">
        <v>165</v>
      </c>
    </row>
    <row r="10" spans="1:14" ht="22.5" customHeight="1" x14ac:dyDescent="0.15">
      <c r="B10" s="257" t="s">
        <v>106</v>
      </c>
      <c r="C10" s="310" t="s">
        <v>107</v>
      </c>
      <c r="D10" s="265" t="s">
        <v>108</v>
      </c>
      <c r="E10" s="255"/>
      <c r="F10" s="255"/>
      <c r="G10" s="255"/>
      <c r="H10" s="255"/>
      <c r="I10" s="255"/>
      <c r="J10" s="275"/>
      <c r="K10" s="312" t="s">
        <v>109</v>
      </c>
    </row>
    <row r="11" spans="1:14" ht="22.5" customHeight="1" x14ac:dyDescent="0.15">
      <c r="B11" s="285"/>
      <c r="C11" s="311"/>
      <c r="D11" s="111" t="s">
        <v>88</v>
      </c>
      <c r="E11" s="112" t="s">
        <v>89</v>
      </c>
      <c r="F11" s="112" t="s">
        <v>90</v>
      </c>
      <c r="G11" s="112" t="s">
        <v>91</v>
      </c>
      <c r="H11" s="112" t="s">
        <v>92</v>
      </c>
      <c r="I11" s="112" t="s">
        <v>93</v>
      </c>
      <c r="J11" s="113" t="s">
        <v>94</v>
      </c>
      <c r="K11" s="313"/>
    </row>
    <row r="12" spans="1:14" ht="20.100000000000001" customHeight="1" x14ac:dyDescent="0.15">
      <c r="B12" s="114" t="s">
        <v>152</v>
      </c>
      <c r="C12" s="115"/>
      <c r="D12" s="68"/>
      <c r="E12" s="69"/>
      <c r="F12" s="69"/>
      <c r="G12" s="69"/>
      <c r="H12" s="69"/>
      <c r="I12" s="69"/>
      <c r="J12" s="116"/>
      <c r="K12" s="117">
        <f>SUM(D12:J12)</f>
        <v>0</v>
      </c>
    </row>
    <row r="13" spans="1:14" ht="20.100000000000001" customHeight="1" x14ac:dyDescent="0.15">
      <c r="B13" s="114" t="s">
        <v>153</v>
      </c>
      <c r="C13" s="115"/>
      <c r="D13" s="68"/>
      <c r="E13" s="69"/>
      <c r="F13" s="69"/>
      <c r="G13" s="69"/>
      <c r="H13" s="69"/>
      <c r="I13" s="69"/>
      <c r="J13" s="116"/>
      <c r="K13" s="117">
        <f t="shared" ref="K13:K23" si="0">SUM(D13:J13)</f>
        <v>0</v>
      </c>
    </row>
    <row r="14" spans="1:14" ht="20.100000000000001" customHeight="1" x14ac:dyDescent="0.15">
      <c r="B14" s="114" t="s">
        <v>154</v>
      </c>
      <c r="C14" s="115"/>
      <c r="D14" s="68"/>
      <c r="E14" s="69"/>
      <c r="F14" s="69"/>
      <c r="G14" s="69"/>
      <c r="H14" s="69"/>
      <c r="I14" s="69"/>
      <c r="J14" s="116"/>
      <c r="K14" s="117">
        <f t="shared" si="0"/>
        <v>0</v>
      </c>
    </row>
    <row r="15" spans="1:14" ht="20.100000000000001" customHeight="1" x14ac:dyDescent="0.15">
      <c r="B15" s="114" t="s">
        <v>155</v>
      </c>
      <c r="C15" s="115"/>
      <c r="D15" s="68"/>
      <c r="E15" s="69"/>
      <c r="F15" s="69"/>
      <c r="G15" s="69"/>
      <c r="H15" s="69"/>
      <c r="I15" s="69"/>
      <c r="J15" s="116"/>
      <c r="K15" s="117">
        <f t="shared" si="0"/>
        <v>0</v>
      </c>
    </row>
    <row r="16" spans="1:14" ht="20.100000000000001" customHeight="1" x14ac:dyDescent="0.15">
      <c r="B16" s="114" t="s">
        <v>156</v>
      </c>
      <c r="C16" s="115"/>
      <c r="D16" s="68"/>
      <c r="E16" s="69"/>
      <c r="F16" s="69"/>
      <c r="G16" s="69"/>
      <c r="H16" s="69"/>
      <c r="I16" s="69"/>
      <c r="J16" s="116"/>
      <c r="K16" s="117">
        <f t="shared" si="0"/>
        <v>0</v>
      </c>
    </row>
    <row r="17" spans="1:11" ht="20.100000000000001" customHeight="1" x14ac:dyDescent="0.15">
      <c r="B17" s="114" t="s">
        <v>157</v>
      </c>
      <c r="C17" s="115"/>
      <c r="D17" s="68"/>
      <c r="E17" s="69"/>
      <c r="F17" s="69"/>
      <c r="G17" s="69"/>
      <c r="H17" s="69"/>
      <c r="I17" s="69"/>
      <c r="J17" s="116"/>
      <c r="K17" s="117">
        <f t="shared" si="0"/>
        <v>0</v>
      </c>
    </row>
    <row r="18" spans="1:11" ht="20.100000000000001" customHeight="1" x14ac:dyDescent="0.15">
      <c r="B18" s="114" t="s">
        <v>158</v>
      </c>
      <c r="C18" s="115"/>
      <c r="D18" s="68"/>
      <c r="E18" s="69"/>
      <c r="F18" s="69"/>
      <c r="G18" s="69"/>
      <c r="H18" s="69"/>
      <c r="I18" s="69"/>
      <c r="J18" s="116"/>
      <c r="K18" s="117">
        <f t="shared" si="0"/>
        <v>0</v>
      </c>
    </row>
    <row r="19" spans="1:11" ht="20.100000000000001" customHeight="1" x14ac:dyDescent="0.15">
      <c r="B19" s="114" t="s">
        <v>159</v>
      </c>
      <c r="C19" s="115"/>
      <c r="D19" s="68"/>
      <c r="E19" s="69"/>
      <c r="F19" s="69"/>
      <c r="G19" s="69"/>
      <c r="H19" s="69"/>
      <c r="I19" s="69"/>
      <c r="J19" s="116"/>
      <c r="K19" s="117">
        <f t="shared" si="0"/>
        <v>0</v>
      </c>
    </row>
    <row r="20" spans="1:11" ht="20.100000000000001" customHeight="1" x14ac:dyDescent="0.15">
      <c r="B20" s="114" t="s">
        <v>160</v>
      </c>
      <c r="C20" s="115"/>
      <c r="D20" s="68"/>
      <c r="E20" s="69"/>
      <c r="F20" s="69"/>
      <c r="G20" s="69"/>
      <c r="H20" s="69"/>
      <c r="I20" s="69"/>
      <c r="J20" s="116"/>
      <c r="K20" s="117">
        <f t="shared" si="0"/>
        <v>0</v>
      </c>
    </row>
    <row r="21" spans="1:11" ht="20.100000000000001" customHeight="1" x14ac:dyDescent="0.15">
      <c r="B21" s="114" t="s">
        <v>161</v>
      </c>
      <c r="C21" s="115"/>
      <c r="D21" s="68"/>
      <c r="E21" s="69"/>
      <c r="F21" s="69"/>
      <c r="G21" s="69"/>
      <c r="H21" s="69"/>
      <c r="I21" s="69"/>
      <c r="J21" s="116"/>
      <c r="K21" s="117">
        <f t="shared" si="0"/>
        <v>0</v>
      </c>
    </row>
    <row r="22" spans="1:11" ht="20.100000000000001" customHeight="1" x14ac:dyDescent="0.15">
      <c r="B22" s="114" t="s">
        <v>162</v>
      </c>
      <c r="C22" s="115"/>
      <c r="D22" s="68"/>
      <c r="E22" s="69"/>
      <c r="F22" s="69"/>
      <c r="G22" s="69"/>
      <c r="H22" s="69"/>
      <c r="I22" s="69"/>
      <c r="J22" s="116"/>
      <c r="K22" s="117">
        <f t="shared" si="0"/>
        <v>0</v>
      </c>
    </row>
    <row r="23" spans="1:11" ht="20.100000000000001" customHeight="1" thickBot="1" x14ac:dyDescent="0.2">
      <c r="B23" s="119" t="s">
        <v>163</v>
      </c>
      <c r="C23" s="120"/>
      <c r="D23" s="121"/>
      <c r="E23" s="122"/>
      <c r="F23" s="122"/>
      <c r="G23" s="122"/>
      <c r="H23" s="122"/>
      <c r="I23" s="122"/>
      <c r="J23" s="123"/>
      <c r="K23" s="124">
        <f t="shared" si="0"/>
        <v>0</v>
      </c>
    </row>
    <row r="24" spans="1:11" ht="20.100000000000001" customHeight="1" thickTop="1" thickBot="1" x14ac:dyDescent="0.2">
      <c r="B24" s="125" t="s">
        <v>122</v>
      </c>
      <c r="C24" s="126">
        <f t="shared" ref="C24:K24" si="1">SUM(C12:C23)</f>
        <v>0</v>
      </c>
      <c r="D24" s="127">
        <f t="shared" si="1"/>
        <v>0</v>
      </c>
      <c r="E24" s="128">
        <f t="shared" si="1"/>
        <v>0</v>
      </c>
      <c r="F24" s="128">
        <f t="shared" si="1"/>
        <v>0</v>
      </c>
      <c r="G24" s="128">
        <f t="shared" si="1"/>
        <v>0</v>
      </c>
      <c r="H24" s="128">
        <f t="shared" si="1"/>
        <v>0</v>
      </c>
      <c r="I24" s="128">
        <f t="shared" si="1"/>
        <v>0</v>
      </c>
      <c r="J24" s="129">
        <f t="shared" si="1"/>
        <v>0</v>
      </c>
      <c r="K24" s="126">
        <f t="shared" si="1"/>
        <v>0</v>
      </c>
    </row>
    <row r="25" spans="1:11" ht="20.100000000000001" customHeight="1" thickTop="1" thickBot="1" x14ac:dyDescent="0.2">
      <c r="B25" s="99" t="s">
        <v>123</v>
      </c>
      <c r="C25" s="130"/>
      <c r="D25" s="131" t="str">
        <f>IF($C$24=0,"",ROUNDUP(D24/$C$24,2))</f>
        <v/>
      </c>
      <c r="E25" s="132" t="str">
        <f>IF($C$24=0,"",ROUNDUP(E24/$C$24,2))</f>
        <v/>
      </c>
      <c r="F25" s="132" t="str">
        <f t="shared" ref="F25:K25" si="2">IF($C$24=0,"",ROUNDUP(F24/$C$24,2))</f>
        <v/>
      </c>
      <c r="G25" s="132" t="str">
        <f>IF($C$24=0,"",ROUNDUP(G24/$C$24,2))</f>
        <v/>
      </c>
      <c r="H25" s="132" t="str">
        <f t="shared" si="2"/>
        <v/>
      </c>
      <c r="I25" s="132" t="str">
        <f t="shared" si="2"/>
        <v/>
      </c>
      <c r="J25" s="133" t="str">
        <f>IF($C$24=0,"",ROUNDUP(J24/$C$24,2))</f>
        <v/>
      </c>
      <c r="K25" s="97" t="str">
        <f t="shared" si="2"/>
        <v/>
      </c>
    </row>
    <row r="26" spans="1:11" ht="12" customHeight="1" thickTop="1" x14ac:dyDescent="0.15">
      <c r="B26" s="144" t="s">
        <v>226</v>
      </c>
    </row>
    <row r="27" spans="1:11" ht="24" customHeight="1" x14ac:dyDescent="0.15">
      <c r="B27" s="306" t="s">
        <v>227</v>
      </c>
      <c r="C27" s="306"/>
      <c r="D27" s="306"/>
      <c r="E27" s="306"/>
      <c r="F27" s="306"/>
      <c r="G27" s="306"/>
      <c r="H27" s="306"/>
      <c r="I27" s="306"/>
      <c r="J27" s="306"/>
      <c r="K27" s="306"/>
    </row>
    <row r="28" spans="1:11" ht="12" customHeight="1" x14ac:dyDescent="0.15">
      <c r="B28" s="315" t="s">
        <v>234</v>
      </c>
      <c r="C28" s="315"/>
      <c r="D28" s="315"/>
      <c r="E28" s="315"/>
      <c r="F28" s="315"/>
      <c r="G28" s="315"/>
      <c r="H28" s="315"/>
      <c r="I28" s="315"/>
      <c r="J28" s="315"/>
      <c r="K28" s="315"/>
    </row>
    <row r="29" spans="1:11" ht="12" customHeight="1" x14ac:dyDescent="0.15">
      <c r="B29" s="144"/>
    </row>
    <row r="30" spans="1:11" ht="25.5" customHeight="1" x14ac:dyDescent="0.15">
      <c r="A30" s="62" t="s">
        <v>125</v>
      </c>
    </row>
    <row r="31" spans="1:11" ht="20.100000000000001" customHeight="1" x14ac:dyDescent="0.15">
      <c r="A31" s="62" t="s">
        <v>126</v>
      </c>
      <c r="B31" s="62" t="s">
        <v>127</v>
      </c>
    </row>
    <row r="32" spans="1:11" ht="20.100000000000001" customHeight="1" x14ac:dyDescent="0.15">
      <c r="B32" s="62" t="s">
        <v>128</v>
      </c>
    </row>
    <row r="33" spans="1:11" ht="20.100000000000001" customHeight="1" x14ac:dyDescent="0.15">
      <c r="A33" s="62" t="s">
        <v>126</v>
      </c>
      <c r="B33" s="62" t="s">
        <v>129</v>
      </c>
    </row>
    <row r="34" spans="1:11" ht="20.100000000000001" customHeight="1" x14ac:dyDescent="0.15">
      <c r="B34" s="62" t="s">
        <v>130</v>
      </c>
    </row>
    <row r="35" spans="1:11" ht="20.100000000000001" customHeight="1" x14ac:dyDescent="0.15">
      <c r="A35" s="62" t="s">
        <v>126</v>
      </c>
      <c r="B35" s="62" t="s">
        <v>131</v>
      </c>
    </row>
    <row r="36" spans="1:11" ht="20.100000000000001" customHeight="1" x14ac:dyDescent="0.15">
      <c r="B36" s="62" t="s">
        <v>132</v>
      </c>
    </row>
    <row r="37" spans="1:11" ht="20.100000000000001" customHeight="1" x14ac:dyDescent="0.15">
      <c r="A37" s="62" t="s">
        <v>126</v>
      </c>
      <c r="B37" s="62" t="s">
        <v>133</v>
      </c>
    </row>
    <row r="38" spans="1:11" ht="40.5" customHeight="1" x14ac:dyDescent="0.15">
      <c r="B38" s="307" t="s">
        <v>134</v>
      </c>
      <c r="C38" s="307"/>
      <c r="D38" s="307"/>
      <c r="E38" s="307"/>
      <c r="F38" s="307"/>
      <c r="G38" s="307"/>
      <c r="H38" s="307"/>
      <c r="I38" s="307"/>
      <c r="J38" s="307"/>
      <c r="K38" s="307"/>
    </row>
    <row r="39" spans="1:11" ht="20.100000000000001" customHeight="1" x14ac:dyDescent="0.15">
      <c r="A39" s="62" t="s">
        <v>126</v>
      </c>
      <c r="B39" s="62" t="s">
        <v>135</v>
      </c>
    </row>
    <row r="40" spans="1:11" ht="70.5" customHeight="1" x14ac:dyDescent="0.15">
      <c r="B40" s="307" t="s">
        <v>136</v>
      </c>
      <c r="C40" s="307"/>
      <c r="D40" s="307"/>
      <c r="E40" s="307"/>
      <c r="F40" s="307"/>
      <c r="G40" s="307"/>
      <c r="H40" s="307"/>
      <c r="I40" s="307"/>
      <c r="J40" s="307"/>
      <c r="K40" s="307"/>
    </row>
  </sheetData>
  <mergeCells count="16">
    <mergeCell ref="I1:K1"/>
    <mergeCell ref="A3:K3"/>
    <mergeCell ref="B5:C5"/>
    <mergeCell ref="D5:F5"/>
    <mergeCell ref="B6:C6"/>
    <mergeCell ref="D6:K6"/>
    <mergeCell ref="B27:K27"/>
    <mergeCell ref="B38:K38"/>
    <mergeCell ref="B40:K40"/>
    <mergeCell ref="B7:C7"/>
    <mergeCell ref="D7:K7"/>
    <mergeCell ref="B10:B11"/>
    <mergeCell ref="C10:C11"/>
    <mergeCell ref="D10:J10"/>
    <mergeCell ref="K10:K11"/>
    <mergeCell ref="B28:K28"/>
  </mergeCells>
  <phoneticPr fontId="3"/>
  <dataValidations count="1">
    <dataValidation type="list" allowBlank="1" showInputMessage="1" showErrorMessage="1" sqref="I5 K5" xr:uid="{72AB9943-5AA3-42C9-88D0-4677E1F042AC}">
      <formula1>$N$1:$N$2</formula1>
    </dataValidation>
  </dataValidations>
  <printOptions horizontalCentered="1"/>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3"/>
  <sheetViews>
    <sheetView view="pageBreakPreview" zoomScale="40" zoomScaleNormal="55" zoomScaleSheetLayoutView="40" workbookViewId="0">
      <selection activeCell="AC50" sqref="AC50"/>
    </sheetView>
  </sheetViews>
  <sheetFormatPr defaultColWidth="4.375" defaultRowHeight="24.95" customHeight="1" x14ac:dyDescent="0.15"/>
  <cols>
    <col min="1" max="1" width="21.75" style="2" customWidth="1"/>
    <col min="2" max="2" width="17.625" style="2" customWidth="1"/>
    <col min="3" max="34" width="7.625" style="2" customWidth="1"/>
    <col min="35" max="35" width="8.625" style="2" customWidth="1"/>
    <col min="36" max="37" width="8.75" style="2" customWidth="1"/>
    <col min="38" max="16384" width="4.375" style="2"/>
  </cols>
  <sheetData>
    <row r="1" spans="1:37" ht="39.75" customHeight="1" thickBot="1" x14ac:dyDescent="0.2">
      <c r="A1" s="1" t="s">
        <v>0</v>
      </c>
      <c r="AI1" s="170" t="s">
        <v>181</v>
      </c>
      <c r="AJ1" s="170"/>
      <c r="AK1" s="170"/>
    </row>
    <row r="2" spans="1:37" ht="24.95" customHeight="1" thickBot="1" x14ac:dyDescent="0.2">
      <c r="A2" s="171" t="s">
        <v>1</v>
      </c>
      <c r="B2" s="172"/>
      <c r="C2" s="173"/>
      <c r="D2" s="173"/>
      <c r="E2" s="173"/>
      <c r="F2" s="173"/>
      <c r="G2" s="173"/>
      <c r="H2" s="173"/>
      <c r="I2" s="173"/>
      <c r="J2" s="173"/>
      <c r="K2" s="173"/>
      <c r="L2" s="173"/>
      <c r="M2" s="173"/>
      <c r="N2" s="173"/>
      <c r="O2" s="173"/>
      <c r="P2" s="173"/>
      <c r="Q2" s="173"/>
      <c r="R2" s="174"/>
      <c r="S2" s="171" t="s">
        <v>2</v>
      </c>
      <c r="T2" s="172"/>
      <c r="U2" s="172"/>
      <c r="V2" s="172"/>
      <c r="W2" s="172"/>
      <c r="X2" s="175" t="s">
        <v>182</v>
      </c>
      <c r="Y2" s="176"/>
      <c r="Z2" s="176"/>
      <c r="AA2" s="176"/>
      <c r="AB2" s="176"/>
      <c r="AC2" s="176"/>
      <c r="AD2" s="176"/>
      <c r="AE2" s="177" t="s">
        <v>3</v>
      </c>
      <c r="AF2" s="178"/>
      <c r="AG2" s="178"/>
      <c r="AH2" s="178"/>
      <c r="AI2" s="179"/>
      <c r="AJ2" s="54">
        <v>40</v>
      </c>
      <c r="AK2" s="3" t="s">
        <v>4</v>
      </c>
    </row>
    <row r="3" spans="1:37" ht="24.95" customHeight="1" x14ac:dyDescent="0.15">
      <c r="A3" s="180" t="s">
        <v>5</v>
      </c>
      <c r="B3" s="199" t="s">
        <v>6</v>
      </c>
      <c r="C3" s="201" t="s">
        <v>7</v>
      </c>
      <c r="D3" s="213" t="s">
        <v>8</v>
      </c>
      <c r="E3" s="216" t="s">
        <v>9</v>
      </c>
      <c r="F3" s="201" t="s">
        <v>10</v>
      </c>
      <c r="G3" s="198" t="s">
        <v>11</v>
      </c>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200"/>
      <c r="AI3" s="180" t="s">
        <v>12</v>
      </c>
      <c r="AJ3" s="183" t="s">
        <v>13</v>
      </c>
      <c r="AK3" s="186" t="s">
        <v>14</v>
      </c>
    </row>
    <row r="4" spans="1:37" ht="24.95" customHeight="1" x14ac:dyDescent="0.15">
      <c r="A4" s="181"/>
      <c r="B4" s="190"/>
      <c r="C4" s="202"/>
      <c r="D4" s="214"/>
      <c r="E4" s="217"/>
      <c r="F4" s="202"/>
      <c r="G4" s="189" t="s">
        <v>15</v>
      </c>
      <c r="H4" s="190"/>
      <c r="I4" s="190"/>
      <c r="J4" s="190"/>
      <c r="K4" s="190"/>
      <c r="L4" s="190"/>
      <c r="M4" s="190"/>
      <c r="N4" s="190" t="s">
        <v>16</v>
      </c>
      <c r="O4" s="190"/>
      <c r="P4" s="190"/>
      <c r="Q4" s="190"/>
      <c r="R4" s="190"/>
      <c r="S4" s="190"/>
      <c r="T4" s="190"/>
      <c r="U4" s="190" t="s">
        <v>17</v>
      </c>
      <c r="V4" s="190"/>
      <c r="W4" s="190"/>
      <c r="X4" s="190"/>
      <c r="Y4" s="190"/>
      <c r="Z4" s="190"/>
      <c r="AA4" s="190"/>
      <c r="AB4" s="190" t="s">
        <v>18</v>
      </c>
      <c r="AC4" s="190"/>
      <c r="AD4" s="190"/>
      <c r="AE4" s="190"/>
      <c r="AF4" s="190"/>
      <c r="AG4" s="190"/>
      <c r="AH4" s="191"/>
      <c r="AI4" s="181"/>
      <c r="AJ4" s="184"/>
      <c r="AK4" s="187"/>
    </row>
    <row r="5" spans="1:37" ht="24.95" customHeight="1" x14ac:dyDescent="0.15">
      <c r="A5" s="181"/>
      <c r="B5" s="190"/>
      <c r="C5" s="202"/>
      <c r="D5" s="214"/>
      <c r="E5" s="217"/>
      <c r="F5" s="202"/>
      <c r="G5" s="4">
        <v>1</v>
      </c>
      <c r="H5" s="5">
        <v>2</v>
      </c>
      <c r="I5" s="5">
        <v>3</v>
      </c>
      <c r="J5" s="5">
        <v>4</v>
      </c>
      <c r="K5" s="5">
        <v>5</v>
      </c>
      <c r="L5" s="5">
        <v>6</v>
      </c>
      <c r="M5" s="6">
        <v>7</v>
      </c>
      <c r="N5" s="7">
        <v>8</v>
      </c>
      <c r="O5" s="5">
        <v>9</v>
      </c>
      <c r="P5" s="5">
        <v>10</v>
      </c>
      <c r="Q5" s="5">
        <v>11</v>
      </c>
      <c r="R5" s="5">
        <v>12</v>
      </c>
      <c r="S5" s="5">
        <v>13</v>
      </c>
      <c r="T5" s="6">
        <v>14</v>
      </c>
      <c r="U5" s="7">
        <v>15</v>
      </c>
      <c r="V5" s="5">
        <v>16</v>
      </c>
      <c r="W5" s="5">
        <v>17</v>
      </c>
      <c r="X5" s="5">
        <v>18</v>
      </c>
      <c r="Y5" s="5">
        <v>19</v>
      </c>
      <c r="Z5" s="5">
        <v>20</v>
      </c>
      <c r="AA5" s="6">
        <v>21</v>
      </c>
      <c r="AB5" s="7">
        <v>22</v>
      </c>
      <c r="AC5" s="5">
        <v>23</v>
      </c>
      <c r="AD5" s="5">
        <v>24</v>
      </c>
      <c r="AE5" s="5">
        <v>25</v>
      </c>
      <c r="AF5" s="5">
        <v>26</v>
      </c>
      <c r="AG5" s="5">
        <v>27</v>
      </c>
      <c r="AH5" s="8">
        <v>28</v>
      </c>
      <c r="AI5" s="181"/>
      <c r="AJ5" s="184"/>
      <c r="AK5" s="187"/>
    </row>
    <row r="6" spans="1:37" ht="24.95" customHeight="1" thickBot="1" x14ac:dyDescent="0.2">
      <c r="A6" s="182"/>
      <c r="B6" s="212"/>
      <c r="C6" s="203"/>
      <c r="D6" s="215"/>
      <c r="E6" s="218"/>
      <c r="F6" s="203"/>
      <c r="G6" s="55" t="s">
        <v>20</v>
      </c>
      <c r="H6" s="57" t="s">
        <v>21</v>
      </c>
      <c r="I6" s="57" t="s">
        <v>22</v>
      </c>
      <c r="J6" s="57" t="s">
        <v>23</v>
      </c>
      <c r="K6" s="57" t="s">
        <v>24</v>
      </c>
      <c r="L6" s="57" t="s">
        <v>25</v>
      </c>
      <c r="M6" s="58" t="s">
        <v>19</v>
      </c>
      <c r="N6" s="59" t="s">
        <v>20</v>
      </c>
      <c r="O6" s="56" t="s">
        <v>21</v>
      </c>
      <c r="P6" s="56" t="s">
        <v>22</v>
      </c>
      <c r="Q6" s="56" t="s">
        <v>23</v>
      </c>
      <c r="R6" s="56" t="s">
        <v>24</v>
      </c>
      <c r="S6" s="56" t="s">
        <v>25</v>
      </c>
      <c r="T6" s="60" t="s">
        <v>19</v>
      </c>
      <c r="U6" s="59" t="s">
        <v>20</v>
      </c>
      <c r="V6" s="56" t="s">
        <v>21</v>
      </c>
      <c r="W6" s="56" t="s">
        <v>22</v>
      </c>
      <c r="X6" s="56" t="s">
        <v>23</v>
      </c>
      <c r="Y6" s="56" t="s">
        <v>24</v>
      </c>
      <c r="Z6" s="56" t="s">
        <v>25</v>
      </c>
      <c r="AA6" s="60" t="s">
        <v>19</v>
      </c>
      <c r="AB6" s="59" t="s">
        <v>20</v>
      </c>
      <c r="AC6" s="56" t="s">
        <v>21</v>
      </c>
      <c r="AD6" s="56" t="s">
        <v>22</v>
      </c>
      <c r="AE6" s="56" t="s">
        <v>23</v>
      </c>
      <c r="AF6" s="56" t="s">
        <v>24</v>
      </c>
      <c r="AG6" s="56" t="s">
        <v>25</v>
      </c>
      <c r="AH6" s="60" t="s">
        <v>19</v>
      </c>
      <c r="AI6" s="182"/>
      <c r="AJ6" s="185"/>
      <c r="AK6" s="188"/>
    </row>
    <row r="7" spans="1:37" ht="24.95" customHeight="1" x14ac:dyDescent="0.15">
      <c r="A7" s="9" t="s">
        <v>40</v>
      </c>
      <c r="B7" s="14" t="s">
        <v>197</v>
      </c>
      <c r="C7" s="10" t="s">
        <v>193</v>
      </c>
      <c r="D7" s="11"/>
      <c r="E7" s="12"/>
      <c r="F7" s="10"/>
      <c r="G7" s="25">
        <v>8</v>
      </c>
      <c r="H7" s="26">
        <v>8</v>
      </c>
      <c r="I7" s="26">
        <v>8</v>
      </c>
      <c r="J7" s="26">
        <v>8</v>
      </c>
      <c r="K7" s="26"/>
      <c r="L7" s="26"/>
      <c r="M7" s="27">
        <v>8</v>
      </c>
      <c r="N7" s="28">
        <v>8</v>
      </c>
      <c r="O7" s="26">
        <v>8</v>
      </c>
      <c r="P7" s="26">
        <v>8</v>
      </c>
      <c r="Q7" s="26">
        <v>8</v>
      </c>
      <c r="R7" s="26"/>
      <c r="S7" s="26"/>
      <c r="T7" s="27">
        <v>8</v>
      </c>
      <c r="U7" s="28">
        <v>8</v>
      </c>
      <c r="V7" s="26">
        <v>8</v>
      </c>
      <c r="W7" s="26">
        <v>8</v>
      </c>
      <c r="X7" s="26">
        <v>8</v>
      </c>
      <c r="Y7" s="26"/>
      <c r="Z7" s="26"/>
      <c r="AA7" s="27">
        <v>8</v>
      </c>
      <c r="AB7" s="28">
        <v>8</v>
      </c>
      <c r="AC7" s="26">
        <v>8</v>
      </c>
      <c r="AD7" s="26">
        <v>8</v>
      </c>
      <c r="AE7" s="26">
        <v>8</v>
      </c>
      <c r="AF7" s="26"/>
      <c r="AG7" s="26"/>
      <c r="AH7" s="27">
        <v>8</v>
      </c>
      <c r="AI7" s="29">
        <f>SUM(G7:AH7)</f>
        <v>160</v>
      </c>
      <c r="AJ7" s="145">
        <f>AI7/4</f>
        <v>40</v>
      </c>
      <c r="AK7" s="30">
        <f>IF(ISERROR(AJ7/$AJ$2)=TRUE,0,AJ7/$AJ$2)</f>
        <v>1</v>
      </c>
    </row>
    <row r="8" spans="1:37" ht="24.95" customHeight="1" x14ac:dyDescent="0.15">
      <c r="A8" s="13" t="s">
        <v>41</v>
      </c>
      <c r="B8" s="14" t="s">
        <v>187</v>
      </c>
      <c r="C8" s="15"/>
      <c r="D8" s="16"/>
      <c r="E8" s="17"/>
      <c r="F8" s="15"/>
      <c r="G8" s="31">
        <v>5</v>
      </c>
      <c r="H8" s="32">
        <v>5</v>
      </c>
      <c r="I8" s="32">
        <v>5</v>
      </c>
      <c r="J8" s="32">
        <v>5</v>
      </c>
      <c r="K8" s="32">
        <v>5</v>
      </c>
      <c r="L8" s="32"/>
      <c r="M8" s="33"/>
      <c r="N8" s="34">
        <v>5</v>
      </c>
      <c r="O8" s="32">
        <v>5</v>
      </c>
      <c r="P8" s="32">
        <v>5</v>
      </c>
      <c r="Q8" s="32">
        <v>5</v>
      </c>
      <c r="R8" s="32">
        <v>5</v>
      </c>
      <c r="S8" s="32"/>
      <c r="T8" s="33"/>
      <c r="U8" s="34">
        <v>5</v>
      </c>
      <c r="V8" s="32">
        <v>5</v>
      </c>
      <c r="W8" s="32">
        <v>5</v>
      </c>
      <c r="X8" s="32">
        <v>5</v>
      </c>
      <c r="Y8" s="32">
        <v>5</v>
      </c>
      <c r="Z8" s="32"/>
      <c r="AA8" s="33"/>
      <c r="AB8" s="34">
        <v>5</v>
      </c>
      <c r="AC8" s="32">
        <v>5</v>
      </c>
      <c r="AD8" s="32">
        <v>5</v>
      </c>
      <c r="AE8" s="32">
        <v>5</v>
      </c>
      <c r="AF8" s="32">
        <v>5</v>
      </c>
      <c r="AG8" s="32"/>
      <c r="AH8" s="35"/>
      <c r="AI8" s="36">
        <f>SUM(G8:AH8)</f>
        <v>100</v>
      </c>
      <c r="AJ8" s="146">
        <f>AI8/4</f>
        <v>25</v>
      </c>
      <c r="AK8" s="37">
        <f t="shared" ref="AK8:AK36" si="0">IF(ISERROR(AJ8/$AJ$2)=TRUE,0,AJ8/$AJ$2)</f>
        <v>0.625</v>
      </c>
    </row>
    <row r="9" spans="1:37" ht="24.95" customHeight="1" x14ac:dyDescent="0.15">
      <c r="A9" s="13"/>
      <c r="B9" s="14" t="s">
        <v>42</v>
      </c>
      <c r="C9" s="15"/>
      <c r="D9" s="16"/>
      <c r="E9" s="17"/>
      <c r="F9" s="15"/>
      <c r="G9" s="31"/>
      <c r="H9" s="32"/>
      <c r="I9" s="32"/>
      <c r="J9" s="32"/>
      <c r="K9" s="32"/>
      <c r="L9" s="32"/>
      <c r="M9" s="33"/>
      <c r="N9" s="34"/>
      <c r="O9" s="32"/>
      <c r="P9" s="32"/>
      <c r="Q9" s="32"/>
      <c r="R9" s="32"/>
      <c r="S9" s="32"/>
      <c r="T9" s="33"/>
      <c r="U9" s="34"/>
      <c r="V9" s="32"/>
      <c r="W9" s="32"/>
      <c r="X9" s="32"/>
      <c r="Y9" s="32"/>
      <c r="Z9" s="32"/>
      <c r="AA9" s="33"/>
      <c r="AB9" s="34"/>
      <c r="AC9" s="32"/>
      <c r="AD9" s="32"/>
      <c r="AE9" s="32"/>
      <c r="AF9" s="32"/>
      <c r="AG9" s="32"/>
      <c r="AH9" s="35"/>
      <c r="AI9" s="36">
        <f t="shared" ref="AI9:AI35" si="1">SUM(G9:AH9)</f>
        <v>0</v>
      </c>
      <c r="AJ9" s="146">
        <f t="shared" ref="AJ9:AJ35" si="2">AI9/4</f>
        <v>0</v>
      </c>
      <c r="AK9" s="37">
        <f t="shared" si="0"/>
        <v>0</v>
      </c>
    </row>
    <row r="10" spans="1:37" ht="24.95" customHeight="1" x14ac:dyDescent="0.15">
      <c r="A10" s="13" t="s">
        <v>43</v>
      </c>
      <c r="B10" s="14" t="s">
        <v>188</v>
      </c>
      <c r="C10" s="15"/>
      <c r="D10" s="16"/>
      <c r="E10" s="17"/>
      <c r="F10" s="15"/>
      <c r="G10" s="31">
        <v>7</v>
      </c>
      <c r="H10" s="32"/>
      <c r="I10" s="32"/>
      <c r="J10" s="32">
        <v>7</v>
      </c>
      <c r="K10" s="32"/>
      <c r="L10" s="32"/>
      <c r="M10" s="33">
        <v>7</v>
      </c>
      <c r="N10" s="34"/>
      <c r="O10" s="32"/>
      <c r="P10" s="32">
        <v>7</v>
      </c>
      <c r="Q10" s="32"/>
      <c r="R10" s="32"/>
      <c r="S10" s="32">
        <v>7</v>
      </c>
      <c r="T10" s="33"/>
      <c r="U10" s="34"/>
      <c r="V10" s="32">
        <v>7</v>
      </c>
      <c r="W10" s="32"/>
      <c r="X10" s="32"/>
      <c r="Y10" s="32">
        <v>7</v>
      </c>
      <c r="Z10" s="32"/>
      <c r="AA10" s="33"/>
      <c r="AB10" s="34">
        <v>7</v>
      </c>
      <c r="AC10" s="32"/>
      <c r="AD10" s="32"/>
      <c r="AE10" s="32">
        <v>7</v>
      </c>
      <c r="AF10" s="32"/>
      <c r="AG10" s="32"/>
      <c r="AH10" s="33">
        <v>7</v>
      </c>
      <c r="AI10" s="36">
        <f t="shared" si="1"/>
        <v>70</v>
      </c>
      <c r="AJ10" s="146">
        <f t="shared" si="2"/>
        <v>17.5</v>
      </c>
      <c r="AK10" s="37">
        <f t="shared" si="0"/>
        <v>0.4375</v>
      </c>
    </row>
    <row r="11" spans="1:37" ht="24.95" customHeight="1" x14ac:dyDescent="0.15">
      <c r="A11" s="13" t="s">
        <v>43</v>
      </c>
      <c r="B11" s="14" t="s">
        <v>186</v>
      </c>
      <c r="C11" s="15"/>
      <c r="D11" s="16"/>
      <c r="E11" s="17"/>
      <c r="F11" s="15"/>
      <c r="G11" s="31"/>
      <c r="H11" s="32">
        <v>7</v>
      </c>
      <c r="I11" s="32"/>
      <c r="J11" s="32"/>
      <c r="K11" s="32">
        <v>7</v>
      </c>
      <c r="L11" s="32"/>
      <c r="M11" s="33"/>
      <c r="N11" s="34">
        <v>7</v>
      </c>
      <c r="O11" s="32"/>
      <c r="P11" s="32"/>
      <c r="Q11" s="32">
        <v>7</v>
      </c>
      <c r="R11" s="32"/>
      <c r="S11" s="32"/>
      <c r="T11" s="33">
        <v>7</v>
      </c>
      <c r="U11" s="34"/>
      <c r="V11" s="32"/>
      <c r="W11" s="32">
        <v>7</v>
      </c>
      <c r="X11" s="32"/>
      <c r="Y11" s="32"/>
      <c r="Z11" s="32">
        <v>7</v>
      </c>
      <c r="AA11" s="33"/>
      <c r="AB11" s="34"/>
      <c r="AC11" s="32">
        <v>7</v>
      </c>
      <c r="AD11" s="32"/>
      <c r="AE11" s="32"/>
      <c r="AF11" s="32">
        <v>7</v>
      </c>
      <c r="AG11" s="32"/>
      <c r="AH11" s="33"/>
      <c r="AI11" s="36">
        <f t="shared" si="1"/>
        <v>63</v>
      </c>
      <c r="AJ11" s="146">
        <f t="shared" si="2"/>
        <v>15.75</v>
      </c>
      <c r="AK11" s="37">
        <f t="shared" si="0"/>
        <v>0.39374999999999999</v>
      </c>
    </row>
    <row r="12" spans="1:37" ht="24.95" customHeight="1" x14ac:dyDescent="0.15">
      <c r="A12" s="13" t="s">
        <v>43</v>
      </c>
      <c r="B12" s="14" t="s">
        <v>183</v>
      </c>
      <c r="C12" s="15"/>
      <c r="D12" s="16"/>
      <c r="E12" s="17"/>
      <c r="F12" s="15"/>
      <c r="G12" s="31"/>
      <c r="H12" s="32"/>
      <c r="I12" s="32">
        <v>7</v>
      </c>
      <c r="J12" s="32"/>
      <c r="K12" s="32"/>
      <c r="L12" s="32">
        <v>7</v>
      </c>
      <c r="M12" s="33"/>
      <c r="N12" s="34"/>
      <c r="O12" s="32">
        <v>7</v>
      </c>
      <c r="P12" s="32"/>
      <c r="Q12" s="32"/>
      <c r="R12" s="32">
        <v>7</v>
      </c>
      <c r="S12" s="32"/>
      <c r="T12" s="33"/>
      <c r="U12" s="34">
        <v>7</v>
      </c>
      <c r="V12" s="32"/>
      <c r="W12" s="32"/>
      <c r="X12" s="32">
        <v>7</v>
      </c>
      <c r="Y12" s="32"/>
      <c r="Z12" s="32"/>
      <c r="AA12" s="33">
        <v>7</v>
      </c>
      <c r="AB12" s="34"/>
      <c r="AC12" s="32"/>
      <c r="AD12" s="32">
        <v>7</v>
      </c>
      <c r="AE12" s="32"/>
      <c r="AF12" s="32"/>
      <c r="AG12" s="32">
        <v>7</v>
      </c>
      <c r="AH12" s="33"/>
      <c r="AI12" s="36">
        <f t="shared" si="1"/>
        <v>63</v>
      </c>
      <c r="AJ12" s="146">
        <f t="shared" si="2"/>
        <v>15.75</v>
      </c>
      <c r="AK12" s="37">
        <f t="shared" si="0"/>
        <v>0.39374999999999999</v>
      </c>
    </row>
    <row r="13" spans="1:37" ht="24.95" customHeight="1" x14ac:dyDescent="0.15">
      <c r="A13" s="13" t="s">
        <v>46</v>
      </c>
      <c r="B13" s="14" t="s">
        <v>183</v>
      </c>
      <c r="C13" s="15"/>
      <c r="D13" s="16"/>
      <c r="E13" s="17"/>
      <c r="F13" s="15"/>
      <c r="G13" s="31">
        <v>5</v>
      </c>
      <c r="H13" s="32"/>
      <c r="I13" s="32">
        <v>5</v>
      </c>
      <c r="J13" s="32"/>
      <c r="K13" s="32">
        <v>5</v>
      </c>
      <c r="L13" s="32"/>
      <c r="M13" s="33">
        <v>5</v>
      </c>
      <c r="N13" s="34"/>
      <c r="O13" s="32">
        <v>5</v>
      </c>
      <c r="P13" s="32"/>
      <c r="Q13" s="32">
        <v>5</v>
      </c>
      <c r="R13" s="32"/>
      <c r="S13" s="32">
        <v>5</v>
      </c>
      <c r="T13" s="33"/>
      <c r="U13" s="34">
        <v>5</v>
      </c>
      <c r="V13" s="32"/>
      <c r="W13" s="32">
        <v>5</v>
      </c>
      <c r="X13" s="32"/>
      <c r="Y13" s="32">
        <v>5</v>
      </c>
      <c r="Z13" s="32"/>
      <c r="AA13" s="33">
        <v>5</v>
      </c>
      <c r="AB13" s="34"/>
      <c r="AC13" s="32">
        <v>5</v>
      </c>
      <c r="AD13" s="32"/>
      <c r="AE13" s="32">
        <v>5</v>
      </c>
      <c r="AF13" s="32"/>
      <c r="AG13" s="32">
        <v>5</v>
      </c>
      <c r="AH13" s="33"/>
      <c r="AI13" s="36">
        <f t="shared" si="1"/>
        <v>70</v>
      </c>
      <c r="AJ13" s="146">
        <f t="shared" si="2"/>
        <v>17.5</v>
      </c>
      <c r="AK13" s="37">
        <f t="shared" si="0"/>
        <v>0.4375</v>
      </c>
    </row>
    <row r="14" spans="1:37" ht="24.95" customHeight="1" x14ac:dyDescent="0.15">
      <c r="A14" s="13" t="s">
        <v>46</v>
      </c>
      <c r="B14" s="14" t="s">
        <v>188</v>
      </c>
      <c r="C14" s="15"/>
      <c r="D14" s="16"/>
      <c r="E14" s="17"/>
      <c r="F14" s="15"/>
      <c r="G14" s="31"/>
      <c r="H14" s="32">
        <v>5</v>
      </c>
      <c r="I14" s="32"/>
      <c r="J14" s="32">
        <v>5</v>
      </c>
      <c r="K14" s="32"/>
      <c r="L14" s="32">
        <v>5</v>
      </c>
      <c r="M14" s="33"/>
      <c r="N14" s="34">
        <v>5</v>
      </c>
      <c r="O14" s="32"/>
      <c r="P14" s="32">
        <v>5</v>
      </c>
      <c r="Q14" s="32"/>
      <c r="R14" s="32">
        <v>5</v>
      </c>
      <c r="S14" s="32"/>
      <c r="T14" s="33">
        <v>5</v>
      </c>
      <c r="U14" s="34"/>
      <c r="V14" s="32">
        <v>5</v>
      </c>
      <c r="W14" s="32"/>
      <c r="X14" s="32">
        <v>5</v>
      </c>
      <c r="Y14" s="32"/>
      <c r="Z14" s="32">
        <v>5</v>
      </c>
      <c r="AA14" s="33"/>
      <c r="AB14" s="34">
        <v>5</v>
      </c>
      <c r="AC14" s="32"/>
      <c r="AD14" s="32">
        <v>5</v>
      </c>
      <c r="AE14" s="32"/>
      <c r="AF14" s="32">
        <v>5</v>
      </c>
      <c r="AG14" s="32"/>
      <c r="AH14" s="33">
        <v>5</v>
      </c>
      <c r="AI14" s="36">
        <f t="shared" si="1"/>
        <v>70</v>
      </c>
      <c r="AJ14" s="146">
        <f t="shared" si="2"/>
        <v>17.5</v>
      </c>
      <c r="AK14" s="37">
        <f t="shared" si="0"/>
        <v>0.4375</v>
      </c>
    </row>
    <row r="15" spans="1:37" ht="24.95" customHeight="1" x14ac:dyDescent="0.15">
      <c r="A15" s="13" t="s">
        <v>44</v>
      </c>
      <c r="B15" s="14" t="s">
        <v>183</v>
      </c>
      <c r="C15" s="15"/>
      <c r="D15" s="16"/>
      <c r="E15" s="17"/>
      <c r="F15" s="15"/>
      <c r="G15" s="31">
        <v>7</v>
      </c>
      <c r="H15" s="32"/>
      <c r="I15" s="32">
        <v>7</v>
      </c>
      <c r="J15" s="32"/>
      <c r="K15" s="32">
        <v>7</v>
      </c>
      <c r="L15" s="32"/>
      <c r="M15" s="33">
        <v>7</v>
      </c>
      <c r="N15" s="34"/>
      <c r="O15" s="32">
        <v>7</v>
      </c>
      <c r="P15" s="32"/>
      <c r="Q15" s="32">
        <v>7</v>
      </c>
      <c r="R15" s="32"/>
      <c r="S15" s="32">
        <v>7</v>
      </c>
      <c r="T15" s="33"/>
      <c r="U15" s="34">
        <v>7</v>
      </c>
      <c r="V15" s="32"/>
      <c r="W15" s="32">
        <v>7</v>
      </c>
      <c r="X15" s="32"/>
      <c r="Y15" s="32">
        <v>7</v>
      </c>
      <c r="Z15" s="32"/>
      <c r="AA15" s="33">
        <v>7</v>
      </c>
      <c r="AB15" s="34"/>
      <c r="AC15" s="32">
        <v>7</v>
      </c>
      <c r="AD15" s="32"/>
      <c r="AE15" s="32">
        <v>7</v>
      </c>
      <c r="AF15" s="32"/>
      <c r="AG15" s="32">
        <v>7</v>
      </c>
      <c r="AH15" s="33"/>
      <c r="AI15" s="36">
        <f t="shared" si="1"/>
        <v>98</v>
      </c>
      <c r="AJ15" s="146">
        <f t="shared" si="2"/>
        <v>24.5</v>
      </c>
      <c r="AK15" s="37">
        <f t="shared" si="0"/>
        <v>0.61250000000000004</v>
      </c>
    </row>
    <row r="16" spans="1:37" ht="24.95" customHeight="1" x14ac:dyDescent="0.15">
      <c r="A16" s="13" t="s">
        <v>44</v>
      </c>
      <c r="B16" s="14" t="s">
        <v>196</v>
      </c>
      <c r="C16" s="15"/>
      <c r="D16" s="16"/>
      <c r="E16" s="17"/>
      <c r="F16" s="15"/>
      <c r="G16" s="31"/>
      <c r="H16" s="32">
        <v>7</v>
      </c>
      <c r="I16" s="32"/>
      <c r="J16" s="32">
        <v>7</v>
      </c>
      <c r="K16" s="32"/>
      <c r="L16" s="32">
        <v>7</v>
      </c>
      <c r="M16" s="33"/>
      <c r="N16" s="34">
        <v>7</v>
      </c>
      <c r="O16" s="32"/>
      <c r="P16" s="32">
        <v>7</v>
      </c>
      <c r="Q16" s="32"/>
      <c r="R16" s="32">
        <v>7</v>
      </c>
      <c r="S16" s="32"/>
      <c r="T16" s="33">
        <v>7</v>
      </c>
      <c r="U16" s="34"/>
      <c r="V16" s="32">
        <v>7</v>
      </c>
      <c r="W16" s="32"/>
      <c r="X16" s="32">
        <v>7</v>
      </c>
      <c r="Y16" s="32"/>
      <c r="Z16" s="32">
        <v>7</v>
      </c>
      <c r="AA16" s="33"/>
      <c r="AB16" s="34">
        <v>7</v>
      </c>
      <c r="AC16" s="32"/>
      <c r="AD16" s="32">
        <v>7</v>
      </c>
      <c r="AE16" s="32"/>
      <c r="AF16" s="32">
        <v>7</v>
      </c>
      <c r="AG16" s="32"/>
      <c r="AH16" s="33">
        <v>7</v>
      </c>
      <c r="AI16" s="36">
        <f t="shared" si="1"/>
        <v>98</v>
      </c>
      <c r="AJ16" s="146">
        <f t="shared" si="2"/>
        <v>24.5</v>
      </c>
      <c r="AK16" s="37">
        <f t="shared" si="0"/>
        <v>0.61250000000000004</v>
      </c>
    </row>
    <row r="17" spans="1:37" ht="24.95" customHeight="1" x14ac:dyDescent="0.15">
      <c r="A17" s="13"/>
      <c r="B17" s="14" t="s">
        <v>45</v>
      </c>
      <c r="C17" s="15"/>
      <c r="D17" s="16"/>
      <c r="E17" s="17"/>
      <c r="F17" s="15"/>
      <c r="G17" s="31"/>
      <c r="H17" s="32"/>
      <c r="I17" s="32"/>
      <c r="J17" s="32"/>
      <c r="K17" s="32"/>
      <c r="L17" s="32"/>
      <c r="M17" s="33"/>
      <c r="N17" s="34"/>
      <c r="O17" s="32"/>
      <c r="P17" s="32"/>
      <c r="Q17" s="32"/>
      <c r="R17" s="32"/>
      <c r="S17" s="32"/>
      <c r="T17" s="33"/>
      <c r="U17" s="34"/>
      <c r="V17" s="32"/>
      <c r="W17" s="32"/>
      <c r="X17" s="32"/>
      <c r="Y17" s="32"/>
      <c r="Z17" s="32"/>
      <c r="AA17" s="33"/>
      <c r="AB17" s="34"/>
      <c r="AC17" s="32"/>
      <c r="AD17" s="32"/>
      <c r="AE17" s="32"/>
      <c r="AF17" s="32"/>
      <c r="AG17" s="32"/>
      <c r="AH17" s="35"/>
      <c r="AI17" s="36">
        <f t="shared" si="1"/>
        <v>0</v>
      </c>
      <c r="AJ17" s="146">
        <f t="shared" si="2"/>
        <v>0</v>
      </c>
      <c r="AK17" s="37">
        <f t="shared" si="0"/>
        <v>0</v>
      </c>
    </row>
    <row r="18" spans="1:37" ht="24.95" customHeight="1" x14ac:dyDescent="0.15">
      <c r="A18" s="13" t="s">
        <v>43</v>
      </c>
      <c r="B18" s="14" t="s">
        <v>183</v>
      </c>
      <c r="C18" s="15"/>
      <c r="D18" s="16"/>
      <c r="E18" s="17"/>
      <c r="F18" s="15"/>
      <c r="G18" s="31">
        <v>7</v>
      </c>
      <c r="H18" s="32"/>
      <c r="I18" s="32"/>
      <c r="J18" s="32">
        <v>7</v>
      </c>
      <c r="K18" s="32"/>
      <c r="L18" s="32"/>
      <c r="M18" s="33">
        <v>7</v>
      </c>
      <c r="N18" s="34"/>
      <c r="O18" s="32"/>
      <c r="P18" s="32">
        <v>7</v>
      </c>
      <c r="Q18" s="32"/>
      <c r="R18" s="32"/>
      <c r="S18" s="32">
        <v>7</v>
      </c>
      <c r="T18" s="33"/>
      <c r="U18" s="34"/>
      <c r="V18" s="32">
        <v>7</v>
      </c>
      <c r="W18" s="32"/>
      <c r="X18" s="32"/>
      <c r="Y18" s="32">
        <v>7</v>
      </c>
      <c r="Z18" s="32"/>
      <c r="AA18" s="33"/>
      <c r="AB18" s="34">
        <v>7</v>
      </c>
      <c r="AC18" s="32"/>
      <c r="AD18" s="32"/>
      <c r="AE18" s="32">
        <v>7</v>
      </c>
      <c r="AF18" s="32"/>
      <c r="AG18" s="32"/>
      <c r="AH18" s="33">
        <v>7</v>
      </c>
      <c r="AI18" s="36">
        <f t="shared" si="1"/>
        <v>70</v>
      </c>
      <c r="AJ18" s="146">
        <f t="shared" si="2"/>
        <v>17.5</v>
      </c>
      <c r="AK18" s="37">
        <f t="shared" si="0"/>
        <v>0.4375</v>
      </c>
    </row>
    <row r="19" spans="1:37" ht="24.95" customHeight="1" x14ac:dyDescent="0.15">
      <c r="A19" s="13" t="s">
        <v>43</v>
      </c>
      <c r="B19" s="14" t="s">
        <v>188</v>
      </c>
      <c r="C19" s="15"/>
      <c r="D19" s="16"/>
      <c r="E19" s="17"/>
      <c r="F19" s="15"/>
      <c r="G19" s="31"/>
      <c r="H19" s="32">
        <v>7</v>
      </c>
      <c r="I19" s="32"/>
      <c r="J19" s="32"/>
      <c r="K19" s="32">
        <v>7</v>
      </c>
      <c r="L19" s="32"/>
      <c r="M19" s="33"/>
      <c r="N19" s="34">
        <v>7</v>
      </c>
      <c r="O19" s="32"/>
      <c r="P19" s="32"/>
      <c r="Q19" s="32">
        <v>7</v>
      </c>
      <c r="R19" s="32"/>
      <c r="S19" s="32"/>
      <c r="T19" s="33">
        <v>7</v>
      </c>
      <c r="U19" s="34"/>
      <c r="V19" s="32"/>
      <c r="W19" s="32">
        <v>7</v>
      </c>
      <c r="X19" s="32"/>
      <c r="Y19" s="32"/>
      <c r="Z19" s="32">
        <v>7</v>
      </c>
      <c r="AA19" s="33"/>
      <c r="AB19" s="34"/>
      <c r="AC19" s="32">
        <v>7</v>
      </c>
      <c r="AD19" s="32"/>
      <c r="AE19" s="32"/>
      <c r="AF19" s="32">
        <v>7</v>
      </c>
      <c r="AG19" s="32"/>
      <c r="AH19" s="33"/>
      <c r="AI19" s="36">
        <f t="shared" si="1"/>
        <v>63</v>
      </c>
      <c r="AJ19" s="146">
        <f t="shared" si="2"/>
        <v>15.75</v>
      </c>
      <c r="AK19" s="37">
        <f t="shared" si="0"/>
        <v>0.39374999999999999</v>
      </c>
    </row>
    <row r="20" spans="1:37" ht="24.95" customHeight="1" x14ac:dyDescent="0.15">
      <c r="A20" s="13" t="s">
        <v>43</v>
      </c>
      <c r="B20" s="14" t="s">
        <v>186</v>
      </c>
      <c r="C20" s="15"/>
      <c r="D20" s="16"/>
      <c r="E20" s="17"/>
      <c r="F20" s="15"/>
      <c r="G20" s="31"/>
      <c r="H20" s="32"/>
      <c r="I20" s="32">
        <v>7</v>
      </c>
      <c r="J20" s="32"/>
      <c r="K20" s="32"/>
      <c r="L20" s="32">
        <v>7</v>
      </c>
      <c r="M20" s="33"/>
      <c r="N20" s="34"/>
      <c r="O20" s="32">
        <v>7</v>
      </c>
      <c r="P20" s="32"/>
      <c r="Q20" s="32"/>
      <c r="R20" s="32">
        <v>7</v>
      </c>
      <c r="S20" s="32"/>
      <c r="T20" s="33"/>
      <c r="U20" s="34">
        <v>7</v>
      </c>
      <c r="V20" s="32"/>
      <c r="W20" s="32"/>
      <c r="X20" s="32">
        <v>7</v>
      </c>
      <c r="Y20" s="32"/>
      <c r="Z20" s="32"/>
      <c r="AA20" s="33">
        <v>7</v>
      </c>
      <c r="AB20" s="34"/>
      <c r="AC20" s="32"/>
      <c r="AD20" s="32">
        <v>7</v>
      </c>
      <c r="AE20" s="32"/>
      <c r="AF20" s="32"/>
      <c r="AG20" s="32">
        <v>7</v>
      </c>
      <c r="AH20" s="33"/>
      <c r="AI20" s="36">
        <f t="shared" si="1"/>
        <v>63</v>
      </c>
      <c r="AJ20" s="146">
        <f t="shared" si="2"/>
        <v>15.75</v>
      </c>
      <c r="AK20" s="37">
        <f t="shared" si="0"/>
        <v>0.39374999999999999</v>
      </c>
    </row>
    <row r="21" spans="1:37" ht="24.95" customHeight="1" x14ac:dyDescent="0.15">
      <c r="A21" s="13" t="s">
        <v>46</v>
      </c>
      <c r="B21" s="14" t="s">
        <v>183</v>
      </c>
      <c r="C21" s="15"/>
      <c r="D21" s="16"/>
      <c r="E21" s="17"/>
      <c r="F21" s="15"/>
      <c r="G21" s="31">
        <v>2</v>
      </c>
      <c r="H21" s="32"/>
      <c r="I21" s="32">
        <v>2</v>
      </c>
      <c r="J21" s="32"/>
      <c r="K21" s="32">
        <v>2</v>
      </c>
      <c r="L21" s="32"/>
      <c r="M21" s="33">
        <v>2</v>
      </c>
      <c r="N21" s="34"/>
      <c r="O21" s="32">
        <v>2</v>
      </c>
      <c r="P21" s="32"/>
      <c r="Q21" s="32">
        <v>2</v>
      </c>
      <c r="R21" s="32"/>
      <c r="S21" s="32">
        <v>2</v>
      </c>
      <c r="T21" s="33"/>
      <c r="U21" s="34">
        <v>2</v>
      </c>
      <c r="V21" s="32"/>
      <c r="W21" s="32">
        <v>2</v>
      </c>
      <c r="X21" s="32"/>
      <c r="Y21" s="32">
        <v>2</v>
      </c>
      <c r="Z21" s="32"/>
      <c r="AA21" s="33">
        <v>2</v>
      </c>
      <c r="AB21" s="34"/>
      <c r="AC21" s="32">
        <v>2</v>
      </c>
      <c r="AD21" s="32"/>
      <c r="AE21" s="32">
        <v>2</v>
      </c>
      <c r="AF21" s="32"/>
      <c r="AG21" s="32">
        <v>2</v>
      </c>
      <c r="AH21" s="33"/>
      <c r="AI21" s="36">
        <f t="shared" si="1"/>
        <v>28</v>
      </c>
      <c r="AJ21" s="146">
        <f t="shared" si="2"/>
        <v>7</v>
      </c>
      <c r="AK21" s="37">
        <f t="shared" si="0"/>
        <v>0.17499999999999999</v>
      </c>
    </row>
    <row r="22" spans="1:37" ht="24.95" customHeight="1" x14ac:dyDescent="0.15">
      <c r="A22" s="13" t="s">
        <v>46</v>
      </c>
      <c r="B22" s="14" t="s">
        <v>187</v>
      </c>
      <c r="C22" s="15"/>
      <c r="D22" s="16"/>
      <c r="E22" s="17"/>
      <c r="F22" s="15"/>
      <c r="G22" s="31"/>
      <c r="H22" s="32">
        <v>2</v>
      </c>
      <c r="I22" s="32"/>
      <c r="J22" s="32">
        <v>2</v>
      </c>
      <c r="K22" s="32"/>
      <c r="L22" s="32">
        <v>2</v>
      </c>
      <c r="M22" s="33"/>
      <c r="N22" s="34">
        <v>2</v>
      </c>
      <c r="O22" s="32"/>
      <c r="P22" s="32">
        <v>2</v>
      </c>
      <c r="Q22" s="32"/>
      <c r="R22" s="32">
        <v>2</v>
      </c>
      <c r="S22" s="32"/>
      <c r="T22" s="33">
        <v>2</v>
      </c>
      <c r="U22" s="34"/>
      <c r="V22" s="32">
        <v>2</v>
      </c>
      <c r="W22" s="32"/>
      <c r="X22" s="32">
        <v>2</v>
      </c>
      <c r="Y22" s="32"/>
      <c r="Z22" s="32">
        <v>2</v>
      </c>
      <c r="AA22" s="33"/>
      <c r="AB22" s="34">
        <v>2</v>
      </c>
      <c r="AC22" s="32"/>
      <c r="AD22" s="32">
        <v>2</v>
      </c>
      <c r="AE22" s="32"/>
      <c r="AF22" s="32">
        <v>2</v>
      </c>
      <c r="AG22" s="32"/>
      <c r="AH22" s="33">
        <v>2</v>
      </c>
      <c r="AI22" s="36">
        <f t="shared" si="1"/>
        <v>28</v>
      </c>
      <c r="AJ22" s="146">
        <f t="shared" si="2"/>
        <v>7</v>
      </c>
      <c r="AK22" s="37">
        <f t="shared" si="0"/>
        <v>0.17499999999999999</v>
      </c>
    </row>
    <row r="23" spans="1:37" ht="24.95" customHeight="1" x14ac:dyDescent="0.15">
      <c r="A23" s="13" t="s">
        <v>47</v>
      </c>
      <c r="B23" s="14" t="s">
        <v>196</v>
      </c>
      <c r="C23" s="15"/>
      <c r="D23" s="16"/>
      <c r="E23" s="17"/>
      <c r="F23" s="15"/>
      <c r="G23" s="31" t="s">
        <v>189</v>
      </c>
      <c r="H23" s="32"/>
      <c r="I23" s="32" t="s">
        <v>193</v>
      </c>
      <c r="J23" s="32"/>
      <c r="K23" s="32" t="s">
        <v>193</v>
      </c>
      <c r="L23" s="32"/>
      <c r="M23" s="33" t="s">
        <v>184</v>
      </c>
      <c r="N23" s="34"/>
      <c r="O23" s="32" t="s">
        <v>184</v>
      </c>
      <c r="P23" s="32"/>
      <c r="Q23" s="32" t="s">
        <v>191</v>
      </c>
      <c r="R23" s="32"/>
      <c r="S23" s="32" t="s">
        <v>194</v>
      </c>
      <c r="T23" s="33"/>
      <c r="U23" s="34" t="s">
        <v>193</v>
      </c>
      <c r="V23" s="32"/>
      <c r="W23" s="32" t="s">
        <v>184</v>
      </c>
      <c r="X23" s="32"/>
      <c r="Y23" s="32" t="s">
        <v>184</v>
      </c>
      <c r="Z23" s="32"/>
      <c r="AA23" s="33" t="s">
        <v>191</v>
      </c>
      <c r="AB23" s="34"/>
      <c r="AC23" s="32" t="s">
        <v>190</v>
      </c>
      <c r="AD23" s="32"/>
      <c r="AE23" s="32" t="s">
        <v>192</v>
      </c>
      <c r="AF23" s="32"/>
      <c r="AG23" s="32" t="s">
        <v>194</v>
      </c>
      <c r="AH23" s="33"/>
      <c r="AI23" s="36">
        <f t="shared" si="1"/>
        <v>0</v>
      </c>
      <c r="AJ23" s="146">
        <f t="shared" si="2"/>
        <v>0</v>
      </c>
      <c r="AK23" s="37">
        <f t="shared" si="0"/>
        <v>0</v>
      </c>
    </row>
    <row r="24" spans="1:37" ht="24.95" customHeight="1" x14ac:dyDescent="0.15">
      <c r="A24" s="13" t="s">
        <v>47</v>
      </c>
      <c r="B24" s="14" t="s">
        <v>183</v>
      </c>
      <c r="C24" s="15"/>
      <c r="D24" s="16"/>
      <c r="E24" s="17"/>
      <c r="F24" s="15"/>
      <c r="G24" s="31"/>
      <c r="H24" s="32" t="s">
        <v>193</v>
      </c>
      <c r="I24" s="32"/>
      <c r="J24" s="32" t="s">
        <v>193</v>
      </c>
      <c r="K24" s="32"/>
      <c r="L24" s="32" t="s">
        <v>39</v>
      </c>
      <c r="M24" s="33"/>
      <c r="N24" s="34" t="s">
        <v>184</v>
      </c>
      <c r="O24" s="32"/>
      <c r="P24" s="32" t="s">
        <v>193</v>
      </c>
      <c r="Q24" s="32"/>
      <c r="R24" s="32" t="s">
        <v>192</v>
      </c>
      <c r="S24" s="32"/>
      <c r="T24" s="33" t="s">
        <v>193</v>
      </c>
      <c r="U24" s="34"/>
      <c r="V24" s="32" t="s">
        <v>191</v>
      </c>
      <c r="W24" s="32"/>
      <c r="X24" s="32" t="s">
        <v>193</v>
      </c>
      <c r="Y24" s="32"/>
      <c r="Z24" s="32" t="s">
        <v>193</v>
      </c>
      <c r="AA24" s="33"/>
      <c r="AB24" s="34" t="s">
        <v>193</v>
      </c>
      <c r="AC24" s="32"/>
      <c r="AD24" s="32" t="s">
        <v>193</v>
      </c>
      <c r="AE24" s="32"/>
      <c r="AF24" s="32" t="s">
        <v>191</v>
      </c>
      <c r="AG24" s="32"/>
      <c r="AH24" s="33" t="s">
        <v>191</v>
      </c>
      <c r="AI24" s="36">
        <f t="shared" si="1"/>
        <v>0</v>
      </c>
      <c r="AJ24" s="146">
        <f t="shared" si="2"/>
        <v>0</v>
      </c>
      <c r="AK24" s="37">
        <f t="shared" si="0"/>
        <v>0</v>
      </c>
    </row>
    <row r="25" spans="1:37" ht="24.95" customHeight="1" x14ac:dyDescent="0.15">
      <c r="A25" s="13"/>
      <c r="B25" s="14"/>
      <c r="C25" s="15"/>
      <c r="D25" s="16"/>
      <c r="E25" s="17"/>
      <c r="F25" s="15"/>
      <c r="G25" s="31"/>
      <c r="H25" s="32"/>
      <c r="I25" s="32"/>
      <c r="J25" s="32"/>
      <c r="K25" s="32"/>
      <c r="L25" s="32"/>
      <c r="M25" s="33"/>
      <c r="N25" s="34"/>
      <c r="O25" s="32"/>
      <c r="P25" s="32"/>
      <c r="Q25" s="32"/>
      <c r="R25" s="32"/>
      <c r="S25" s="32"/>
      <c r="T25" s="33"/>
      <c r="U25" s="34"/>
      <c r="V25" s="32"/>
      <c r="W25" s="32"/>
      <c r="X25" s="32"/>
      <c r="Y25" s="32"/>
      <c r="Z25" s="32"/>
      <c r="AA25" s="33"/>
      <c r="AB25" s="34"/>
      <c r="AC25" s="32"/>
      <c r="AD25" s="32"/>
      <c r="AE25" s="32"/>
      <c r="AF25" s="32"/>
      <c r="AG25" s="32"/>
      <c r="AH25" s="33"/>
      <c r="AI25" s="36">
        <f t="shared" si="1"/>
        <v>0</v>
      </c>
      <c r="AJ25" s="146">
        <f t="shared" si="2"/>
        <v>0</v>
      </c>
      <c r="AK25" s="37">
        <f t="shared" si="0"/>
        <v>0</v>
      </c>
    </row>
    <row r="26" spans="1:37" ht="24.95" customHeight="1" x14ac:dyDescent="0.15">
      <c r="A26" s="13"/>
      <c r="B26" s="14"/>
      <c r="C26" s="15"/>
      <c r="D26" s="16"/>
      <c r="E26" s="17"/>
      <c r="F26" s="15"/>
      <c r="G26" s="31"/>
      <c r="H26" s="32"/>
      <c r="I26" s="32"/>
      <c r="J26" s="32"/>
      <c r="K26" s="32"/>
      <c r="L26" s="32"/>
      <c r="M26" s="33"/>
      <c r="N26" s="34"/>
      <c r="O26" s="32"/>
      <c r="P26" s="32"/>
      <c r="Q26" s="32"/>
      <c r="R26" s="32"/>
      <c r="S26" s="32"/>
      <c r="T26" s="33"/>
      <c r="U26" s="34"/>
      <c r="V26" s="32"/>
      <c r="W26" s="32"/>
      <c r="X26" s="32"/>
      <c r="Y26" s="32"/>
      <c r="Z26" s="32"/>
      <c r="AA26" s="33"/>
      <c r="AB26" s="34"/>
      <c r="AC26" s="32"/>
      <c r="AD26" s="32"/>
      <c r="AE26" s="32"/>
      <c r="AF26" s="32"/>
      <c r="AG26" s="32"/>
      <c r="AH26" s="35"/>
      <c r="AI26" s="36">
        <f t="shared" si="1"/>
        <v>0</v>
      </c>
      <c r="AJ26" s="146">
        <f t="shared" si="2"/>
        <v>0</v>
      </c>
      <c r="AK26" s="37">
        <f t="shared" si="0"/>
        <v>0</v>
      </c>
    </row>
    <row r="27" spans="1:37" ht="24.95" customHeight="1" x14ac:dyDescent="0.15">
      <c r="A27" s="13"/>
      <c r="B27" s="14"/>
      <c r="C27" s="15"/>
      <c r="D27" s="16"/>
      <c r="E27" s="17"/>
      <c r="F27" s="15"/>
      <c r="G27" s="31"/>
      <c r="H27" s="32"/>
      <c r="I27" s="32"/>
      <c r="J27" s="32"/>
      <c r="K27" s="32"/>
      <c r="L27" s="32"/>
      <c r="M27" s="33"/>
      <c r="N27" s="34"/>
      <c r="O27" s="32"/>
      <c r="P27" s="32"/>
      <c r="Q27" s="32"/>
      <c r="R27" s="32"/>
      <c r="S27" s="32"/>
      <c r="T27" s="33"/>
      <c r="U27" s="34"/>
      <c r="V27" s="32"/>
      <c r="W27" s="32"/>
      <c r="X27" s="32"/>
      <c r="Y27" s="32"/>
      <c r="Z27" s="32"/>
      <c r="AA27" s="33"/>
      <c r="AB27" s="34"/>
      <c r="AC27" s="32"/>
      <c r="AD27" s="32"/>
      <c r="AE27" s="32"/>
      <c r="AF27" s="32"/>
      <c r="AG27" s="32"/>
      <c r="AH27" s="35"/>
      <c r="AI27" s="36">
        <f t="shared" si="1"/>
        <v>0</v>
      </c>
      <c r="AJ27" s="146">
        <f t="shared" si="2"/>
        <v>0</v>
      </c>
      <c r="AK27" s="37">
        <f t="shared" si="0"/>
        <v>0</v>
      </c>
    </row>
    <row r="28" spans="1:37" ht="24.95" customHeight="1" x14ac:dyDescent="0.15">
      <c r="A28" s="13"/>
      <c r="B28" s="14"/>
      <c r="C28" s="15"/>
      <c r="D28" s="16"/>
      <c r="E28" s="17"/>
      <c r="F28" s="15"/>
      <c r="G28" s="31"/>
      <c r="H28" s="32"/>
      <c r="I28" s="32"/>
      <c r="J28" s="32"/>
      <c r="K28" s="32"/>
      <c r="L28" s="32"/>
      <c r="M28" s="33"/>
      <c r="N28" s="34"/>
      <c r="O28" s="32"/>
      <c r="P28" s="32"/>
      <c r="Q28" s="32"/>
      <c r="R28" s="32"/>
      <c r="S28" s="32"/>
      <c r="T28" s="33"/>
      <c r="U28" s="34"/>
      <c r="V28" s="32"/>
      <c r="W28" s="32"/>
      <c r="X28" s="32"/>
      <c r="Y28" s="32"/>
      <c r="Z28" s="32"/>
      <c r="AA28" s="33"/>
      <c r="AB28" s="34"/>
      <c r="AC28" s="32"/>
      <c r="AD28" s="32"/>
      <c r="AE28" s="32"/>
      <c r="AF28" s="32"/>
      <c r="AG28" s="32"/>
      <c r="AH28" s="35"/>
      <c r="AI28" s="36">
        <f t="shared" si="1"/>
        <v>0</v>
      </c>
      <c r="AJ28" s="146">
        <f t="shared" si="2"/>
        <v>0</v>
      </c>
      <c r="AK28" s="37">
        <f t="shared" si="0"/>
        <v>0</v>
      </c>
    </row>
    <row r="29" spans="1:37" ht="24.95" customHeight="1" x14ac:dyDescent="0.15">
      <c r="A29" s="13"/>
      <c r="B29" s="14"/>
      <c r="C29" s="15"/>
      <c r="D29" s="16"/>
      <c r="E29" s="17"/>
      <c r="F29" s="15"/>
      <c r="G29" s="31"/>
      <c r="H29" s="32"/>
      <c r="I29" s="32"/>
      <c r="J29" s="32"/>
      <c r="K29" s="32"/>
      <c r="L29" s="32"/>
      <c r="M29" s="33"/>
      <c r="N29" s="34"/>
      <c r="O29" s="32"/>
      <c r="P29" s="32"/>
      <c r="Q29" s="32"/>
      <c r="R29" s="32"/>
      <c r="S29" s="32"/>
      <c r="T29" s="33"/>
      <c r="U29" s="34"/>
      <c r="V29" s="32"/>
      <c r="W29" s="32"/>
      <c r="X29" s="32"/>
      <c r="Y29" s="32"/>
      <c r="Z29" s="32"/>
      <c r="AA29" s="33"/>
      <c r="AB29" s="34"/>
      <c r="AC29" s="32"/>
      <c r="AD29" s="32"/>
      <c r="AE29" s="32"/>
      <c r="AF29" s="32"/>
      <c r="AG29" s="32"/>
      <c r="AH29" s="35"/>
      <c r="AI29" s="36">
        <f t="shared" si="1"/>
        <v>0</v>
      </c>
      <c r="AJ29" s="146">
        <f t="shared" si="2"/>
        <v>0</v>
      </c>
      <c r="AK29" s="37">
        <f t="shared" si="0"/>
        <v>0</v>
      </c>
    </row>
    <row r="30" spans="1:37" ht="24.95" customHeight="1" x14ac:dyDescent="0.15">
      <c r="A30" s="13"/>
      <c r="B30" s="14"/>
      <c r="C30" s="15"/>
      <c r="D30" s="16"/>
      <c r="E30" s="17"/>
      <c r="F30" s="15"/>
      <c r="G30" s="31"/>
      <c r="H30" s="32"/>
      <c r="I30" s="32"/>
      <c r="J30" s="32"/>
      <c r="K30" s="32"/>
      <c r="L30" s="32"/>
      <c r="M30" s="33"/>
      <c r="N30" s="34"/>
      <c r="O30" s="32"/>
      <c r="P30" s="32"/>
      <c r="Q30" s="32"/>
      <c r="R30" s="32"/>
      <c r="S30" s="32"/>
      <c r="T30" s="33"/>
      <c r="U30" s="34"/>
      <c r="V30" s="32"/>
      <c r="W30" s="32"/>
      <c r="X30" s="32"/>
      <c r="Y30" s="32"/>
      <c r="Z30" s="32"/>
      <c r="AA30" s="33"/>
      <c r="AB30" s="34"/>
      <c r="AC30" s="32"/>
      <c r="AD30" s="32"/>
      <c r="AE30" s="32"/>
      <c r="AF30" s="32"/>
      <c r="AG30" s="32"/>
      <c r="AH30" s="35"/>
      <c r="AI30" s="36">
        <f t="shared" si="1"/>
        <v>0</v>
      </c>
      <c r="AJ30" s="146">
        <f t="shared" si="2"/>
        <v>0</v>
      </c>
      <c r="AK30" s="37">
        <f t="shared" si="0"/>
        <v>0</v>
      </c>
    </row>
    <row r="31" spans="1:37" ht="24.95" customHeight="1" x14ac:dyDescent="0.15">
      <c r="A31" s="13"/>
      <c r="B31" s="14"/>
      <c r="C31" s="15"/>
      <c r="D31" s="16"/>
      <c r="E31" s="17"/>
      <c r="F31" s="15"/>
      <c r="G31" s="31"/>
      <c r="H31" s="32"/>
      <c r="I31" s="32"/>
      <c r="J31" s="32"/>
      <c r="K31" s="32"/>
      <c r="L31" s="32"/>
      <c r="M31" s="33"/>
      <c r="N31" s="34"/>
      <c r="O31" s="32"/>
      <c r="P31" s="32"/>
      <c r="Q31" s="32"/>
      <c r="R31" s="32"/>
      <c r="S31" s="32"/>
      <c r="T31" s="33"/>
      <c r="U31" s="34"/>
      <c r="V31" s="32"/>
      <c r="W31" s="32"/>
      <c r="X31" s="32"/>
      <c r="Y31" s="32"/>
      <c r="Z31" s="32"/>
      <c r="AA31" s="33"/>
      <c r="AB31" s="34"/>
      <c r="AC31" s="32"/>
      <c r="AD31" s="32"/>
      <c r="AE31" s="32"/>
      <c r="AF31" s="32"/>
      <c r="AG31" s="32"/>
      <c r="AH31" s="35"/>
      <c r="AI31" s="36">
        <f t="shared" si="1"/>
        <v>0</v>
      </c>
      <c r="AJ31" s="146">
        <f t="shared" si="2"/>
        <v>0</v>
      </c>
      <c r="AK31" s="37">
        <f t="shared" si="0"/>
        <v>0</v>
      </c>
    </row>
    <row r="32" spans="1:37" ht="24.95" customHeight="1" x14ac:dyDescent="0.15">
      <c r="A32" s="13"/>
      <c r="B32" s="14"/>
      <c r="C32" s="15"/>
      <c r="D32" s="16"/>
      <c r="E32" s="17"/>
      <c r="F32" s="15"/>
      <c r="G32" s="31"/>
      <c r="H32" s="32"/>
      <c r="I32" s="32"/>
      <c r="J32" s="32"/>
      <c r="K32" s="32"/>
      <c r="L32" s="32"/>
      <c r="M32" s="33"/>
      <c r="N32" s="34"/>
      <c r="O32" s="32"/>
      <c r="P32" s="32"/>
      <c r="Q32" s="32"/>
      <c r="R32" s="32"/>
      <c r="S32" s="32"/>
      <c r="T32" s="33"/>
      <c r="U32" s="34"/>
      <c r="V32" s="32"/>
      <c r="W32" s="32"/>
      <c r="X32" s="32"/>
      <c r="Y32" s="32"/>
      <c r="Z32" s="32"/>
      <c r="AA32" s="33"/>
      <c r="AB32" s="34"/>
      <c r="AC32" s="32"/>
      <c r="AD32" s="32"/>
      <c r="AE32" s="32"/>
      <c r="AF32" s="32"/>
      <c r="AG32" s="32"/>
      <c r="AH32" s="35"/>
      <c r="AI32" s="36">
        <f t="shared" si="1"/>
        <v>0</v>
      </c>
      <c r="AJ32" s="146">
        <f t="shared" si="2"/>
        <v>0</v>
      </c>
      <c r="AK32" s="37">
        <f t="shared" si="0"/>
        <v>0</v>
      </c>
    </row>
    <row r="33" spans="1:37" ht="24.95" customHeight="1" x14ac:dyDescent="0.15">
      <c r="A33" s="13"/>
      <c r="B33" s="14"/>
      <c r="C33" s="15"/>
      <c r="D33" s="16"/>
      <c r="E33" s="17"/>
      <c r="F33" s="15"/>
      <c r="G33" s="31"/>
      <c r="H33" s="32"/>
      <c r="I33" s="32"/>
      <c r="J33" s="32"/>
      <c r="K33" s="32"/>
      <c r="L33" s="32"/>
      <c r="M33" s="33"/>
      <c r="N33" s="34"/>
      <c r="O33" s="32"/>
      <c r="P33" s="32"/>
      <c r="Q33" s="32"/>
      <c r="R33" s="32"/>
      <c r="S33" s="32"/>
      <c r="T33" s="33"/>
      <c r="U33" s="34"/>
      <c r="V33" s="32"/>
      <c r="W33" s="32"/>
      <c r="X33" s="32"/>
      <c r="Y33" s="32"/>
      <c r="Z33" s="32"/>
      <c r="AA33" s="33"/>
      <c r="AB33" s="34"/>
      <c r="AC33" s="32"/>
      <c r="AD33" s="32"/>
      <c r="AE33" s="32"/>
      <c r="AF33" s="32"/>
      <c r="AG33" s="32"/>
      <c r="AH33" s="35"/>
      <c r="AI33" s="36">
        <f t="shared" si="1"/>
        <v>0</v>
      </c>
      <c r="AJ33" s="146">
        <f t="shared" si="2"/>
        <v>0</v>
      </c>
      <c r="AK33" s="37">
        <f t="shared" si="0"/>
        <v>0</v>
      </c>
    </row>
    <row r="34" spans="1:37" ht="24.95" customHeight="1" x14ac:dyDescent="0.15">
      <c r="A34" s="13"/>
      <c r="B34" s="14"/>
      <c r="C34" s="15"/>
      <c r="D34" s="16"/>
      <c r="E34" s="17"/>
      <c r="F34" s="15"/>
      <c r="G34" s="31"/>
      <c r="H34" s="32"/>
      <c r="I34" s="32"/>
      <c r="J34" s="32"/>
      <c r="K34" s="32"/>
      <c r="L34" s="32"/>
      <c r="M34" s="33"/>
      <c r="N34" s="34"/>
      <c r="O34" s="32"/>
      <c r="P34" s="32"/>
      <c r="Q34" s="32"/>
      <c r="R34" s="32"/>
      <c r="S34" s="32"/>
      <c r="T34" s="33"/>
      <c r="U34" s="34"/>
      <c r="V34" s="32"/>
      <c r="W34" s="32"/>
      <c r="X34" s="32"/>
      <c r="Y34" s="32"/>
      <c r="Z34" s="32"/>
      <c r="AA34" s="33"/>
      <c r="AB34" s="34"/>
      <c r="AC34" s="32"/>
      <c r="AD34" s="32"/>
      <c r="AE34" s="32"/>
      <c r="AF34" s="32"/>
      <c r="AG34" s="32"/>
      <c r="AH34" s="35"/>
      <c r="AI34" s="36">
        <f t="shared" si="1"/>
        <v>0</v>
      </c>
      <c r="AJ34" s="146">
        <f t="shared" si="2"/>
        <v>0</v>
      </c>
      <c r="AK34" s="37">
        <f t="shared" si="0"/>
        <v>0</v>
      </c>
    </row>
    <row r="35" spans="1:37" ht="24.95" customHeight="1" x14ac:dyDescent="0.15">
      <c r="A35" s="13"/>
      <c r="B35" s="14"/>
      <c r="C35" s="15"/>
      <c r="D35" s="16"/>
      <c r="E35" s="17"/>
      <c r="F35" s="15"/>
      <c r="G35" s="31"/>
      <c r="H35" s="32"/>
      <c r="I35" s="32"/>
      <c r="J35" s="32"/>
      <c r="K35" s="32"/>
      <c r="L35" s="32"/>
      <c r="M35" s="33"/>
      <c r="N35" s="34"/>
      <c r="O35" s="32"/>
      <c r="P35" s="32"/>
      <c r="Q35" s="32"/>
      <c r="R35" s="32"/>
      <c r="S35" s="32"/>
      <c r="T35" s="33"/>
      <c r="U35" s="34"/>
      <c r="V35" s="32"/>
      <c r="W35" s="32"/>
      <c r="X35" s="32"/>
      <c r="Y35" s="32"/>
      <c r="Z35" s="32"/>
      <c r="AA35" s="33"/>
      <c r="AB35" s="34"/>
      <c r="AC35" s="32"/>
      <c r="AD35" s="32"/>
      <c r="AE35" s="32"/>
      <c r="AF35" s="32"/>
      <c r="AG35" s="32"/>
      <c r="AH35" s="35"/>
      <c r="AI35" s="36">
        <f t="shared" si="1"/>
        <v>0</v>
      </c>
      <c r="AJ35" s="146">
        <f t="shared" si="2"/>
        <v>0</v>
      </c>
      <c r="AK35" s="37">
        <f t="shared" si="0"/>
        <v>0</v>
      </c>
    </row>
    <row r="36" spans="1:37" ht="24.95" customHeight="1" thickBot="1" x14ac:dyDescent="0.2">
      <c r="A36" s="18"/>
      <c r="B36" s="19"/>
      <c r="C36" s="20"/>
      <c r="D36" s="21"/>
      <c r="E36" s="22"/>
      <c r="F36" s="20"/>
      <c r="G36" s="38"/>
      <c r="H36" s="39"/>
      <c r="I36" s="39"/>
      <c r="J36" s="39"/>
      <c r="K36" s="39"/>
      <c r="L36" s="39"/>
      <c r="M36" s="40"/>
      <c r="N36" s="41"/>
      <c r="O36" s="39"/>
      <c r="P36" s="39"/>
      <c r="Q36" s="39"/>
      <c r="R36" s="39"/>
      <c r="S36" s="39"/>
      <c r="T36" s="40"/>
      <c r="U36" s="41"/>
      <c r="V36" s="39"/>
      <c r="W36" s="39"/>
      <c r="X36" s="39"/>
      <c r="Y36" s="39"/>
      <c r="Z36" s="39"/>
      <c r="AA36" s="40"/>
      <c r="AB36" s="41"/>
      <c r="AC36" s="39"/>
      <c r="AD36" s="39"/>
      <c r="AE36" s="39"/>
      <c r="AF36" s="39"/>
      <c r="AG36" s="39"/>
      <c r="AH36" s="42"/>
      <c r="AI36" s="43">
        <f>SUM(G36:AH36)</f>
        <v>0</v>
      </c>
      <c r="AJ36" s="147">
        <f>AI36/4</f>
        <v>0</v>
      </c>
      <c r="AK36" s="44">
        <f t="shared" si="0"/>
        <v>0</v>
      </c>
    </row>
    <row r="37" spans="1:37" ht="24.95" customHeight="1" thickTop="1" thickBot="1" x14ac:dyDescent="0.2">
      <c r="A37" s="204" t="s">
        <v>26</v>
      </c>
      <c r="B37" s="205"/>
      <c r="C37" s="205"/>
      <c r="D37" s="205"/>
      <c r="E37" s="205"/>
      <c r="F37" s="206"/>
      <c r="G37" s="45">
        <f t="shared" ref="G37:AK37" si="3">SUM(G7:G36)</f>
        <v>41</v>
      </c>
      <c r="H37" s="46">
        <f t="shared" si="3"/>
        <v>41</v>
      </c>
      <c r="I37" s="46">
        <f t="shared" si="3"/>
        <v>41</v>
      </c>
      <c r="J37" s="46">
        <f t="shared" si="3"/>
        <v>41</v>
      </c>
      <c r="K37" s="46">
        <f t="shared" si="3"/>
        <v>33</v>
      </c>
      <c r="L37" s="46">
        <f t="shared" si="3"/>
        <v>28</v>
      </c>
      <c r="M37" s="47">
        <f t="shared" si="3"/>
        <v>36</v>
      </c>
      <c r="N37" s="48">
        <f t="shared" si="3"/>
        <v>41</v>
      </c>
      <c r="O37" s="46">
        <f t="shared" si="3"/>
        <v>41</v>
      </c>
      <c r="P37" s="46">
        <f t="shared" si="3"/>
        <v>41</v>
      </c>
      <c r="Q37" s="46">
        <f t="shared" si="3"/>
        <v>41</v>
      </c>
      <c r="R37" s="46">
        <f t="shared" si="3"/>
        <v>33</v>
      </c>
      <c r="S37" s="46">
        <f t="shared" si="3"/>
        <v>28</v>
      </c>
      <c r="T37" s="47">
        <f t="shared" si="3"/>
        <v>36</v>
      </c>
      <c r="U37" s="48">
        <f t="shared" si="3"/>
        <v>41</v>
      </c>
      <c r="V37" s="46">
        <f t="shared" si="3"/>
        <v>41</v>
      </c>
      <c r="W37" s="46">
        <f t="shared" si="3"/>
        <v>41</v>
      </c>
      <c r="X37" s="46">
        <f t="shared" si="3"/>
        <v>41</v>
      </c>
      <c r="Y37" s="46">
        <f t="shared" si="3"/>
        <v>33</v>
      </c>
      <c r="Z37" s="46">
        <f t="shared" si="3"/>
        <v>28</v>
      </c>
      <c r="AA37" s="47">
        <f t="shared" si="3"/>
        <v>36</v>
      </c>
      <c r="AB37" s="48">
        <f t="shared" si="3"/>
        <v>41</v>
      </c>
      <c r="AC37" s="46">
        <f t="shared" si="3"/>
        <v>41</v>
      </c>
      <c r="AD37" s="46">
        <f t="shared" si="3"/>
        <v>41</v>
      </c>
      <c r="AE37" s="46">
        <f t="shared" si="3"/>
        <v>41</v>
      </c>
      <c r="AF37" s="46">
        <f t="shared" si="3"/>
        <v>33</v>
      </c>
      <c r="AG37" s="46">
        <f t="shared" si="3"/>
        <v>28</v>
      </c>
      <c r="AH37" s="49">
        <f t="shared" si="3"/>
        <v>36</v>
      </c>
      <c r="AI37" s="50">
        <f t="shared" si="3"/>
        <v>1044</v>
      </c>
      <c r="AJ37" s="51">
        <f t="shared" si="3"/>
        <v>261</v>
      </c>
      <c r="AK37" s="52">
        <f t="shared" si="3"/>
        <v>6.5249999999999986</v>
      </c>
    </row>
    <row r="38" spans="1:37" ht="15" customHeight="1" x14ac:dyDescent="0.15">
      <c r="A38" s="23" t="s">
        <v>27</v>
      </c>
    </row>
    <row r="39" spans="1:37" ht="15" customHeight="1" x14ac:dyDescent="0.15">
      <c r="A39" s="23" t="s">
        <v>49</v>
      </c>
    </row>
    <row r="40" spans="1:37" ht="15" customHeight="1" x14ac:dyDescent="0.15">
      <c r="A40" s="23" t="s">
        <v>28</v>
      </c>
    </row>
    <row r="41" spans="1:37" ht="15" customHeight="1" x14ac:dyDescent="0.15">
      <c r="A41" s="23" t="s">
        <v>29</v>
      </c>
    </row>
    <row r="42" spans="1:37" ht="15" customHeight="1" x14ac:dyDescent="0.15">
      <c r="A42" s="23" t="s">
        <v>30</v>
      </c>
    </row>
    <row r="43" spans="1:37" ht="15" customHeight="1" x14ac:dyDescent="0.15">
      <c r="A43" s="23" t="s">
        <v>31</v>
      </c>
    </row>
    <row r="44" spans="1:37" ht="42.75" customHeight="1" x14ac:dyDescent="0.15"/>
    <row r="45" spans="1:37" ht="24.95" customHeight="1" x14ac:dyDescent="0.15">
      <c r="B45" s="24"/>
      <c r="C45" s="207" t="s">
        <v>5</v>
      </c>
      <c r="D45" s="208"/>
      <c r="E45" s="208"/>
      <c r="F45" s="207" t="s">
        <v>32</v>
      </c>
      <c r="G45" s="209"/>
      <c r="H45" s="210" t="s">
        <v>33</v>
      </c>
      <c r="I45" s="211"/>
      <c r="J45" s="210" t="s">
        <v>34</v>
      </c>
      <c r="K45" s="211"/>
    </row>
    <row r="46" spans="1:37" ht="24.95" customHeight="1" x14ac:dyDescent="0.15">
      <c r="B46" s="24"/>
      <c r="C46" s="192" t="s">
        <v>35</v>
      </c>
      <c r="D46" s="193"/>
      <c r="E46" s="193"/>
      <c r="F46" s="194">
        <f>COUNTIF($A$7:$A$36,$C46)</f>
        <v>1</v>
      </c>
      <c r="G46" s="195"/>
      <c r="H46" s="194">
        <f>SUMIF($A$7:$A$36,$C46,$AJ$7:$AJ$36)</f>
        <v>40</v>
      </c>
      <c r="I46" s="195"/>
      <c r="J46" s="196">
        <f>SUMIF($A$7:$A$36,$C46,$AK$7:$AK$36)</f>
        <v>1</v>
      </c>
      <c r="K46" s="197"/>
    </row>
    <row r="47" spans="1:37" ht="24.95" customHeight="1" x14ac:dyDescent="0.15">
      <c r="B47" s="24"/>
      <c r="C47" s="219" t="s">
        <v>36</v>
      </c>
      <c r="D47" s="220"/>
      <c r="E47" s="220"/>
      <c r="F47" s="221">
        <f>COUNTIF($A$7:$A$36,$C47)</f>
        <v>1</v>
      </c>
      <c r="G47" s="222"/>
      <c r="H47" s="221">
        <f>SUMIF($A$7:$A$36,$C47,$AJ$7:$AJ$36)</f>
        <v>25</v>
      </c>
      <c r="I47" s="222"/>
      <c r="J47" s="223">
        <f>SUMIF($A$7:$A$36,$C47,$AK$7:$AK$36)</f>
        <v>0.625</v>
      </c>
      <c r="K47" s="224"/>
    </row>
    <row r="48" spans="1:37" ht="24.95" customHeight="1" x14ac:dyDescent="0.15">
      <c r="B48" s="24"/>
      <c r="C48" s="219" t="s">
        <v>37</v>
      </c>
      <c r="D48" s="220"/>
      <c r="E48" s="220"/>
      <c r="F48" s="221">
        <f>COUNTIF($A$7:$A$36,$C48)</f>
        <v>6</v>
      </c>
      <c r="G48" s="222"/>
      <c r="H48" s="221">
        <f>SUMIF($A$7:$A$36,$C48,$AJ$7:$AJ$36)</f>
        <v>98</v>
      </c>
      <c r="I48" s="222"/>
      <c r="J48" s="223">
        <f>SUMIF($A$7:$A$36,$C48,$AK$7:$AK$36)</f>
        <v>2.4499999999999997</v>
      </c>
      <c r="K48" s="224"/>
    </row>
    <row r="49" spans="2:11" ht="24.95" customHeight="1" x14ac:dyDescent="0.15">
      <c r="B49" s="24"/>
      <c r="C49" s="228" t="s">
        <v>38</v>
      </c>
      <c r="D49" s="229"/>
      <c r="E49" s="229"/>
      <c r="F49" s="230">
        <f>COUNTIF($A$7:$A$36,$C49)</f>
        <v>4</v>
      </c>
      <c r="G49" s="231"/>
      <c r="H49" s="230">
        <f>SUMIF($A$7:$A$36,$C49,$AJ$7:$AJ$36)</f>
        <v>49</v>
      </c>
      <c r="I49" s="231"/>
      <c r="J49" s="232">
        <f>SUMIF($A$7:$A$36,$C49,$AK$7:$AK$36)</f>
        <v>1.2250000000000001</v>
      </c>
      <c r="K49" s="233"/>
    </row>
    <row r="50" spans="2:11" ht="24.95" customHeight="1" x14ac:dyDescent="0.15">
      <c r="C50" s="234" t="s">
        <v>5</v>
      </c>
      <c r="D50" s="235"/>
      <c r="E50" s="235"/>
      <c r="F50" s="234" t="s">
        <v>32</v>
      </c>
      <c r="G50" s="236"/>
      <c r="H50" s="237" t="s">
        <v>33</v>
      </c>
      <c r="I50" s="238"/>
      <c r="J50" s="237" t="s">
        <v>172</v>
      </c>
      <c r="K50" s="238"/>
    </row>
    <row r="51" spans="2:11" ht="24.95" customHeight="1" x14ac:dyDescent="0.15">
      <c r="C51" s="225" t="s">
        <v>173</v>
      </c>
      <c r="D51" s="226"/>
      <c r="E51" s="226"/>
      <c r="F51" s="239">
        <f>COUNTIF($A$7:$A$36,$C51)</f>
        <v>2</v>
      </c>
      <c r="G51" s="240"/>
      <c r="H51" s="239">
        <f>SUMIF($A$7:$A$36,$C51,$AJ$7:$AJ$36)</f>
        <v>49</v>
      </c>
      <c r="I51" s="240"/>
      <c r="J51" s="241">
        <f>SUMIF($A$7:$A$36,$C51,$AK$7:$AK$36)*$AJ$2/$H$53</f>
        <v>1</v>
      </c>
      <c r="K51" s="242"/>
    </row>
    <row r="52" spans="2:11" ht="24.95" customHeight="1" x14ac:dyDescent="0.15">
      <c r="C52" s="225" t="s">
        <v>174</v>
      </c>
      <c r="D52" s="226"/>
      <c r="E52" s="226"/>
      <c r="F52" s="148" t="s">
        <v>175</v>
      </c>
      <c r="G52" s="149">
        <v>0.91666666666666663</v>
      </c>
      <c r="H52" s="148" t="s">
        <v>176</v>
      </c>
      <c r="I52" s="149">
        <v>0.20833333333333334</v>
      </c>
      <c r="J52" s="2" t="s">
        <v>177</v>
      </c>
    </row>
    <row r="53" spans="2:11" ht="24.95" customHeight="1" x14ac:dyDescent="0.15">
      <c r="C53" s="225" t="s">
        <v>178</v>
      </c>
      <c r="D53" s="226"/>
      <c r="E53" s="226"/>
      <c r="F53" s="226"/>
      <c r="G53" s="227"/>
      <c r="H53" s="150">
        <v>49</v>
      </c>
      <c r="I53" s="151" t="s">
        <v>179</v>
      </c>
      <c r="J53" s="2" t="s">
        <v>198</v>
      </c>
    </row>
  </sheetData>
  <mergeCells count="51">
    <mergeCell ref="C53:G53"/>
    <mergeCell ref="C49:E49"/>
    <mergeCell ref="F49:G49"/>
    <mergeCell ref="H49:I49"/>
    <mergeCell ref="J49:K49"/>
    <mergeCell ref="C50:E50"/>
    <mergeCell ref="F50:G50"/>
    <mergeCell ref="H50:I50"/>
    <mergeCell ref="J50:K50"/>
    <mergeCell ref="C51:E51"/>
    <mergeCell ref="F51:G51"/>
    <mergeCell ref="H51:I51"/>
    <mergeCell ref="J51:K51"/>
    <mergeCell ref="C52:E52"/>
    <mergeCell ref="C47:E47"/>
    <mergeCell ref="F47:G47"/>
    <mergeCell ref="H47:I47"/>
    <mergeCell ref="J47:K47"/>
    <mergeCell ref="C48:E48"/>
    <mergeCell ref="F48:G48"/>
    <mergeCell ref="H48:I48"/>
    <mergeCell ref="J48:K48"/>
    <mergeCell ref="C46:E46"/>
    <mergeCell ref="F46:G46"/>
    <mergeCell ref="H46:I46"/>
    <mergeCell ref="J46:K46"/>
    <mergeCell ref="G3:AH3"/>
    <mergeCell ref="F3:F6"/>
    <mergeCell ref="A37:F37"/>
    <mergeCell ref="C45:E45"/>
    <mergeCell ref="F45:G45"/>
    <mergeCell ref="H45:I45"/>
    <mergeCell ref="J45:K45"/>
    <mergeCell ref="A3:A6"/>
    <mergeCell ref="B3:B6"/>
    <mergeCell ref="C3:C6"/>
    <mergeCell ref="D3:D6"/>
    <mergeCell ref="E3:E6"/>
    <mergeCell ref="AI3:AI6"/>
    <mergeCell ref="AJ3:AJ6"/>
    <mergeCell ref="AK3:AK6"/>
    <mergeCell ref="G4:M4"/>
    <mergeCell ref="N4:T4"/>
    <mergeCell ref="U4:AA4"/>
    <mergeCell ref="AB4:AH4"/>
    <mergeCell ref="AI1:AK1"/>
    <mergeCell ref="A2:B2"/>
    <mergeCell ref="C2:R2"/>
    <mergeCell ref="S2:W2"/>
    <mergeCell ref="X2:AD2"/>
    <mergeCell ref="AE2:AI2"/>
  </mergeCells>
  <phoneticPr fontId="3"/>
  <dataValidations count="2">
    <dataValidation type="list" allowBlank="1" showInputMessage="1" showErrorMessage="1" sqref="A7:A36" xr:uid="{00000000-0002-0000-0100-000000000000}">
      <formula1>"管理者,サービス管理責任者,世話人,生活支援員,夜間支援従事者（夜勤）,夜間支援従事者（宿直）,夜間支援従事者,看護師,その他（事務員等）"</formula1>
    </dataValidation>
    <dataValidation type="list" allowBlank="1" showInputMessage="1" showErrorMessage="1" sqref="X2:AD2" xr:uid="{00000000-0002-0000-0100-000001000000}">
      <formula1>"　,共同生活援助（介護サービス包括型）,外部サービス利用型共同生活援助"</formula1>
    </dataValidation>
  </dataValidations>
  <pageMargins left="0.46" right="0.28000000000000003" top="0.51" bottom="0.3" header="0.32" footer="0.21"/>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3"/>
  <sheetViews>
    <sheetView view="pageBreakPreview" topLeftCell="G33" zoomScale="75" zoomScaleNormal="55" zoomScaleSheetLayoutView="75" workbookViewId="0">
      <selection activeCell="R51" sqref="R51"/>
    </sheetView>
  </sheetViews>
  <sheetFormatPr defaultColWidth="4.375" defaultRowHeight="24.95" customHeight="1" x14ac:dyDescent="0.15"/>
  <cols>
    <col min="1" max="1" width="21.75" style="2" customWidth="1"/>
    <col min="2" max="2" width="17.625" style="2" customWidth="1"/>
    <col min="3" max="34" width="7.625" style="2" customWidth="1"/>
    <col min="35" max="35" width="8.625" style="2" customWidth="1"/>
    <col min="36" max="37" width="8.75" style="2" customWidth="1"/>
    <col min="38" max="16384" width="4.375" style="2"/>
  </cols>
  <sheetData>
    <row r="1" spans="1:37" ht="39.75" customHeight="1" thickBot="1" x14ac:dyDescent="0.2">
      <c r="A1" s="1" t="s">
        <v>0</v>
      </c>
      <c r="AI1" s="243" t="s">
        <v>195</v>
      </c>
      <c r="AJ1" s="243"/>
      <c r="AK1" s="243"/>
    </row>
    <row r="2" spans="1:37" ht="24.95" customHeight="1" thickBot="1" x14ac:dyDescent="0.2">
      <c r="A2" s="171" t="s">
        <v>1</v>
      </c>
      <c r="B2" s="172"/>
      <c r="C2" s="173"/>
      <c r="D2" s="173"/>
      <c r="E2" s="173"/>
      <c r="F2" s="173"/>
      <c r="G2" s="173"/>
      <c r="H2" s="173"/>
      <c r="I2" s="173"/>
      <c r="J2" s="173"/>
      <c r="K2" s="173"/>
      <c r="L2" s="173"/>
      <c r="M2" s="173"/>
      <c r="N2" s="173"/>
      <c r="O2" s="173"/>
      <c r="P2" s="173"/>
      <c r="Q2" s="173"/>
      <c r="R2" s="174"/>
      <c r="S2" s="171" t="s">
        <v>2</v>
      </c>
      <c r="T2" s="172"/>
      <c r="U2" s="172"/>
      <c r="V2" s="172"/>
      <c r="W2" s="172"/>
      <c r="X2" s="175" t="s">
        <v>182</v>
      </c>
      <c r="Y2" s="176"/>
      <c r="Z2" s="176"/>
      <c r="AA2" s="176"/>
      <c r="AB2" s="176"/>
      <c r="AC2" s="176"/>
      <c r="AD2" s="176"/>
      <c r="AE2" s="177" t="s">
        <v>3</v>
      </c>
      <c r="AF2" s="178"/>
      <c r="AG2" s="178"/>
      <c r="AH2" s="178"/>
      <c r="AI2" s="179"/>
      <c r="AJ2" s="54">
        <v>40</v>
      </c>
      <c r="AK2" s="3" t="s">
        <v>4</v>
      </c>
    </row>
    <row r="3" spans="1:37" ht="24.95" customHeight="1" x14ac:dyDescent="0.15">
      <c r="A3" s="180" t="s">
        <v>5</v>
      </c>
      <c r="B3" s="199" t="s">
        <v>6</v>
      </c>
      <c r="C3" s="201" t="s">
        <v>7</v>
      </c>
      <c r="D3" s="213" t="s">
        <v>8</v>
      </c>
      <c r="E3" s="216" t="s">
        <v>9</v>
      </c>
      <c r="F3" s="201" t="s">
        <v>10</v>
      </c>
      <c r="G3" s="198" t="s">
        <v>11</v>
      </c>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200"/>
      <c r="AI3" s="180" t="s">
        <v>12</v>
      </c>
      <c r="AJ3" s="183" t="s">
        <v>13</v>
      </c>
      <c r="AK3" s="186" t="s">
        <v>14</v>
      </c>
    </row>
    <row r="4" spans="1:37" ht="24.95" customHeight="1" x14ac:dyDescent="0.15">
      <c r="A4" s="181"/>
      <c r="B4" s="190"/>
      <c r="C4" s="202"/>
      <c r="D4" s="214"/>
      <c r="E4" s="217"/>
      <c r="F4" s="202"/>
      <c r="G4" s="189" t="s">
        <v>15</v>
      </c>
      <c r="H4" s="190"/>
      <c r="I4" s="190"/>
      <c r="J4" s="190"/>
      <c r="K4" s="190"/>
      <c r="L4" s="190"/>
      <c r="M4" s="190"/>
      <c r="N4" s="190" t="s">
        <v>16</v>
      </c>
      <c r="O4" s="190"/>
      <c r="P4" s="190"/>
      <c r="Q4" s="190"/>
      <c r="R4" s="190"/>
      <c r="S4" s="190"/>
      <c r="T4" s="190"/>
      <c r="U4" s="190" t="s">
        <v>17</v>
      </c>
      <c r="V4" s="190"/>
      <c r="W4" s="190"/>
      <c r="X4" s="190"/>
      <c r="Y4" s="190"/>
      <c r="Z4" s="190"/>
      <c r="AA4" s="190"/>
      <c r="AB4" s="190" t="s">
        <v>18</v>
      </c>
      <c r="AC4" s="190"/>
      <c r="AD4" s="190"/>
      <c r="AE4" s="190"/>
      <c r="AF4" s="190"/>
      <c r="AG4" s="190"/>
      <c r="AH4" s="191"/>
      <c r="AI4" s="181"/>
      <c r="AJ4" s="184"/>
      <c r="AK4" s="187"/>
    </row>
    <row r="5" spans="1:37" ht="24.95" customHeight="1" x14ac:dyDescent="0.15">
      <c r="A5" s="181"/>
      <c r="B5" s="190"/>
      <c r="C5" s="202"/>
      <c r="D5" s="214"/>
      <c r="E5" s="217"/>
      <c r="F5" s="202"/>
      <c r="G5" s="4">
        <v>1</v>
      </c>
      <c r="H5" s="5">
        <v>2</v>
      </c>
      <c r="I5" s="5">
        <v>3</v>
      </c>
      <c r="J5" s="5">
        <v>4</v>
      </c>
      <c r="K5" s="5">
        <v>5</v>
      </c>
      <c r="L5" s="5">
        <v>6</v>
      </c>
      <c r="M5" s="6">
        <v>7</v>
      </c>
      <c r="N5" s="7">
        <v>8</v>
      </c>
      <c r="O5" s="5">
        <v>9</v>
      </c>
      <c r="P5" s="5">
        <v>10</v>
      </c>
      <c r="Q5" s="5">
        <v>11</v>
      </c>
      <c r="R5" s="5">
        <v>12</v>
      </c>
      <c r="S5" s="5">
        <v>13</v>
      </c>
      <c r="T5" s="6">
        <v>14</v>
      </c>
      <c r="U5" s="7">
        <v>15</v>
      </c>
      <c r="V5" s="5">
        <v>16</v>
      </c>
      <c r="W5" s="5">
        <v>17</v>
      </c>
      <c r="X5" s="5">
        <v>18</v>
      </c>
      <c r="Y5" s="5">
        <v>19</v>
      </c>
      <c r="Z5" s="5">
        <v>20</v>
      </c>
      <c r="AA5" s="6">
        <v>21</v>
      </c>
      <c r="AB5" s="7">
        <v>22</v>
      </c>
      <c r="AC5" s="5">
        <v>23</v>
      </c>
      <c r="AD5" s="5">
        <v>24</v>
      </c>
      <c r="AE5" s="5">
        <v>25</v>
      </c>
      <c r="AF5" s="5">
        <v>26</v>
      </c>
      <c r="AG5" s="5">
        <v>27</v>
      </c>
      <c r="AH5" s="8">
        <v>28</v>
      </c>
      <c r="AI5" s="181"/>
      <c r="AJ5" s="184"/>
      <c r="AK5" s="187"/>
    </row>
    <row r="6" spans="1:37" ht="24.95" customHeight="1" thickBot="1" x14ac:dyDescent="0.2">
      <c r="A6" s="182"/>
      <c r="B6" s="212"/>
      <c r="C6" s="203"/>
      <c r="D6" s="215"/>
      <c r="E6" s="218"/>
      <c r="F6" s="203"/>
      <c r="G6" s="55" t="s">
        <v>20</v>
      </c>
      <c r="H6" s="57" t="s">
        <v>21</v>
      </c>
      <c r="I6" s="57" t="s">
        <v>22</v>
      </c>
      <c r="J6" s="57" t="s">
        <v>23</v>
      </c>
      <c r="K6" s="57" t="s">
        <v>24</v>
      </c>
      <c r="L6" s="57" t="s">
        <v>25</v>
      </c>
      <c r="M6" s="58" t="s">
        <v>19</v>
      </c>
      <c r="N6" s="59" t="s">
        <v>20</v>
      </c>
      <c r="O6" s="56" t="s">
        <v>21</v>
      </c>
      <c r="P6" s="56" t="s">
        <v>22</v>
      </c>
      <c r="Q6" s="56" t="s">
        <v>23</v>
      </c>
      <c r="R6" s="56" t="s">
        <v>24</v>
      </c>
      <c r="S6" s="56" t="s">
        <v>25</v>
      </c>
      <c r="T6" s="60" t="s">
        <v>19</v>
      </c>
      <c r="U6" s="59" t="s">
        <v>20</v>
      </c>
      <c r="V6" s="56" t="s">
        <v>21</v>
      </c>
      <c r="W6" s="56" t="s">
        <v>22</v>
      </c>
      <c r="X6" s="56" t="s">
        <v>23</v>
      </c>
      <c r="Y6" s="56" t="s">
        <v>24</v>
      </c>
      <c r="Z6" s="56" t="s">
        <v>25</v>
      </c>
      <c r="AA6" s="60" t="s">
        <v>19</v>
      </c>
      <c r="AB6" s="59" t="s">
        <v>20</v>
      </c>
      <c r="AC6" s="56" t="s">
        <v>21</v>
      </c>
      <c r="AD6" s="56" t="s">
        <v>22</v>
      </c>
      <c r="AE6" s="56" t="s">
        <v>23</v>
      </c>
      <c r="AF6" s="56" t="s">
        <v>24</v>
      </c>
      <c r="AG6" s="56" t="s">
        <v>25</v>
      </c>
      <c r="AH6" s="60" t="s">
        <v>19</v>
      </c>
      <c r="AI6" s="182"/>
      <c r="AJ6" s="185"/>
      <c r="AK6" s="188"/>
    </row>
    <row r="7" spans="1:37" ht="24.95" customHeight="1" x14ac:dyDescent="0.15">
      <c r="A7" s="9" t="s">
        <v>40</v>
      </c>
      <c r="B7" s="14" t="s">
        <v>185</v>
      </c>
      <c r="C7" s="10" t="s">
        <v>193</v>
      </c>
      <c r="D7" s="11"/>
      <c r="E7" s="12"/>
      <c r="F7" s="10"/>
      <c r="G7" s="25">
        <v>8</v>
      </c>
      <c r="H7" s="26">
        <v>8</v>
      </c>
      <c r="I7" s="26">
        <v>8</v>
      </c>
      <c r="J7" s="26">
        <v>8</v>
      </c>
      <c r="K7" s="26"/>
      <c r="L7" s="26"/>
      <c r="M7" s="27">
        <v>8</v>
      </c>
      <c r="N7" s="28">
        <v>8</v>
      </c>
      <c r="O7" s="26">
        <v>8</v>
      </c>
      <c r="P7" s="26">
        <v>8</v>
      </c>
      <c r="Q7" s="26">
        <v>8</v>
      </c>
      <c r="R7" s="26"/>
      <c r="S7" s="26"/>
      <c r="T7" s="27">
        <v>8</v>
      </c>
      <c r="U7" s="28">
        <v>8</v>
      </c>
      <c r="V7" s="26">
        <v>8</v>
      </c>
      <c r="W7" s="26">
        <v>8</v>
      </c>
      <c r="X7" s="26">
        <v>8</v>
      </c>
      <c r="Y7" s="26"/>
      <c r="Z7" s="26"/>
      <c r="AA7" s="27">
        <v>8</v>
      </c>
      <c r="AB7" s="28">
        <v>8</v>
      </c>
      <c r="AC7" s="26">
        <v>8</v>
      </c>
      <c r="AD7" s="26">
        <v>8</v>
      </c>
      <c r="AE7" s="26">
        <v>8</v>
      </c>
      <c r="AF7" s="26"/>
      <c r="AG7" s="26"/>
      <c r="AH7" s="27">
        <v>8</v>
      </c>
      <c r="AI7" s="29">
        <f>SUM(G7:AH7)</f>
        <v>160</v>
      </c>
      <c r="AJ7" s="145">
        <f>AI7/4</f>
        <v>40</v>
      </c>
      <c r="AK7" s="30">
        <f>IF(ISERROR(AJ7/$AJ$2)=TRUE,0,AJ7/$AJ$2)</f>
        <v>1</v>
      </c>
    </row>
    <row r="8" spans="1:37" ht="24.95" customHeight="1" x14ac:dyDescent="0.15">
      <c r="A8" s="13" t="s">
        <v>41</v>
      </c>
      <c r="B8" s="14" t="s">
        <v>187</v>
      </c>
      <c r="C8" s="15"/>
      <c r="D8" s="16"/>
      <c r="E8" s="17"/>
      <c r="F8" s="15"/>
      <c r="G8" s="31">
        <v>5</v>
      </c>
      <c r="H8" s="32">
        <v>5</v>
      </c>
      <c r="I8" s="32">
        <v>5</v>
      </c>
      <c r="J8" s="32">
        <v>5</v>
      </c>
      <c r="K8" s="32">
        <v>5</v>
      </c>
      <c r="L8" s="32"/>
      <c r="M8" s="33"/>
      <c r="N8" s="34">
        <v>5</v>
      </c>
      <c r="O8" s="32">
        <v>5</v>
      </c>
      <c r="P8" s="32">
        <v>5</v>
      </c>
      <c r="Q8" s="32">
        <v>5</v>
      </c>
      <c r="R8" s="32">
        <v>5</v>
      </c>
      <c r="S8" s="32"/>
      <c r="T8" s="33"/>
      <c r="U8" s="34">
        <v>5</v>
      </c>
      <c r="V8" s="32">
        <v>5</v>
      </c>
      <c r="W8" s="32">
        <v>5</v>
      </c>
      <c r="X8" s="32">
        <v>5</v>
      </c>
      <c r="Y8" s="32">
        <v>5</v>
      </c>
      <c r="Z8" s="32"/>
      <c r="AA8" s="33"/>
      <c r="AB8" s="34">
        <v>5</v>
      </c>
      <c r="AC8" s="32">
        <v>5</v>
      </c>
      <c r="AD8" s="32">
        <v>5</v>
      </c>
      <c r="AE8" s="32">
        <v>5</v>
      </c>
      <c r="AF8" s="32">
        <v>5</v>
      </c>
      <c r="AG8" s="32"/>
      <c r="AH8" s="35"/>
      <c r="AI8" s="36">
        <f>SUM(G8:AH8)</f>
        <v>100</v>
      </c>
      <c r="AJ8" s="146">
        <f>AI8/4</f>
        <v>25</v>
      </c>
      <c r="AK8" s="37">
        <f t="shared" ref="AK8:AK36" si="0">IF(ISERROR(AJ8/$AJ$2)=TRUE,0,AJ8/$AJ$2)</f>
        <v>0.625</v>
      </c>
    </row>
    <row r="9" spans="1:37" ht="24.95" customHeight="1" x14ac:dyDescent="0.15">
      <c r="A9" s="13"/>
      <c r="B9" s="14" t="s">
        <v>42</v>
      </c>
      <c r="C9" s="15"/>
      <c r="D9" s="16"/>
      <c r="E9" s="17"/>
      <c r="F9" s="15"/>
      <c r="G9" s="31"/>
      <c r="H9" s="32"/>
      <c r="I9" s="32"/>
      <c r="J9" s="32"/>
      <c r="K9" s="32"/>
      <c r="L9" s="32"/>
      <c r="M9" s="33"/>
      <c r="N9" s="34"/>
      <c r="O9" s="32"/>
      <c r="P9" s="32"/>
      <c r="Q9" s="32"/>
      <c r="R9" s="32"/>
      <c r="S9" s="32"/>
      <c r="T9" s="33"/>
      <c r="U9" s="34"/>
      <c r="V9" s="32"/>
      <c r="W9" s="32"/>
      <c r="X9" s="32"/>
      <c r="Y9" s="32"/>
      <c r="Z9" s="32"/>
      <c r="AA9" s="33"/>
      <c r="AB9" s="34"/>
      <c r="AC9" s="32"/>
      <c r="AD9" s="32"/>
      <c r="AE9" s="32"/>
      <c r="AF9" s="32"/>
      <c r="AG9" s="32"/>
      <c r="AH9" s="35"/>
      <c r="AI9" s="36">
        <f t="shared" ref="AI9:AI35" si="1">SUM(G9:AH9)</f>
        <v>0</v>
      </c>
      <c r="AJ9" s="146">
        <f t="shared" ref="AJ9:AJ35" si="2">AI9/4</f>
        <v>0</v>
      </c>
      <c r="AK9" s="37">
        <f t="shared" si="0"/>
        <v>0</v>
      </c>
    </row>
    <row r="10" spans="1:37" ht="24.95" customHeight="1" x14ac:dyDescent="0.15">
      <c r="A10" s="13"/>
      <c r="B10" s="14" t="s">
        <v>45</v>
      </c>
      <c r="C10" s="15"/>
      <c r="D10" s="16"/>
      <c r="E10" s="17"/>
      <c r="F10" s="15"/>
      <c r="G10" s="31"/>
      <c r="H10" s="32"/>
      <c r="I10" s="32"/>
      <c r="J10" s="32"/>
      <c r="K10" s="32"/>
      <c r="L10" s="32"/>
      <c r="M10" s="33"/>
      <c r="N10" s="34"/>
      <c r="O10" s="32"/>
      <c r="P10" s="32"/>
      <c r="Q10" s="32"/>
      <c r="R10" s="32"/>
      <c r="S10" s="32"/>
      <c r="T10" s="33"/>
      <c r="U10" s="34"/>
      <c r="V10" s="32"/>
      <c r="W10" s="32"/>
      <c r="X10" s="32"/>
      <c r="Y10" s="32"/>
      <c r="Z10" s="32"/>
      <c r="AA10" s="33"/>
      <c r="AB10" s="34"/>
      <c r="AC10" s="32"/>
      <c r="AD10" s="32"/>
      <c r="AE10" s="32"/>
      <c r="AF10" s="32"/>
      <c r="AG10" s="32"/>
      <c r="AH10" s="33"/>
      <c r="AI10" s="36">
        <f t="shared" si="1"/>
        <v>0</v>
      </c>
      <c r="AJ10" s="146">
        <f t="shared" si="2"/>
        <v>0</v>
      </c>
      <c r="AK10" s="37">
        <f t="shared" si="0"/>
        <v>0</v>
      </c>
    </row>
    <row r="11" spans="1:37" ht="24.95" customHeight="1" x14ac:dyDescent="0.15">
      <c r="A11" s="13" t="s">
        <v>43</v>
      </c>
      <c r="B11" s="14" t="s">
        <v>196</v>
      </c>
      <c r="C11" s="15"/>
      <c r="D11" s="16"/>
      <c r="E11" s="17"/>
      <c r="F11" s="15"/>
      <c r="G11" s="31">
        <v>7</v>
      </c>
      <c r="H11" s="32"/>
      <c r="I11" s="32"/>
      <c r="J11" s="32">
        <v>7</v>
      </c>
      <c r="K11" s="32"/>
      <c r="L11" s="32"/>
      <c r="M11" s="33">
        <v>7</v>
      </c>
      <c r="N11" s="34"/>
      <c r="O11" s="32"/>
      <c r="P11" s="32">
        <v>7</v>
      </c>
      <c r="Q11" s="32"/>
      <c r="R11" s="32"/>
      <c r="S11" s="32">
        <v>7</v>
      </c>
      <c r="T11" s="33"/>
      <c r="U11" s="34"/>
      <c r="V11" s="32">
        <v>7</v>
      </c>
      <c r="W11" s="32"/>
      <c r="X11" s="32"/>
      <c r="Y11" s="32">
        <v>7</v>
      </c>
      <c r="Z11" s="32"/>
      <c r="AA11" s="33"/>
      <c r="AB11" s="34">
        <v>7</v>
      </c>
      <c r="AC11" s="32"/>
      <c r="AD11" s="32"/>
      <c r="AE11" s="32">
        <v>7</v>
      </c>
      <c r="AF11" s="32"/>
      <c r="AG11" s="32"/>
      <c r="AH11" s="33">
        <v>7</v>
      </c>
      <c r="AI11" s="36">
        <f t="shared" si="1"/>
        <v>70</v>
      </c>
      <c r="AJ11" s="146">
        <f t="shared" si="2"/>
        <v>17.5</v>
      </c>
      <c r="AK11" s="37">
        <f t="shared" si="0"/>
        <v>0.4375</v>
      </c>
    </row>
    <row r="12" spans="1:37" ht="24.95" customHeight="1" x14ac:dyDescent="0.15">
      <c r="A12" s="13" t="s">
        <v>43</v>
      </c>
      <c r="B12" s="14" t="s">
        <v>183</v>
      </c>
      <c r="C12" s="15"/>
      <c r="D12" s="16"/>
      <c r="E12" s="17"/>
      <c r="F12" s="15"/>
      <c r="G12" s="31"/>
      <c r="H12" s="32">
        <v>7</v>
      </c>
      <c r="I12" s="32"/>
      <c r="J12" s="32"/>
      <c r="K12" s="32">
        <v>7</v>
      </c>
      <c r="L12" s="32"/>
      <c r="M12" s="33"/>
      <c r="N12" s="34">
        <v>7</v>
      </c>
      <c r="O12" s="32"/>
      <c r="P12" s="32"/>
      <c r="Q12" s="32">
        <v>7</v>
      </c>
      <c r="R12" s="32"/>
      <c r="S12" s="32"/>
      <c r="T12" s="33">
        <v>7</v>
      </c>
      <c r="U12" s="34"/>
      <c r="V12" s="32"/>
      <c r="W12" s="32">
        <v>7</v>
      </c>
      <c r="X12" s="32"/>
      <c r="Y12" s="32"/>
      <c r="Z12" s="32">
        <v>7</v>
      </c>
      <c r="AA12" s="33"/>
      <c r="AB12" s="34"/>
      <c r="AC12" s="32">
        <v>7</v>
      </c>
      <c r="AD12" s="32"/>
      <c r="AE12" s="32"/>
      <c r="AF12" s="32">
        <v>7</v>
      </c>
      <c r="AG12" s="32"/>
      <c r="AH12" s="33"/>
      <c r="AI12" s="36">
        <f t="shared" si="1"/>
        <v>63</v>
      </c>
      <c r="AJ12" s="146">
        <f t="shared" si="2"/>
        <v>15.75</v>
      </c>
      <c r="AK12" s="37">
        <f t="shared" si="0"/>
        <v>0.39374999999999999</v>
      </c>
    </row>
    <row r="13" spans="1:37" ht="24.95" customHeight="1" x14ac:dyDescent="0.15">
      <c r="A13" s="13" t="s">
        <v>43</v>
      </c>
      <c r="B13" s="14" t="s">
        <v>48</v>
      </c>
      <c r="C13" s="15"/>
      <c r="D13" s="16"/>
      <c r="E13" s="17"/>
      <c r="F13" s="15"/>
      <c r="G13" s="31"/>
      <c r="H13" s="32"/>
      <c r="I13" s="32">
        <v>7</v>
      </c>
      <c r="J13" s="32"/>
      <c r="K13" s="32"/>
      <c r="L13" s="32">
        <v>7</v>
      </c>
      <c r="M13" s="33"/>
      <c r="N13" s="34"/>
      <c r="O13" s="32">
        <v>7</v>
      </c>
      <c r="P13" s="32"/>
      <c r="Q13" s="32"/>
      <c r="R13" s="32">
        <v>7</v>
      </c>
      <c r="S13" s="32"/>
      <c r="T13" s="33"/>
      <c r="U13" s="34">
        <v>7</v>
      </c>
      <c r="V13" s="32"/>
      <c r="W13" s="32"/>
      <c r="X13" s="32">
        <v>7</v>
      </c>
      <c r="Y13" s="32"/>
      <c r="Z13" s="32"/>
      <c r="AA13" s="33">
        <v>7</v>
      </c>
      <c r="AB13" s="34"/>
      <c r="AC13" s="32"/>
      <c r="AD13" s="32">
        <v>7</v>
      </c>
      <c r="AE13" s="32"/>
      <c r="AF13" s="32"/>
      <c r="AG13" s="32">
        <v>7</v>
      </c>
      <c r="AH13" s="33"/>
      <c r="AI13" s="36">
        <f t="shared" si="1"/>
        <v>63</v>
      </c>
      <c r="AJ13" s="146">
        <f t="shared" si="2"/>
        <v>15.75</v>
      </c>
      <c r="AK13" s="37">
        <f t="shared" si="0"/>
        <v>0.39374999999999999</v>
      </c>
    </row>
    <row r="14" spans="1:37" ht="24.95" customHeight="1" x14ac:dyDescent="0.15">
      <c r="A14" s="13" t="s">
        <v>43</v>
      </c>
      <c r="B14" s="14" t="s">
        <v>183</v>
      </c>
      <c r="C14" s="15"/>
      <c r="D14" s="16"/>
      <c r="E14" s="17"/>
      <c r="F14" s="15"/>
      <c r="G14" s="31">
        <v>7</v>
      </c>
      <c r="H14" s="32"/>
      <c r="I14" s="32"/>
      <c r="J14" s="32">
        <v>7</v>
      </c>
      <c r="K14" s="32"/>
      <c r="L14" s="32"/>
      <c r="M14" s="33">
        <v>7</v>
      </c>
      <c r="N14" s="34"/>
      <c r="O14" s="32"/>
      <c r="P14" s="32">
        <v>7</v>
      </c>
      <c r="Q14" s="32"/>
      <c r="R14" s="32"/>
      <c r="S14" s="32">
        <v>7</v>
      </c>
      <c r="T14" s="33"/>
      <c r="U14" s="34"/>
      <c r="V14" s="32">
        <v>7</v>
      </c>
      <c r="W14" s="32"/>
      <c r="X14" s="32"/>
      <c r="Y14" s="32">
        <v>7</v>
      </c>
      <c r="Z14" s="32"/>
      <c r="AA14" s="33"/>
      <c r="AB14" s="34">
        <v>7</v>
      </c>
      <c r="AC14" s="32"/>
      <c r="AD14" s="32"/>
      <c r="AE14" s="32">
        <v>7</v>
      </c>
      <c r="AF14" s="32"/>
      <c r="AG14" s="32"/>
      <c r="AH14" s="33">
        <v>7</v>
      </c>
      <c r="AI14" s="36">
        <f t="shared" si="1"/>
        <v>70</v>
      </c>
      <c r="AJ14" s="146">
        <f t="shared" si="2"/>
        <v>17.5</v>
      </c>
      <c r="AK14" s="37">
        <f t="shared" si="0"/>
        <v>0.4375</v>
      </c>
    </row>
    <row r="15" spans="1:37" ht="24.95" customHeight="1" x14ac:dyDescent="0.15">
      <c r="A15" s="13" t="s">
        <v>43</v>
      </c>
      <c r="B15" s="14" t="s">
        <v>199</v>
      </c>
      <c r="C15" s="15"/>
      <c r="D15" s="16"/>
      <c r="E15" s="17"/>
      <c r="F15" s="15"/>
      <c r="G15" s="31"/>
      <c r="H15" s="32">
        <v>7</v>
      </c>
      <c r="I15" s="32"/>
      <c r="J15" s="32"/>
      <c r="K15" s="32">
        <v>7</v>
      </c>
      <c r="L15" s="32"/>
      <c r="M15" s="33"/>
      <c r="N15" s="34">
        <v>7</v>
      </c>
      <c r="O15" s="32"/>
      <c r="P15" s="32"/>
      <c r="Q15" s="32">
        <v>7</v>
      </c>
      <c r="R15" s="32"/>
      <c r="S15" s="32"/>
      <c r="T15" s="33">
        <v>7</v>
      </c>
      <c r="U15" s="34"/>
      <c r="V15" s="32"/>
      <c r="W15" s="32">
        <v>7</v>
      </c>
      <c r="X15" s="32"/>
      <c r="Y15" s="32"/>
      <c r="Z15" s="32">
        <v>7</v>
      </c>
      <c r="AA15" s="33"/>
      <c r="AB15" s="34"/>
      <c r="AC15" s="32">
        <v>7</v>
      </c>
      <c r="AD15" s="32"/>
      <c r="AE15" s="32"/>
      <c r="AF15" s="32">
        <v>7</v>
      </c>
      <c r="AG15" s="32"/>
      <c r="AH15" s="33"/>
      <c r="AI15" s="36">
        <f t="shared" si="1"/>
        <v>63</v>
      </c>
      <c r="AJ15" s="146">
        <f t="shared" si="2"/>
        <v>15.75</v>
      </c>
      <c r="AK15" s="37">
        <f t="shared" si="0"/>
        <v>0.39374999999999999</v>
      </c>
    </row>
    <row r="16" spans="1:37" ht="24.95" customHeight="1" x14ac:dyDescent="0.15">
      <c r="A16" s="13" t="s">
        <v>43</v>
      </c>
      <c r="B16" s="14" t="s">
        <v>188</v>
      </c>
      <c r="C16" s="15"/>
      <c r="D16" s="16"/>
      <c r="E16" s="17"/>
      <c r="F16" s="15"/>
      <c r="G16" s="31"/>
      <c r="H16" s="32"/>
      <c r="I16" s="32">
        <v>7</v>
      </c>
      <c r="J16" s="32"/>
      <c r="K16" s="32"/>
      <c r="L16" s="32">
        <v>7</v>
      </c>
      <c r="M16" s="33"/>
      <c r="N16" s="34"/>
      <c r="O16" s="32">
        <v>7</v>
      </c>
      <c r="P16" s="32"/>
      <c r="Q16" s="32"/>
      <c r="R16" s="32">
        <v>7</v>
      </c>
      <c r="S16" s="32"/>
      <c r="T16" s="33"/>
      <c r="U16" s="34">
        <v>7</v>
      </c>
      <c r="V16" s="32"/>
      <c r="W16" s="32"/>
      <c r="X16" s="32">
        <v>7</v>
      </c>
      <c r="Y16" s="32"/>
      <c r="Z16" s="32"/>
      <c r="AA16" s="33">
        <v>7</v>
      </c>
      <c r="AB16" s="34"/>
      <c r="AC16" s="32"/>
      <c r="AD16" s="32">
        <v>7</v>
      </c>
      <c r="AE16" s="32"/>
      <c r="AF16" s="32"/>
      <c r="AG16" s="32">
        <v>7</v>
      </c>
      <c r="AH16" s="33"/>
      <c r="AI16" s="36">
        <f t="shared" si="1"/>
        <v>63</v>
      </c>
      <c r="AJ16" s="146">
        <f t="shared" si="2"/>
        <v>15.75</v>
      </c>
      <c r="AK16" s="37">
        <f t="shared" si="0"/>
        <v>0.39374999999999999</v>
      </c>
    </row>
    <row r="17" spans="1:37" ht="24.95" customHeight="1" x14ac:dyDescent="0.15">
      <c r="A17" s="13" t="s">
        <v>46</v>
      </c>
      <c r="B17" s="14" t="s">
        <v>196</v>
      </c>
      <c r="C17" s="15"/>
      <c r="D17" s="16"/>
      <c r="E17" s="17"/>
      <c r="F17" s="15"/>
      <c r="G17" s="31">
        <v>5</v>
      </c>
      <c r="H17" s="32"/>
      <c r="I17" s="32">
        <v>5</v>
      </c>
      <c r="J17" s="32"/>
      <c r="K17" s="32">
        <v>5</v>
      </c>
      <c r="L17" s="32"/>
      <c r="M17" s="33">
        <v>5</v>
      </c>
      <c r="N17" s="34"/>
      <c r="O17" s="32">
        <v>5</v>
      </c>
      <c r="P17" s="32"/>
      <c r="Q17" s="32">
        <v>5</v>
      </c>
      <c r="R17" s="32"/>
      <c r="S17" s="32">
        <v>5</v>
      </c>
      <c r="T17" s="33"/>
      <c r="U17" s="34">
        <v>5</v>
      </c>
      <c r="V17" s="32"/>
      <c r="W17" s="32">
        <v>5</v>
      </c>
      <c r="X17" s="32"/>
      <c r="Y17" s="32">
        <v>5</v>
      </c>
      <c r="Z17" s="32"/>
      <c r="AA17" s="33">
        <v>5</v>
      </c>
      <c r="AB17" s="34"/>
      <c r="AC17" s="32">
        <v>5</v>
      </c>
      <c r="AD17" s="32"/>
      <c r="AE17" s="32">
        <v>5</v>
      </c>
      <c r="AF17" s="32"/>
      <c r="AG17" s="32">
        <v>5</v>
      </c>
      <c r="AH17" s="33"/>
      <c r="AI17" s="36">
        <f t="shared" si="1"/>
        <v>70</v>
      </c>
      <c r="AJ17" s="146">
        <f t="shared" si="2"/>
        <v>17.5</v>
      </c>
      <c r="AK17" s="37">
        <f t="shared" si="0"/>
        <v>0.4375</v>
      </c>
    </row>
    <row r="18" spans="1:37" ht="24.95" customHeight="1" x14ac:dyDescent="0.15">
      <c r="A18" s="13" t="s">
        <v>46</v>
      </c>
      <c r="B18" s="14" t="s">
        <v>200</v>
      </c>
      <c r="C18" s="15"/>
      <c r="D18" s="16"/>
      <c r="E18" s="17"/>
      <c r="F18" s="15"/>
      <c r="G18" s="31"/>
      <c r="H18" s="32">
        <v>5</v>
      </c>
      <c r="I18" s="32"/>
      <c r="J18" s="32">
        <v>5</v>
      </c>
      <c r="K18" s="32"/>
      <c r="L18" s="32">
        <v>5</v>
      </c>
      <c r="M18" s="33"/>
      <c r="N18" s="34">
        <v>5</v>
      </c>
      <c r="O18" s="32"/>
      <c r="P18" s="32">
        <v>5</v>
      </c>
      <c r="Q18" s="32"/>
      <c r="R18" s="32">
        <v>5</v>
      </c>
      <c r="S18" s="32"/>
      <c r="T18" s="33">
        <v>5</v>
      </c>
      <c r="U18" s="34"/>
      <c r="V18" s="32">
        <v>5</v>
      </c>
      <c r="W18" s="32"/>
      <c r="X18" s="32">
        <v>5</v>
      </c>
      <c r="Y18" s="32"/>
      <c r="Z18" s="32">
        <v>5</v>
      </c>
      <c r="AA18" s="33"/>
      <c r="AB18" s="34">
        <v>5</v>
      </c>
      <c r="AC18" s="32"/>
      <c r="AD18" s="32">
        <v>5</v>
      </c>
      <c r="AE18" s="32"/>
      <c r="AF18" s="32">
        <v>5</v>
      </c>
      <c r="AG18" s="32"/>
      <c r="AH18" s="33">
        <v>5</v>
      </c>
      <c r="AI18" s="36">
        <f t="shared" si="1"/>
        <v>70</v>
      </c>
      <c r="AJ18" s="146">
        <f t="shared" si="2"/>
        <v>17.5</v>
      </c>
      <c r="AK18" s="37">
        <f t="shared" si="0"/>
        <v>0.4375</v>
      </c>
    </row>
    <row r="19" spans="1:37" ht="24.95" customHeight="1" x14ac:dyDescent="0.15">
      <c r="A19" s="13" t="s">
        <v>46</v>
      </c>
      <c r="B19" s="14" t="s">
        <v>183</v>
      </c>
      <c r="C19" s="15"/>
      <c r="D19" s="16"/>
      <c r="E19" s="17"/>
      <c r="F19" s="15"/>
      <c r="G19" s="31">
        <v>2</v>
      </c>
      <c r="H19" s="32"/>
      <c r="I19" s="32">
        <v>2</v>
      </c>
      <c r="J19" s="32"/>
      <c r="K19" s="32">
        <v>2</v>
      </c>
      <c r="L19" s="32"/>
      <c r="M19" s="33">
        <v>2</v>
      </c>
      <c r="N19" s="34"/>
      <c r="O19" s="32">
        <v>2</v>
      </c>
      <c r="P19" s="32"/>
      <c r="Q19" s="32">
        <v>2</v>
      </c>
      <c r="R19" s="32"/>
      <c r="S19" s="32">
        <v>2</v>
      </c>
      <c r="T19" s="33"/>
      <c r="U19" s="34">
        <v>2</v>
      </c>
      <c r="V19" s="32"/>
      <c r="W19" s="32">
        <v>2</v>
      </c>
      <c r="X19" s="32"/>
      <c r="Y19" s="32">
        <v>2</v>
      </c>
      <c r="Z19" s="32"/>
      <c r="AA19" s="33">
        <v>2</v>
      </c>
      <c r="AB19" s="34"/>
      <c r="AC19" s="32">
        <v>2</v>
      </c>
      <c r="AD19" s="32"/>
      <c r="AE19" s="32">
        <v>2</v>
      </c>
      <c r="AF19" s="32"/>
      <c r="AG19" s="32">
        <v>2</v>
      </c>
      <c r="AH19" s="33"/>
      <c r="AI19" s="36">
        <f t="shared" si="1"/>
        <v>28</v>
      </c>
      <c r="AJ19" s="146">
        <f t="shared" si="2"/>
        <v>7</v>
      </c>
      <c r="AK19" s="37">
        <f t="shared" si="0"/>
        <v>0.17499999999999999</v>
      </c>
    </row>
    <row r="20" spans="1:37" ht="24.95" customHeight="1" x14ac:dyDescent="0.15">
      <c r="A20" s="13" t="s">
        <v>46</v>
      </c>
      <c r="B20" s="14" t="s">
        <v>187</v>
      </c>
      <c r="C20" s="15"/>
      <c r="D20" s="16"/>
      <c r="E20" s="17"/>
      <c r="F20" s="15"/>
      <c r="G20" s="31"/>
      <c r="H20" s="32">
        <v>2</v>
      </c>
      <c r="I20" s="32"/>
      <c r="J20" s="32">
        <v>2</v>
      </c>
      <c r="K20" s="32"/>
      <c r="L20" s="32">
        <v>2</v>
      </c>
      <c r="M20" s="33"/>
      <c r="N20" s="34">
        <v>2</v>
      </c>
      <c r="O20" s="32"/>
      <c r="P20" s="32">
        <v>2</v>
      </c>
      <c r="Q20" s="32"/>
      <c r="R20" s="32">
        <v>2</v>
      </c>
      <c r="S20" s="32"/>
      <c r="T20" s="33">
        <v>2</v>
      </c>
      <c r="U20" s="34"/>
      <c r="V20" s="32">
        <v>2</v>
      </c>
      <c r="W20" s="32"/>
      <c r="X20" s="32">
        <v>2</v>
      </c>
      <c r="Y20" s="32"/>
      <c r="Z20" s="32">
        <v>2</v>
      </c>
      <c r="AA20" s="33"/>
      <c r="AB20" s="34">
        <v>2</v>
      </c>
      <c r="AC20" s="32"/>
      <c r="AD20" s="32">
        <v>2</v>
      </c>
      <c r="AE20" s="32"/>
      <c r="AF20" s="32">
        <v>2</v>
      </c>
      <c r="AG20" s="32"/>
      <c r="AH20" s="33">
        <v>2</v>
      </c>
      <c r="AI20" s="36">
        <f t="shared" si="1"/>
        <v>28</v>
      </c>
      <c r="AJ20" s="146">
        <f t="shared" si="2"/>
        <v>7</v>
      </c>
      <c r="AK20" s="37">
        <f t="shared" si="0"/>
        <v>0.17499999999999999</v>
      </c>
    </row>
    <row r="21" spans="1:37" ht="24.95" customHeight="1" x14ac:dyDescent="0.15">
      <c r="A21" s="13"/>
      <c r="B21" s="14" t="s">
        <v>42</v>
      </c>
      <c r="C21" s="15"/>
      <c r="D21" s="16"/>
      <c r="E21" s="17"/>
      <c r="F21" s="15"/>
      <c r="G21" s="31"/>
      <c r="H21" s="32"/>
      <c r="I21" s="32"/>
      <c r="J21" s="32"/>
      <c r="K21" s="32"/>
      <c r="L21" s="32"/>
      <c r="M21" s="33"/>
      <c r="N21" s="34"/>
      <c r="O21" s="32"/>
      <c r="P21" s="32"/>
      <c r="Q21" s="32"/>
      <c r="R21" s="32"/>
      <c r="S21" s="32"/>
      <c r="T21" s="33"/>
      <c r="U21" s="34"/>
      <c r="V21" s="32"/>
      <c r="W21" s="32"/>
      <c r="X21" s="32"/>
      <c r="Y21" s="32"/>
      <c r="Z21" s="32"/>
      <c r="AA21" s="33"/>
      <c r="AB21" s="34"/>
      <c r="AC21" s="32"/>
      <c r="AD21" s="32"/>
      <c r="AE21" s="32"/>
      <c r="AF21" s="32"/>
      <c r="AG21" s="32"/>
      <c r="AH21" s="33"/>
      <c r="AI21" s="36">
        <f t="shared" si="1"/>
        <v>0</v>
      </c>
      <c r="AJ21" s="146">
        <f t="shared" si="2"/>
        <v>0</v>
      </c>
      <c r="AK21" s="37">
        <f t="shared" si="0"/>
        <v>0</v>
      </c>
    </row>
    <row r="22" spans="1:37" ht="24.95" customHeight="1" x14ac:dyDescent="0.15">
      <c r="A22" s="13" t="s">
        <v>44</v>
      </c>
      <c r="B22" s="14" t="s">
        <v>197</v>
      </c>
      <c r="C22" s="15"/>
      <c r="D22" s="16"/>
      <c r="E22" s="17"/>
      <c r="F22" s="15"/>
      <c r="G22" s="31">
        <v>7</v>
      </c>
      <c r="H22" s="32"/>
      <c r="I22" s="32">
        <v>7</v>
      </c>
      <c r="J22" s="32"/>
      <c r="K22" s="32">
        <v>7</v>
      </c>
      <c r="L22" s="32"/>
      <c r="M22" s="33">
        <v>7</v>
      </c>
      <c r="N22" s="34"/>
      <c r="O22" s="32">
        <v>7</v>
      </c>
      <c r="P22" s="32"/>
      <c r="Q22" s="32">
        <v>7</v>
      </c>
      <c r="R22" s="32"/>
      <c r="S22" s="32">
        <v>7</v>
      </c>
      <c r="T22" s="33"/>
      <c r="U22" s="34">
        <v>7</v>
      </c>
      <c r="V22" s="32"/>
      <c r="W22" s="32">
        <v>7</v>
      </c>
      <c r="X22" s="32"/>
      <c r="Y22" s="32">
        <v>7</v>
      </c>
      <c r="Z22" s="32"/>
      <c r="AA22" s="33">
        <v>7</v>
      </c>
      <c r="AB22" s="34"/>
      <c r="AC22" s="32">
        <v>7</v>
      </c>
      <c r="AD22" s="32"/>
      <c r="AE22" s="32">
        <v>7</v>
      </c>
      <c r="AF22" s="32"/>
      <c r="AG22" s="32">
        <v>7</v>
      </c>
      <c r="AH22" s="33"/>
      <c r="AI22" s="36">
        <f t="shared" si="1"/>
        <v>98</v>
      </c>
      <c r="AJ22" s="146">
        <f t="shared" si="2"/>
        <v>24.5</v>
      </c>
      <c r="AK22" s="37">
        <f t="shared" si="0"/>
        <v>0.61250000000000004</v>
      </c>
    </row>
    <row r="23" spans="1:37" ht="24.95" customHeight="1" x14ac:dyDescent="0.15">
      <c r="A23" s="13" t="s">
        <v>44</v>
      </c>
      <c r="B23" s="14" t="s">
        <v>200</v>
      </c>
      <c r="C23" s="15"/>
      <c r="D23" s="16"/>
      <c r="E23" s="17"/>
      <c r="F23" s="15"/>
      <c r="G23" s="31"/>
      <c r="H23" s="32">
        <v>7</v>
      </c>
      <c r="I23" s="32"/>
      <c r="J23" s="32">
        <v>7</v>
      </c>
      <c r="K23" s="32"/>
      <c r="L23" s="32">
        <v>7</v>
      </c>
      <c r="M23" s="33"/>
      <c r="N23" s="34">
        <v>7</v>
      </c>
      <c r="O23" s="32"/>
      <c r="P23" s="32">
        <v>7</v>
      </c>
      <c r="Q23" s="32"/>
      <c r="R23" s="32">
        <v>7</v>
      </c>
      <c r="S23" s="32"/>
      <c r="T23" s="33">
        <v>7</v>
      </c>
      <c r="U23" s="34"/>
      <c r="V23" s="32">
        <v>7</v>
      </c>
      <c r="W23" s="32"/>
      <c r="X23" s="32">
        <v>7</v>
      </c>
      <c r="Y23" s="32"/>
      <c r="Z23" s="32">
        <v>7</v>
      </c>
      <c r="AA23" s="33"/>
      <c r="AB23" s="34">
        <v>7</v>
      </c>
      <c r="AC23" s="32"/>
      <c r="AD23" s="32">
        <v>7</v>
      </c>
      <c r="AE23" s="32"/>
      <c r="AF23" s="32">
        <v>7</v>
      </c>
      <c r="AG23" s="32"/>
      <c r="AH23" s="33">
        <v>7</v>
      </c>
      <c r="AI23" s="36">
        <f t="shared" si="1"/>
        <v>98</v>
      </c>
      <c r="AJ23" s="146">
        <f t="shared" si="2"/>
        <v>24.5</v>
      </c>
      <c r="AK23" s="37">
        <f t="shared" si="0"/>
        <v>0.61250000000000004</v>
      </c>
    </row>
    <row r="24" spans="1:37" ht="24.95" customHeight="1" x14ac:dyDescent="0.15">
      <c r="A24" s="13"/>
      <c r="B24" s="14" t="s">
        <v>45</v>
      </c>
      <c r="C24" s="15"/>
      <c r="D24" s="16"/>
      <c r="E24" s="17"/>
      <c r="F24" s="15"/>
      <c r="G24" s="31"/>
      <c r="H24" s="32"/>
      <c r="I24" s="32"/>
      <c r="J24" s="32"/>
      <c r="K24" s="32"/>
      <c r="L24" s="32"/>
      <c r="M24" s="33"/>
      <c r="N24" s="34"/>
      <c r="O24" s="32"/>
      <c r="P24" s="32"/>
      <c r="Q24" s="32"/>
      <c r="R24" s="32"/>
      <c r="S24" s="32"/>
      <c r="T24" s="33"/>
      <c r="U24" s="34"/>
      <c r="V24" s="32"/>
      <c r="W24" s="32"/>
      <c r="X24" s="32"/>
      <c r="Y24" s="32"/>
      <c r="Z24" s="32"/>
      <c r="AA24" s="33"/>
      <c r="AB24" s="34"/>
      <c r="AC24" s="32"/>
      <c r="AD24" s="32"/>
      <c r="AE24" s="32"/>
      <c r="AF24" s="32"/>
      <c r="AG24" s="32"/>
      <c r="AH24" s="33"/>
      <c r="AI24" s="36">
        <f t="shared" si="1"/>
        <v>0</v>
      </c>
      <c r="AJ24" s="146">
        <f t="shared" si="2"/>
        <v>0</v>
      </c>
      <c r="AK24" s="37">
        <f t="shared" si="0"/>
        <v>0</v>
      </c>
    </row>
    <row r="25" spans="1:37" ht="24.95" customHeight="1" x14ac:dyDescent="0.15">
      <c r="A25" s="13" t="s">
        <v>47</v>
      </c>
      <c r="B25" s="14" t="s">
        <v>185</v>
      </c>
      <c r="C25" s="15"/>
      <c r="D25" s="16"/>
      <c r="E25" s="17"/>
      <c r="F25" s="15"/>
      <c r="G25" s="31"/>
      <c r="H25" s="32" t="s">
        <v>191</v>
      </c>
      <c r="I25" s="32"/>
      <c r="J25" s="32" t="s">
        <v>189</v>
      </c>
      <c r="K25" s="32"/>
      <c r="L25" s="32" t="s">
        <v>191</v>
      </c>
      <c r="M25" s="33"/>
      <c r="N25" s="34" t="s">
        <v>193</v>
      </c>
      <c r="O25" s="32"/>
      <c r="P25" s="32" t="s">
        <v>189</v>
      </c>
      <c r="Q25" s="32"/>
      <c r="R25" s="32" t="s">
        <v>193</v>
      </c>
      <c r="S25" s="32"/>
      <c r="T25" s="33" t="s">
        <v>192</v>
      </c>
      <c r="U25" s="34"/>
      <c r="V25" s="32" t="s">
        <v>190</v>
      </c>
      <c r="W25" s="32"/>
      <c r="X25" s="32" t="s">
        <v>192</v>
      </c>
      <c r="Y25" s="32"/>
      <c r="Z25" s="32" t="s">
        <v>191</v>
      </c>
      <c r="AA25" s="33"/>
      <c r="AB25" s="34" t="s">
        <v>192</v>
      </c>
      <c r="AC25" s="32"/>
      <c r="AD25" s="32" t="s">
        <v>194</v>
      </c>
      <c r="AE25" s="32"/>
      <c r="AF25" s="32" t="s">
        <v>191</v>
      </c>
      <c r="AG25" s="32"/>
      <c r="AH25" s="33" t="s">
        <v>193</v>
      </c>
      <c r="AI25" s="36">
        <f t="shared" si="1"/>
        <v>0</v>
      </c>
      <c r="AJ25" s="146">
        <f t="shared" si="2"/>
        <v>0</v>
      </c>
      <c r="AK25" s="37">
        <f t="shared" si="0"/>
        <v>0</v>
      </c>
    </row>
    <row r="26" spans="1:37" ht="24.95" customHeight="1" x14ac:dyDescent="0.15">
      <c r="A26" s="13" t="s">
        <v>47</v>
      </c>
      <c r="B26" s="14" t="s">
        <v>201</v>
      </c>
      <c r="C26" s="15"/>
      <c r="D26" s="16"/>
      <c r="E26" s="17"/>
      <c r="F26" s="15"/>
      <c r="G26" s="31"/>
      <c r="H26" s="32" t="s">
        <v>192</v>
      </c>
      <c r="I26" s="32"/>
      <c r="J26" s="32" t="s">
        <v>192</v>
      </c>
      <c r="K26" s="32"/>
      <c r="L26" s="32" t="s">
        <v>202</v>
      </c>
      <c r="M26" s="33"/>
      <c r="N26" s="34" t="s">
        <v>189</v>
      </c>
      <c r="O26" s="32"/>
      <c r="P26" s="32" t="s">
        <v>193</v>
      </c>
      <c r="Q26" s="32"/>
      <c r="R26" s="32" t="s">
        <v>190</v>
      </c>
      <c r="S26" s="32"/>
      <c r="T26" s="33" t="s">
        <v>193</v>
      </c>
      <c r="U26" s="34"/>
      <c r="V26" s="32" t="s">
        <v>193</v>
      </c>
      <c r="W26" s="32"/>
      <c r="X26" s="32" t="s">
        <v>193</v>
      </c>
      <c r="Y26" s="32"/>
      <c r="Z26" s="32" t="s">
        <v>193</v>
      </c>
      <c r="AA26" s="33"/>
      <c r="AB26" s="34" t="s">
        <v>203</v>
      </c>
      <c r="AC26" s="32"/>
      <c r="AD26" s="32" t="s">
        <v>193</v>
      </c>
      <c r="AE26" s="32"/>
      <c r="AF26" s="32" t="s">
        <v>193</v>
      </c>
      <c r="AG26" s="32"/>
      <c r="AH26" s="33" t="s">
        <v>193</v>
      </c>
      <c r="AI26" s="36">
        <f t="shared" si="1"/>
        <v>0</v>
      </c>
      <c r="AJ26" s="146">
        <f t="shared" si="2"/>
        <v>0</v>
      </c>
      <c r="AK26" s="37">
        <f t="shared" si="0"/>
        <v>0</v>
      </c>
    </row>
    <row r="27" spans="1:37" ht="24.95" customHeight="1" x14ac:dyDescent="0.15">
      <c r="A27" s="13"/>
      <c r="B27" s="14"/>
      <c r="C27" s="15"/>
      <c r="D27" s="16"/>
      <c r="E27" s="17"/>
      <c r="F27" s="15"/>
      <c r="G27" s="31"/>
      <c r="H27" s="32"/>
      <c r="I27" s="32"/>
      <c r="J27" s="32"/>
      <c r="K27" s="32"/>
      <c r="L27" s="32"/>
      <c r="M27" s="33"/>
      <c r="N27" s="34"/>
      <c r="O27" s="32"/>
      <c r="P27" s="32"/>
      <c r="Q27" s="32"/>
      <c r="R27" s="32"/>
      <c r="S27" s="32"/>
      <c r="T27" s="33"/>
      <c r="U27" s="34"/>
      <c r="V27" s="32"/>
      <c r="W27" s="32"/>
      <c r="X27" s="32"/>
      <c r="Y27" s="32"/>
      <c r="Z27" s="32"/>
      <c r="AA27" s="33"/>
      <c r="AB27" s="34"/>
      <c r="AC27" s="32"/>
      <c r="AD27" s="32"/>
      <c r="AE27" s="32"/>
      <c r="AF27" s="32"/>
      <c r="AG27" s="32"/>
      <c r="AH27" s="33"/>
      <c r="AI27" s="36">
        <f t="shared" si="1"/>
        <v>0</v>
      </c>
      <c r="AJ27" s="146">
        <f t="shared" si="2"/>
        <v>0</v>
      </c>
      <c r="AK27" s="37">
        <f t="shared" si="0"/>
        <v>0</v>
      </c>
    </row>
    <row r="28" spans="1:37" ht="24.95" customHeight="1" x14ac:dyDescent="0.15">
      <c r="A28" s="13"/>
      <c r="B28" s="14"/>
      <c r="C28" s="15"/>
      <c r="D28" s="16"/>
      <c r="E28" s="17"/>
      <c r="F28" s="15"/>
      <c r="G28" s="31"/>
      <c r="H28" s="32"/>
      <c r="I28" s="32"/>
      <c r="J28" s="32"/>
      <c r="K28" s="32"/>
      <c r="L28" s="32"/>
      <c r="M28" s="33"/>
      <c r="N28" s="34"/>
      <c r="O28" s="32"/>
      <c r="P28" s="32"/>
      <c r="Q28" s="32"/>
      <c r="R28" s="32"/>
      <c r="S28" s="32"/>
      <c r="T28" s="33"/>
      <c r="U28" s="34"/>
      <c r="V28" s="32"/>
      <c r="W28" s="32"/>
      <c r="X28" s="32"/>
      <c r="Y28" s="32"/>
      <c r="Z28" s="32"/>
      <c r="AA28" s="33"/>
      <c r="AB28" s="34"/>
      <c r="AC28" s="32"/>
      <c r="AD28" s="32"/>
      <c r="AE28" s="32"/>
      <c r="AF28" s="32"/>
      <c r="AG28" s="32"/>
      <c r="AH28" s="35"/>
      <c r="AI28" s="36">
        <f t="shared" si="1"/>
        <v>0</v>
      </c>
      <c r="AJ28" s="146">
        <f t="shared" si="2"/>
        <v>0</v>
      </c>
      <c r="AK28" s="37">
        <f t="shared" si="0"/>
        <v>0</v>
      </c>
    </row>
    <row r="29" spans="1:37" ht="24.95" customHeight="1" x14ac:dyDescent="0.15">
      <c r="A29" s="13"/>
      <c r="B29" s="14"/>
      <c r="C29" s="15"/>
      <c r="D29" s="16"/>
      <c r="E29" s="17"/>
      <c r="F29" s="15"/>
      <c r="G29" s="31"/>
      <c r="H29" s="32"/>
      <c r="I29" s="32"/>
      <c r="J29" s="32"/>
      <c r="K29" s="32"/>
      <c r="L29" s="32"/>
      <c r="M29" s="33"/>
      <c r="N29" s="34"/>
      <c r="O29" s="32"/>
      <c r="P29" s="32"/>
      <c r="Q29" s="32"/>
      <c r="R29" s="32"/>
      <c r="S29" s="32"/>
      <c r="T29" s="33"/>
      <c r="U29" s="34"/>
      <c r="V29" s="32"/>
      <c r="W29" s="32"/>
      <c r="X29" s="32"/>
      <c r="Y29" s="32"/>
      <c r="Z29" s="32"/>
      <c r="AA29" s="33"/>
      <c r="AB29" s="34"/>
      <c r="AC29" s="32"/>
      <c r="AD29" s="32"/>
      <c r="AE29" s="32"/>
      <c r="AF29" s="32"/>
      <c r="AG29" s="32"/>
      <c r="AH29" s="35"/>
      <c r="AI29" s="36">
        <f t="shared" si="1"/>
        <v>0</v>
      </c>
      <c r="AJ29" s="146">
        <f t="shared" si="2"/>
        <v>0</v>
      </c>
      <c r="AK29" s="37">
        <f t="shared" si="0"/>
        <v>0</v>
      </c>
    </row>
    <row r="30" spans="1:37" ht="24.95" customHeight="1" x14ac:dyDescent="0.15">
      <c r="A30" s="13"/>
      <c r="B30" s="14"/>
      <c r="C30" s="15"/>
      <c r="D30" s="16"/>
      <c r="E30" s="17"/>
      <c r="F30" s="15"/>
      <c r="G30" s="31"/>
      <c r="H30" s="32"/>
      <c r="I30" s="32"/>
      <c r="J30" s="32"/>
      <c r="K30" s="32"/>
      <c r="L30" s="32"/>
      <c r="M30" s="33"/>
      <c r="N30" s="34"/>
      <c r="O30" s="32"/>
      <c r="P30" s="32"/>
      <c r="Q30" s="32"/>
      <c r="R30" s="32"/>
      <c r="S30" s="32"/>
      <c r="T30" s="33"/>
      <c r="U30" s="34"/>
      <c r="V30" s="32"/>
      <c r="W30" s="32"/>
      <c r="X30" s="32"/>
      <c r="Y30" s="32"/>
      <c r="Z30" s="32"/>
      <c r="AA30" s="33"/>
      <c r="AB30" s="34"/>
      <c r="AC30" s="32"/>
      <c r="AD30" s="32"/>
      <c r="AE30" s="32"/>
      <c r="AF30" s="32"/>
      <c r="AG30" s="32"/>
      <c r="AH30" s="35"/>
      <c r="AI30" s="36">
        <f t="shared" si="1"/>
        <v>0</v>
      </c>
      <c r="AJ30" s="146">
        <f t="shared" si="2"/>
        <v>0</v>
      </c>
      <c r="AK30" s="37">
        <f t="shared" si="0"/>
        <v>0</v>
      </c>
    </row>
    <row r="31" spans="1:37" ht="24.95" customHeight="1" x14ac:dyDescent="0.15">
      <c r="A31" s="13"/>
      <c r="B31" s="14"/>
      <c r="C31" s="15"/>
      <c r="D31" s="16"/>
      <c r="E31" s="17"/>
      <c r="F31" s="15"/>
      <c r="G31" s="31"/>
      <c r="H31" s="32"/>
      <c r="I31" s="32"/>
      <c r="J31" s="32"/>
      <c r="K31" s="32"/>
      <c r="L31" s="32"/>
      <c r="M31" s="33"/>
      <c r="N31" s="34"/>
      <c r="O31" s="32"/>
      <c r="P31" s="32"/>
      <c r="Q31" s="32"/>
      <c r="R31" s="32"/>
      <c r="S31" s="32"/>
      <c r="T31" s="33"/>
      <c r="U31" s="34"/>
      <c r="V31" s="32"/>
      <c r="W31" s="32"/>
      <c r="X31" s="32"/>
      <c r="Y31" s="32"/>
      <c r="Z31" s="32"/>
      <c r="AA31" s="33"/>
      <c r="AB31" s="34"/>
      <c r="AC31" s="32"/>
      <c r="AD31" s="32"/>
      <c r="AE31" s="32"/>
      <c r="AF31" s="32"/>
      <c r="AG31" s="32"/>
      <c r="AH31" s="35"/>
      <c r="AI31" s="36">
        <f t="shared" si="1"/>
        <v>0</v>
      </c>
      <c r="AJ31" s="146">
        <f t="shared" si="2"/>
        <v>0</v>
      </c>
      <c r="AK31" s="37">
        <f t="shared" si="0"/>
        <v>0</v>
      </c>
    </row>
    <row r="32" spans="1:37" ht="24.95" customHeight="1" x14ac:dyDescent="0.15">
      <c r="A32" s="13"/>
      <c r="B32" s="14"/>
      <c r="C32" s="15"/>
      <c r="D32" s="16"/>
      <c r="E32" s="17"/>
      <c r="F32" s="15"/>
      <c r="G32" s="31"/>
      <c r="H32" s="32"/>
      <c r="I32" s="32"/>
      <c r="J32" s="32"/>
      <c r="K32" s="32"/>
      <c r="L32" s="32"/>
      <c r="M32" s="33"/>
      <c r="N32" s="34"/>
      <c r="O32" s="32"/>
      <c r="P32" s="32"/>
      <c r="Q32" s="32"/>
      <c r="R32" s="32"/>
      <c r="S32" s="32"/>
      <c r="T32" s="33"/>
      <c r="U32" s="34"/>
      <c r="V32" s="32"/>
      <c r="W32" s="32"/>
      <c r="X32" s="32"/>
      <c r="Y32" s="32"/>
      <c r="Z32" s="32"/>
      <c r="AA32" s="33"/>
      <c r="AB32" s="34"/>
      <c r="AC32" s="32"/>
      <c r="AD32" s="32"/>
      <c r="AE32" s="32"/>
      <c r="AF32" s="32"/>
      <c r="AG32" s="32"/>
      <c r="AH32" s="35"/>
      <c r="AI32" s="36">
        <f t="shared" si="1"/>
        <v>0</v>
      </c>
      <c r="AJ32" s="146">
        <f t="shared" si="2"/>
        <v>0</v>
      </c>
      <c r="AK32" s="37">
        <f t="shared" si="0"/>
        <v>0</v>
      </c>
    </row>
    <row r="33" spans="1:37" ht="24.95" customHeight="1" x14ac:dyDescent="0.15">
      <c r="A33" s="13"/>
      <c r="B33" s="14"/>
      <c r="C33" s="15"/>
      <c r="D33" s="16"/>
      <c r="E33" s="17"/>
      <c r="F33" s="15"/>
      <c r="G33" s="31"/>
      <c r="H33" s="32"/>
      <c r="I33" s="32"/>
      <c r="J33" s="32"/>
      <c r="K33" s="32"/>
      <c r="L33" s="32"/>
      <c r="M33" s="33"/>
      <c r="N33" s="34"/>
      <c r="O33" s="32"/>
      <c r="P33" s="32"/>
      <c r="Q33" s="32"/>
      <c r="R33" s="32"/>
      <c r="S33" s="32"/>
      <c r="T33" s="33"/>
      <c r="U33" s="34"/>
      <c r="V33" s="32"/>
      <c r="W33" s="32"/>
      <c r="X33" s="32"/>
      <c r="Y33" s="32"/>
      <c r="Z33" s="32"/>
      <c r="AA33" s="33"/>
      <c r="AB33" s="34"/>
      <c r="AC33" s="32"/>
      <c r="AD33" s="32"/>
      <c r="AE33" s="32"/>
      <c r="AF33" s="32"/>
      <c r="AG33" s="32"/>
      <c r="AH33" s="35"/>
      <c r="AI33" s="36">
        <f t="shared" si="1"/>
        <v>0</v>
      </c>
      <c r="AJ33" s="146">
        <f t="shared" si="2"/>
        <v>0</v>
      </c>
      <c r="AK33" s="37">
        <f t="shared" si="0"/>
        <v>0</v>
      </c>
    </row>
    <row r="34" spans="1:37" ht="24.95" customHeight="1" x14ac:dyDescent="0.15">
      <c r="A34" s="13"/>
      <c r="B34" s="14"/>
      <c r="C34" s="15"/>
      <c r="D34" s="16"/>
      <c r="E34" s="17"/>
      <c r="F34" s="15"/>
      <c r="G34" s="31"/>
      <c r="H34" s="32"/>
      <c r="I34" s="32"/>
      <c r="J34" s="32"/>
      <c r="K34" s="32"/>
      <c r="L34" s="32"/>
      <c r="M34" s="33"/>
      <c r="N34" s="34"/>
      <c r="O34" s="32"/>
      <c r="P34" s="32"/>
      <c r="Q34" s="32"/>
      <c r="R34" s="32"/>
      <c r="S34" s="32"/>
      <c r="T34" s="33"/>
      <c r="U34" s="34"/>
      <c r="V34" s="32"/>
      <c r="W34" s="32"/>
      <c r="X34" s="32"/>
      <c r="Y34" s="32"/>
      <c r="Z34" s="32"/>
      <c r="AA34" s="33"/>
      <c r="AB34" s="34"/>
      <c r="AC34" s="32"/>
      <c r="AD34" s="32"/>
      <c r="AE34" s="32"/>
      <c r="AF34" s="32"/>
      <c r="AG34" s="32"/>
      <c r="AH34" s="35"/>
      <c r="AI34" s="36">
        <f t="shared" si="1"/>
        <v>0</v>
      </c>
      <c r="AJ34" s="146">
        <f t="shared" si="2"/>
        <v>0</v>
      </c>
      <c r="AK34" s="37">
        <f t="shared" si="0"/>
        <v>0</v>
      </c>
    </row>
    <row r="35" spans="1:37" ht="24.95" customHeight="1" x14ac:dyDescent="0.15">
      <c r="A35" s="13"/>
      <c r="B35" s="14"/>
      <c r="C35" s="15"/>
      <c r="D35" s="16"/>
      <c r="E35" s="17"/>
      <c r="F35" s="15"/>
      <c r="G35" s="31"/>
      <c r="H35" s="32"/>
      <c r="I35" s="32"/>
      <c r="J35" s="32"/>
      <c r="K35" s="32"/>
      <c r="L35" s="32"/>
      <c r="M35" s="33"/>
      <c r="N35" s="34"/>
      <c r="O35" s="32"/>
      <c r="P35" s="32"/>
      <c r="Q35" s="32"/>
      <c r="R35" s="32"/>
      <c r="S35" s="32"/>
      <c r="T35" s="33"/>
      <c r="U35" s="34"/>
      <c r="V35" s="32"/>
      <c r="W35" s="32"/>
      <c r="X35" s="32"/>
      <c r="Y35" s="32"/>
      <c r="Z35" s="32"/>
      <c r="AA35" s="33"/>
      <c r="AB35" s="34"/>
      <c r="AC35" s="32"/>
      <c r="AD35" s="32"/>
      <c r="AE35" s="32"/>
      <c r="AF35" s="32"/>
      <c r="AG35" s="32"/>
      <c r="AH35" s="35"/>
      <c r="AI35" s="36">
        <f t="shared" si="1"/>
        <v>0</v>
      </c>
      <c r="AJ35" s="146">
        <f t="shared" si="2"/>
        <v>0</v>
      </c>
      <c r="AK35" s="37">
        <f t="shared" si="0"/>
        <v>0</v>
      </c>
    </row>
    <row r="36" spans="1:37" ht="24.95" customHeight="1" thickBot="1" x14ac:dyDescent="0.2">
      <c r="A36" s="18"/>
      <c r="B36" s="19"/>
      <c r="C36" s="20"/>
      <c r="D36" s="21"/>
      <c r="E36" s="22"/>
      <c r="F36" s="20"/>
      <c r="G36" s="38"/>
      <c r="H36" s="39"/>
      <c r="I36" s="39"/>
      <c r="J36" s="39"/>
      <c r="K36" s="39"/>
      <c r="L36" s="39"/>
      <c r="M36" s="40"/>
      <c r="N36" s="41"/>
      <c r="O36" s="39"/>
      <c r="P36" s="39"/>
      <c r="Q36" s="39"/>
      <c r="R36" s="39"/>
      <c r="S36" s="39"/>
      <c r="T36" s="40"/>
      <c r="U36" s="41"/>
      <c r="V36" s="39"/>
      <c r="W36" s="39"/>
      <c r="X36" s="39"/>
      <c r="Y36" s="39"/>
      <c r="Z36" s="39"/>
      <c r="AA36" s="40"/>
      <c r="AB36" s="41"/>
      <c r="AC36" s="39"/>
      <c r="AD36" s="39"/>
      <c r="AE36" s="39"/>
      <c r="AF36" s="39"/>
      <c r="AG36" s="39"/>
      <c r="AH36" s="42"/>
      <c r="AI36" s="43">
        <f>SUM(G36:AH36)</f>
        <v>0</v>
      </c>
      <c r="AJ36" s="147">
        <f>AI36/4</f>
        <v>0</v>
      </c>
      <c r="AK36" s="44">
        <f t="shared" si="0"/>
        <v>0</v>
      </c>
    </row>
    <row r="37" spans="1:37" ht="24.95" customHeight="1" thickTop="1" thickBot="1" x14ac:dyDescent="0.2">
      <c r="A37" s="204" t="s">
        <v>26</v>
      </c>
      <c r="B37" s="205"/>
      <c r="C37" s="205"/>
      <c r="D37" s="205"/>
      <c r="E37" s="205"/>
      <c r="F37" s="206"/>
      <c r="G37" s="45">
        <f t="shared" ref="G37:AK37" si="3">SUM(G7:G36)</f>
        <v>41</v>
      </c>
      <c r="H37" s="46">
        <f t="shared" si="3"/>
        <v>41</v>
      </c>
      <c r="I37" s="46">
        <f t="shared" si="3"/>
        <v>41</v>
      </c>
      <c r="J37" s="46">
        <f t="shared" si="3"/>
        <v>41</v>
      </c>
      <c r="K37" s="46">
        <f t="shared" si="3"/>
        <v>33</v>
      </c>
      <c r="L37" s="46">
        <f t="shared" si="3"/>
        <v>28</v>
      </c>
      <c r="M37" s="47">
        <f t="shared" si="3"/>
        <v>36</v>
      </c>
      <c r="N37" s="48">
        <f t="shared" si="3"/>
        <v>41</v>
      </c>
      <c r="O37" s="46">
        <f t="shared" si="3"/>
        <v>41</v>
      </c>
      <c r="P37" s="46">
        <f t="shared" si="3"/>
        <v>41</v>
      </c>
      <c r="Q37" s="46">
        <f t="shared" si="3"/>
        <v>41</v>
      </c>
      <c r="R37" s="46">
        <f t="shared" si="3"/>
        <v>33</v>
      </c>
      <c r="S37" s="46">
        <f t="shared" si="3"/>
        <v>28</v>
      </c>
      <c r="T37" s="47">
        <f t="shared" si="3"/>
        <v>36</v>
      </c>
      <c r="U37" s="48">
        <f t="shared" si="3"/>
        <v>41</v>
      </c>
      <c r="V37" s="46">
        <f t="shared" si="3"/>
        <v>41</v>
      </c>
      <c r="W37" s="46">
        <f t="shared" si="3"/>
        <v>41</v>
      </c>
      <c r="X37" s="46">
        <f t="shared" si="3"/>
        <v>41</v>
      </c>
      <c r="Y37" s="46">
        <f t="shared" si="3"/>
        <v>33</v>
      </c>
      <c r="Z37" s="46">
        <f t="shared" si="3"/>
        <v>28</v>
      </c>
      <c r="AA37" s="47">
        <f t="shared" si="3"/>
        <v>36</v>
      </c>
      <c r="AB37" s="48">
        <f t="shared" si="3"/>
        <v>41</v>
      </c>
      <c r="AC37" s="46">
        <f t="shared" si="3"/>
        <v>41</v>
      </c>
      <c r="AD37" s="46">
        <f t="shared" si="3"/>
        <v>41</v>
      </c>
      <c r="AE37" s="46">
        <f t="shared" si="3"/>
        <v>41</v>
      </c>
      <c r="AF37" s="46">
        <f t="shared" si="3"/>
        <v>33</v>
      </c>
      <c r="AG37" s="46">
        <f t="shared" si="3"/>
        <v>28</v>
      </c>
      <c r="AH37" s="49">
        <f t="shared" si="3"/>
        <v>36</v>
      </c>
      <c r="AI37" s="50">
        <f t="shared" si="3"/>
        <v>1044</v>
      </c>
      <c r="AJ37" s="51">
        <f t="shared" si="3"/>
        <v>261</v>
      </c>
      <c r="AK37" s="52">
        <f t="shared" si="3"/>
        <v>6.5249999999999986</v>
      </c>
    </row>
    <row r="38" spans="1:37" ht="15" customHeight="1" x14ac:dyDescent="0.15">
      <c r="A38" s="23" t="s">
        <v>27</v>
      </c>
    </row>
    <row r="39" spans="1:37" ht="15" customHeight="1" x14ac:dyDescent="0.15">
      <c r="A39" s="23" t="s">
        <v>49</v>
      </c>
    </row>
    <row r="40" spans="1:37" ht="15" customHeight="1" x14ac:dyDescent="0.15">
      <c r="A40" s="23" t="s">
        <v>28</v>
      </c>
    </row>
    <row r="41" spans="1:37" ht="15" customHeight="1" x14ac:dyDescent="0.15">
      <c r="A41" s="23" t="s">
        <v>29</v>
      </c>
    </row>
    <row r="42" spans="1:37" ht="15" customHeight="1" x14ac:dyDescent="0.15">
      <c r="A42" s="23" t="s">
        <v>30</v>
      </c>
    </row>
    <row r="43" spans="1:37" ht="15" customHeight="1" x14ac:dyDescent="0.15">
      <c r="A43" s="23" t="s">
        <v>31</v>
      </c>
    </row>
    <row r="44" spans="1:37" ht="42.75" customHeight="1" x14ac:dyDescent="0.15"/>
    <row r="45" spans="1:37" ht="24.95" customHeight="1" x14ac:dyDescent="0.15">
      <c r="B45" s="24"/>
      <c r="C45" s="207" t="s">
        <v>5</v>
      </c>
      <c r="D45" s="208"/>
      <c r="E45" s="208"/>
      <c r="F45" s="207" t="s">
        <v>32</v>
      </c>
      <c r="G45" s="209"/>
      <c r="H45" s="210" t="s">
        <v>33</v>
      </c>
      <c r="I45" s="211"/>
      <c r="J45" s="210" t="s">
        <v>34</v>
      </c>
      <c r="K45" s="211"/>
    </row>
    <row r="46" spans="1:37" ht="24.95" customHeight="1" x14ac:dyDescent="0.15">
      <c r="B46" s="24"/>
      <c r="C46" s="192" t="s">
        <v>35</v>
      </c>
      <c r="D46" s="193"/>
      <c r="E46" s="193"/>
      <c r="F46" s="194">
        <f>COUNTIF($A$7:$A$36,$C46)</f>
        <v>1</v>
      </c>
      <c r="G46" s="195"/>
      <c r="H46" s="194">
        <f>SUMIF($A$7:$A$36,$C46,$AJ$7:$AJ$36)</f>
        <v>40</v>
      </c>
      <c r="I46" s="195"/>
      <c r="J46" s="196">
        <f>SUMIF($A$7:$A$36,$C46,$AK$7:$AK$36)</f>
        <v>1</v>
      </c>
      <c r="K46" s="197"/>
    </row>
    <row r="47" spans="1:37" ht="24.95" customHeight="1" x14ac:dyDescent="0.15">
      <c r="B47" s="24"/>
      <c r="C47" s="219" t="s">
        <v>36</v>
      </c>
      <c r="D47" s="220"/>
      <c r="E47" s="220"/>
      <c r="F47" s="221">
        <f>COUNTIF($A$7:$A$36,$C47)</f>
        <v>1</v>
      </c>
      <c r="G47" s="222"/>
      <c r="H47" s="221">
        <f>SUMIF($A$7:$A$36,$C47,$AJ$7:$AJ$36)</f>
        <v>25</v>
      </c>
      <c r="I47" s="222"/>
      <c r="J47" s="223">
        <f>SUMIF($A$7:$A$36,$C47,$AK$7:$AK$36)</f>
        <v>0.625</v>
      </c>
      <c r="K47" s="224"/>
    </row>
    <row r="48" spans="1:37" ht="24.95" customHeight="1" x14ac:dyDescent="0.15">
      <c r="B48" s="24"/>
      <c r="C48" s="219" t="s">
        <v>37</v>
      </c>
      <c r="D48" s="220"/>
      <c r="E48" s="220"/>
      <c r="F48" s="221">
        <f>COUNTIF($A$7:$A$36,$C48)</f>
        <v>6</v>
      </c>
      <c r="G48" s="222"/>
      <c r="H48" s="221">
        <f>SUMIF($A$7:$A$36,$C48,$AJ$7:$AJ$36)</f>
        <v>98</v>
      </c>
      <c r="I48" s="222"/>
      <c r="J48" s="223">
        <f>SUMIF($A$7:$A$36,$C48,$AK$7:$AK$36)</f>
        <v>2.4499999999999997</v>
      </c>
      <c r="K48" s="224"/>
    </row>
    <row r="49" spans="2:11" ht="24.95" customHeight="1" x14ac:dyDescent="0.15">
      <c r="B49" s="24"/>
      <c r="C49" s="228" t="s">
        <v>38</v>
      </c>
      <c r="D49" s="229"/>
      <c r="E49" s="229"/>
      <c r="F49" s="230">
        <f>COUNTIF($A$7:$A$36,$C49)</f>
        <v>4</v>
      </c>
      <c r="G49" s="231"/>
      <c r="H49" s="230">
        <f>SUMIF($A$7:$A$36,$C49,$AJ$7:$AJ$36)</f>
        <v>49</v>
      </c>
      <c r="I49" s="231"/>
      <c r="J49" s="232">
        <f>SUMIF($A$7:$A$36,$C49,$AK$7:$AK$36)</f>
        <v>1.2250000000000001</v>
      </c>
      <c r="K49" s="233"/>
    </row>
    <row r="50" spans="2:11" ht="24.95" customHeight="1" x14ac:dyDescent="0.15">
      <c r="C50" s="234" t="s">
        <v>5</v>
      </c>
      <c r="D50" s="235"/>
      <c r="E50" s="235"/>
      <c r="F50" s="234" t="s">
        <v>32</v>
      </c>
      <c r="G50" s="236"/>
      <c r="H50" s="237" t="s">
        <v>33</v>
      </c>
      <c r="I50" s="238"/>
      <c r="J50" s="237" t="s">
        <v>172</v>
      </c>
      <c r="K50" s="238"/>
    </row>
    <row r="51" spans="2:11" ht="24.95" customHeight="1" x14ac:dyDescent="0.15">
      <c r="C51" s="225" t="s">
        <v>173</v>
      </c>
      <c r="D51" s="226"/>
      <c r="E51" s="226"/>
      <c r="F51" s="239">
        <f>COUNTIF($A$7:$A$36,$C51)</f>
        <v>2</v>
      </c>
      <c r="G51" s="240"/>
      <c r="H51" s="239">
        <f>SUMIF($A$7:$A$36,$C51,$AJ$7:$AJ$36)</f>
        <v>49</v>
      </c>
      <c r="I51" s="240"/>
      <c r="J51" s="241">
        <f>SUMIF($A$7:$A$36,$C51,$AK$7:$AK$36)*$AJ$2/H53</f>
        <v>1</v>
      </c>
      <c r="K51" s="242"/>
    </row>
    <row r="52" spans="2:11" ht="24.95" customHeight="1" x14ac:dyDescent="0.15">
      <c r="C52" s="225" t="s">
        <v>174</v>
      </c>
      <c r="D52" s="226"/>
      <c r="E52" s="226"/>
      <c r="F52" s="148" t="s">
        <v>175</v>
      </c>
      <c r="G52" s="149">
        <v>0.91666666666666663</v>
      </c>
      <c r="H52" s="148" t="s">
        <v>176</v>
      </c>
      <c r="I52" s="149">
        <v>0.20833333333333334</v>
      </c>
      <c r="J52" s="2" t="s">
        <v>177</v>
      </c>
    </row>
    <row r="53" spans="2:11" ht="24.95" customHeight="1" x14ac:dyDescent="0.15">
      <c r="C53" s="225" t="s">
        <v>178</v>
      </c>
      <c r="D53" s="226"/>
      <c r="E53" s="226"/>
      <c r="F53" s="226"/>
      <c r="G53" s="227"/>
      <c r="H53" s="150">
        <v>49</v>
      </c>
      <c r="I53" s="151" t="s">
        <v>179</v>
      </c>
      <c r="J53" s="2" t="s">
        <v>204</v>
      </c>
    </row>
  </sheetData>
  <mergeCells count="51">
    <mergeCell ref="C53:G53"/>
    <mergeCell ref="C49:E49"/>
    <mergeCell ref="F49:G49"/>
    <mergeCell ref="H49:I49"/>
    <mergeCell ref="J49:K49"/>
    <mergeCell ref="C50:E50"/>
    <mergeCell ref="F50:G50"/>
    <mergeCell ref="H50:I50"/>
    <mergeCell ref="J50:K50"/>
    <mergeCell ref="C51:E51"/>
    <mergeCell ref="F51:G51"/>
    <mergeCell ref="H51:I51"/>
    <mergeCell ref="J51:K51"/>
    <mergeCell ref="C52:E52"/>
    <mergeCell ref="C47:E47"/>
    <mergeCell ref="F47:G47"/>
    <mergeCell ref="H47:I47"/>
    <mergeCell ref="J47:K47"/>
    <mergeCell ref="C48:E48"/>
    <mergeCell ref="F48:G48"/>
    <mergeCell ref="H48:I48"/>
    <mergeCell ref="J48:K48"/>
    <mergeCell ref="C46:E46"/>
    <mergeCell ref="F46:G46"/>
    <mergeCell ref="H46:I46"/>
    <mergeCell ref="J46:K46"/>
    <mergeCell ref="G3:AH3"/>
    <mergeCell ref="F3:F6"/>
    <mergeCell ref="A37:F37"/>
    <mergeCell ref="C45:E45"/>
    <mergeCell ref="F45:G45"/>
    <mergeCell ref="H45:I45"/>
    <mergeCell ref="J45:K45"/>
    <mergeCell ref="A3:A6"/>
    <mergeCell ref="B3:B6"/>
    <mergeCell ref="C3:C6"/>
    <mergeCell ref="D3:D6"/>
    <mergeCell ref="E3:E6"/>
    <mergeCell ref="AI3:AI6"/>
    <mergeCell ref="AJ3:AJ6"/>
    <mergeCell ref="AK3:AK6"/>
    <mergeCell ref="G4:M4"/>
    <mergeCell ref="N4:T4"/>
    <mergeCell ref="U4:AA4"/>
    <mergeCell ref="AB4:AH4"/>
    <mergeCell ref="AI1:AK1"/>
    <mergeCell ref="A2:B2"/>
    <mergeCell ref="C2:R2"/>
    <mergeCell ref="S2:W2"/>
    <mergeCell ref="X2:AD2"/>
    <mergeCell ref="AE2:AI2"/>
  </mergeCells>
  <phoneticPr fontId="3"/>
  <dataValidations count="2">
    <dataValidation type="list" allowBlank="1" showInputMessage="1" showErrorMessage="1" sqref="X2:AD2" xr:uid="{00000000-0002-0000-0200-000000000000}">
      <formula1>"　,共同生活援助（介護サービス包括型）,外部サービス利用型共同生活援助"</formula1>
    </dataValidation>
    <dataValidation type="list" allowBlank="1" showInputMessage="1" showErrorMessage="1" sqref="A7:A36" xr:uid="{00000000-0002-0000-0200-000001000000}">
      <formula1>"管理者,サービス管理責任者,世話人,生活支援員,夜間支援従事者（夜勤）,夜間支援従事者（宿直）,夜間支援従事者,看護師,その他（事務員等）"</formula1>
    </dataValidation>
  </dataValidations>
  <pageMargins left="0.46" right="0.28000000000000003" top="0.51" bottom="0.3" header="0.32" footer="0.21"/>
  <pageSetup paperSize="9" scale="3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53"/>
  <sheetViews>
    <sheetView view="pageBreakPreview" zoomScale="40" zoomScaleNormal="55" zoomScaleSheetLayoutView="40" workbookViewId="0">
      <selection activeCell="P44" sqref="P44"/>
    </sheetView>
  </sheetViews>
  <sheetFormatPr defaultColWidth="4.375" defaultRowHeight="24.95" customHeight="1" x14ac:dyDescent="0.15"/>
  <cols>
    <col min="1" max="1" width="21.75" style="2" customWidth="1"/>
    <col min="2" max="2" width="17.625" style="2" customWidth="1"/>
    <col min="3" max="34" width="7.625" style="2" customWidth="1"/>
    <col min="35" max="35" width="8.625" style="2" customWidth="1"/>
    <col min="36" max="37" width="8.75" style="2" customWidth="1"/>
    <col min="38" max="16384" width="4.375" style="2"/>
  </cols>
  <sheetData>
    <row r="1" spans="1:37" ht="39.75" customHeight="1" thickBot="1" x14ac:dyDescent="0.2">
      <c r="A1" s="1" t="s">
        <v>0</v>
      </c>
      <c r="AI1" s="243" t="s">
        <v>195</v>
      </c>
      <c r="AJ1" s="243"/>
      <c r="AK1" s="243"/>
    </row>
    <row r="2" spans="1:37" ht="24.95" customHeight="1" thickBot="1" x14ac:dyDescent="0.2">
      <c r="A2" s="171" t="s">
        <v>1</v>
      </c>
      <c r="B2" s="172"/>
      <c r="C2" s="173"/>
      <c r="D2" s="173"/>
      <c r="E2" s="173"/>
      <c r="F2" s="173"/>
      <c r="G2" s="173"/>
      <c r="H2" s="173"/>
      <c r="I2" s="173"/>
      <c r="J2" s="173"/>
      <c r="K2" s="173"/>
      <c r="L2" s="173"/>
      <c r="M2" s="173"/>
      <c r="N2" s="173"/>
      <c r="O2" s="173"/>
      <c r="P2" s="173"/>
      <c r="Q2" s="173"/>
      <c r="R2" s="174"/>
      <c r="S2" s="171" t="s">
        <v>2</v>
      </c>
      <c r="T2" s="172"/>
      <c r="U2" s="172"/>
      <c r="V2" s="172"/>
      <c r="W2" s="172"/>
      <c r="X2" s="175" t="s">
        <v>182</v>
      </c>
      <c r="Y2" s="176"/>
      <c r="Z2" s="176"/>
      <c r="AA2" s="176"/>
      <c r="AB2" s="176"/>
      <c r="AC2" s="176"/>
      <c r="AD2" s="176"/>
      <c r="AE2" s="177" t="s">
        <v>3</v>
      </c>
      <c r="AF2" s="178"/>
      <c r="AG2" s="178"/>
      <c r="AH2" s="178"/>
      <c r="AI2" s="179"/>
      <c r="AJ2" s="54">
        <v>40</v>
      </c>
      <c r="AK2" s="3" t="s">
        <v>4</v>
      </c>
    </row>
    <row r="3" spans="1:37" ht="24.95" customHeight="1" x14ac:dyDescent="0.15">
      <c r="A3" s="180" t="s">
        <v>5</v>
      </c>
      <c r="B3" s="199" t="s">
        <v>6</v>
      </c>
      <c r="C3" s="201" t="s">
        <v>7</v>
      </c>
      <c r="D3" s="213" t="s">
        <v>8</v>
      </c>
      <c r="E3" s="216" t="s">
        <v>9</v>
      </c>
      <c r="F3" s="201" t="s">
        <v>10</v>
      </c>
      <c r="G3" s="198" t="s">
        <v>11</v>
      </c>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200"/>
      <c r="AI3" s="180" t="s">
        <v>12</v>
      </c>
      <c r="AJ3" s="183" t="s">
        <v>13</v>
      </c>
      <c r="AK3" s="186" t="s">
        <v>14</v>
      </c>
    </row>
    <row r="4" spans="1:37" ht="24.95" customHeight="1" x14ac:dyDescent="0.15">
      <c r="A4" s="181"/>
      <c r="B4" s="190"/>
      <c r="C4" s="202"/>
      <c r="D4" s="214"/>
      <c r="E4" s="217"/>
      <c r="F4" s="202"/>
      <c r="G4" s="189" t="s">
        <v>15</v>
      </c>
      <c r="H4" s="190"/>
      <c r="I4" s="190"/>
      <c r="J4" s="190"/>
      <c r="K4" s="190"/>
      <c r="L4" s="190"/>
      <c r="M4" s="190"/>
      <c r="N4" s="190" t="s">
        <v>16</v>
      </c>
      <c r="O4" s="190"/>
      <c r="P4" s="190"/>
      <c r="Q4" s="190"/>
      <c r="R4" s="190"/>
      <c r="S4" s="190"/>
      <c r="T4" s="190"/>
      <c r="U4" s="190" t="s">
        <v>17</v>
      </c>
      <c r="V4" s="190"/>
      <c r="W4" s="190"/>
      <c r="X4" s="190"/>
      <c r="Y4" s="190"/>
      <c r="Z4" s="190"/>
      <c r="AA4" s="190"/>
      <c r="AB4" s="190" t="s">
        <v>18</v>
      </c>
      <c r="AC4" s="190"/>
      <c r="AD4" s="190"/>
      <c r="AE4" s="190"/>
      <c r="AF4" s="190"/>
      <c r="AG4" s="190"/>
      <c r="AH4" s="191"/>
      <c r="AI4" s="181"/>
      <c r="AJ4" s="184"/>
      <c r="AK4" s="187"/>
    </row>
    <row r="5" spans="1:37" ht="24.95" customHeight="1" x14ac:dyDescent="0.15">
      <c r="A5" s="181"/>
      <c r="B5" s="190"/>
      <c r="C5" s="202"/>
      <c r="D5" s="214"/>
      <c r="E5" s="217"/>
      <c r="F5" s="202"/>
      <c r="G5" s="4">
        <v>1</v>
      </c>
      <c r="H5" s="5">
        <v>2</v>
      </c>
      <c r="I5" s="5">
        <v>3</v>
      </c>
      <c r="J5" s="5">
        <v>4</v>
      </c>
      <c r="K5" s="5">
        <v>5</v>
      </c>
      <c r="L5" s="5">
        <v>6</v>
      </c>
      <c r="M5" s="6">
        <v>7</v>
      </c>
      <c r="N5" s="7">
        <v>8</v>
      </c>
      <c r="O5" s="5">
        <v>9</v>
      </c>
      <c r="P5" s="5">
        <v>10</v>
      </c>
      <c r="Q5" s="5">
        <v>11</v>
      </c>
      <c r="R5" s="5">
        <v>12</v>
      </c>
      <c r="S5" s="5">
        <v>13</v>
      </c>
      <c r="T5" s="6">
        <v>14</v>
      </c>
      <c r="U5" s="7">
        <v>15</v>
      </c>
      <c r="V5" s="5">
        <v>16</v>
      </c>
      <c r="W5" s="5">
        <v>17</v>
      </c>
      <c r="X5" s="5">
        <v>18</v>
      </c>
      <c r="Y5" s="5">
        <v>19</v>
      </c>
      <c r="Z5" s="5">
        <v>20</v>
      </c>
      <c r="AA5" s="6">
        <v>21</v>
      </c>
      <c r="AB5" s="7">
        <v>22</v>
      </c>
      <c r="AC5" s="5">
        <v>23</v>
      </c>
      <c r="AD5" s="5">
        <v>24</v>
      </c>
      <c r="AE5" s="5">
        <v>25</v>
      </c>
      <c r="AF5" s="5">
        <v>26</v>
      </c>
      <c r="AG5" s="5">
        <v>27</v>
      </c>
      <c r="AH5" s="8">
        <v>28</v>
      </c>
      <c r="AI5" s="181"/>
      <c r="AJ5" s="184"/>
      <c r="AK5" s="187"/>
    </row>
    <row r="6" spans="1:37" ht="24.95" customHeight="1" thickBot="1" x14ac:dyDescent="0.2">
      <c r="A6" s="182"/>
      <c r="B6" s="212"/>
      <c r="C6" s="203"/>
      <c r="D6" s="215"/>
      <c r="E6" s="218"/>
      <c r="F6" s="203"/>
      <c r="G6" s="55" t="s">
        <v>20</v>
      </c>
      <c r="H6" s="57" t="s">
        <v>21</v>
      </c>
      <c r="I6" s="57" t="s">
        <v>22</v>
      </c>
      <c r="J6" s="57" t="s">
        <v>23</v>
      </c>
      <c r="K6" s="57" t="s">
        <v>24</v>
      </c>
      <c r="L6" s="57" t="s">
        <v>25</v>
      </c>
      <c r="M6" s="58" t="s">
        <v>19</v>
      </c>
      <c r="N6" s="59" t="s">
        <v>20</v>
      </c>
      <c r="O6" s="56" t="s">
        <v>21</v>
      </c>
      <c r="P6" s="56" t="s">
        <v>22</v>
      </c>
      <c r="Q6" s="56" t="s">
        <v>23</v>
      </c>
      <c r="R6" s="56" t="s">
        <v>24</v>
      </c>
      <c r="S6" s="56" t="s">
        <v>25</v>
      </c>
      <c r="T6" s="60" t="s">
        <v>19</v>
      </c>
      <c r="U6" s="59" t="s">
        <v>20</v>
      </c>
      <c r="V6" s="56" t="s">
        <v>21</v>
      </c>
      <c r="W6" s="56" t="s">
        <v>22</v>
      </c>
      <c r="X6" s="56" t="s">
        <v>23</v>
      </c>
      <c r="Y6" s="56" t="s">
        <v>24</v>
      </c>
      <c r="Z6" s="56" t="s">
        <v>25</v>
      </c>
      <c r="AA6" s="60" t="s">
        <v>19</v>
      </c>
      <c r="AB6" s="59" t="s">
        <v>20</v>
      </c>
      <c r="AC6" s="56" t="s">
        <v>21</v>
      </c>
      <c r="AD6" s="56" t="s">
        <v>22</v>
      </c>
      <c r="AE6" s="56" t="s">
        <v>23</v>
      </c>
      <c r="AF6" s="56" t="s">
        <v>24</v>
      </c>
      <c r="AG6" s="56" t="s">
        <v>25</v>
      </c>
      <c r="AH6" s="60" t="s">
        <v>19</v>
      </c>
      <c r="AI6" s="182"/>
      <c r="AJ6" s="185"/>
      <c r="AK6" s="188"/>
    </row>
    <row r="7" spans="1:37" ht="24.95" customHeight="1" x14ac:dyDescent="0.15">
      <c r="A7" s="9" t="s">
        <v>40</v>
      </c>
      <c r="B7" s="14" t="s">
        <v>196</v>
      </c>
      <c r="C7" s="10" t="s">
        <v>191</v>
      </c>
      <c r="D7" s="11"/>
      <c r="E7" s="12"/>
      <c r="F7" s="10"/>
      <c r="G7" s="25">
        <v>8</v>
      </c>
      <c r="H7" s="26">
        <v>8</v>
      </c>
      <c r="I7" s="26">
        <v>8</v>
      </c>
      <c r="J7" s="26">
        <v>8</v>
      </c>
      <c r="K7" s="26"/>
      <c r="L7" s="26"/>
      <c r="M7" s="27">
        <v>8</v>
      </c>
      <c r="N7" s="28">
        <v>8</v>
      </c>
      <c r="O7" s="26">
        <v>8</v>
      </c>
      <c r="P7" s="26">
        <v>8</v>
      </c>
      <c r="Q7" s="26">
        <v>8</v>
      </c>
      <c r="R7" s="26"/>
      <c r="S7" s="26"/>
      <c r="T7" s="27">
        <v>8</v>
      </c>
      <c r="U7" s="28">
        <v>8</v>
      </c>
      <c r="V7" s="26">
        <v>8</v>
      </c>
      <c r="W7" s="26">
        <v>8</v>
      </c>
      <c r="X7" s="26">
        <v>8</v>
      </c>
      <c r="Y7" s="26"/>
      <c r="Z7" s="26"/>
      <c r="AA7" s="27">
        <v>8</v>
      </c>
      <c r="AB7" s="28">
        <v>8</v>
      </c>
      <c r="AC7" s="26">
        <v>8</v>
      </c>
      <c r="AD7" s="26">
        <v>8</v>
      </c>
      <c r="AE7" s="26">
        <v>8</v>
      </c>
      <c r="AF7" s="26"/>
      <c r="AG7" s="26"/>
      <c r="AH7" s="27">
        <v>8</v>
      </c>
      <c r="AI7" s="29">
        <f>SUM(G7:AH7)</f>
        <v>160</v>
      </c>
      <c r="AJ7" s="145">
        <f>AI7/4</f>
        <v>40</v>
      </c>
      <c r="AK7" s="30">
        <f>IF(ISERROR(AJ7/$AJ$2)=TRUE,0,AJ7/$AJ$2)</f>
        <v>1</v>
      </c>
    </row>
    <row r="8" spans="1:37" ht="24.95" customHeight="1" x14ac:dyDescent="0.15">
      <c r="A8" s="13" t="s">
        <v>41</v>
      </c>
      <c r="B8" s="14" t="s">
        <v>188</v>
      </c>
      <c r="C8" s="15"/>
      <c r="D8" s="16"/>
      <c r="E8" s="17"/>
      <c r="F8" s="15"/>
      <c r="G8" s="31">
        <v>5</v>
      </c>
      <c r="H8" s="32">
        <v>5</v>
      </c>
      <c r="I8" s="32">
        <v>5</v>
      </c>
      <c r="J8" s="32">
        <v>5</v>
      </c>
      <c r="K8" s="32">
        <v>5</v>
      </c>
      <c r="L8" s="32"/>
      <c r="M8" s="33"/>
      <c r="N8" s="34">
        <v>5</v>
      </c>
      <c r="O8" s="32">
        <v>5</v>
      </c>
      <c r="P8" s="32">
        <v>5</v>
      </c>
      <c r="Q8" s="32">
        <v>5</v>
      </c>
      <c r="R8" s="32">
        <v>5</v>
      </c>
      <c r="S8" s="32"/>
      <c r="T8" s="33"/>
      <c r="U8" s="34">
        <v>5</v>
      </c>
      <c r="V8" s="32">
        <v>5</v>
      </c>
      <c r="W8" s="32">
        <v>5</v>
      </c>
      <c r="X8" s="32">
        <v>5</v>
      </c>
      <c r="Y8" s="32">
        <v>5</v>
      </c>
      <c r="Z8" s="32"/>
      <c r="AA8" s="33"/>
      <c r="AB8" s="34">
        <v>5</v>
      </c>
      <c r="AC8" s="32">
        <v>5</v>
      </c>
      <c r="AD8" s="32">
        <v>5</v>
      </c>
      <c r="AE8" s="32">
        <v>5</v>
      </c>
      <c r="AF8" s="32">
        <v>5</v>
      </c>
      <c r="AG8" s="32"/>
      <c r="AH8" s="35"/>
      <c r="AI8" s="36">
        <f>SUM(G8:AH8)</f>
        <v>100</v>
      </c>
      <c r="AJ8" s="146">
        <f>AI8/4</f>
        <v>25</v>
      </c>
      <c r="AK8" s="37">
        <f t="shared" ref="AK8:AK36" si="0">IF(ISERROR(AJ8/$AJ$2)=TRUE,0,AJ8/$AJ$2)</f>
        <v>0.625</v>
      </c>
    </row>
    <row r="9" spans="1:37" ht="24.95" customHeight="1" x14ac:dyDescent="0.15">
      <c r="A9" s="13"/>
      <c r="B9" s="14" t="s">
        <v>42</v>
      </c>
      <c r="C9" s="15"/>
      <c r="D9" s="16"/>
      <c r="E9" s="17"/>
      <c r="F9" s="15"/>
      <c r="G9" s="31"/>
      <c r="H9" s="32"/>
      <c r="I9" s="32"/>
      <c r="J9" s="32"/>
      <c r="K9" s="32"/>
      <c r="L9" s="32"/>
      <c r="M9" s="33"/>
      <c r="N9" s="34"/>
      <c r="O9" s="32"/>
      <c r="P9" s="32"/>
      <c r="Q9" s="32"/>
      <c r="R9" s="32"/>
      <c r="S9" s="32"/>
      <c r="T9" s="33"/>
      <c r="U9" s="34"/>
      <c r="V9" s="32"/>
      <c r="W9" s="32"/>
      <c r="X9" s="32"/>
      <c r="Y9" s="32"/>
      <c r="Z9" s="32"/>
      <c r="AA9" s="33"/>
      <c r="AB9" s="34"/>
      <c r="AC9" s="32"/>
      <c r="AD9" s="32"/>
      <c r="AE9" s="32"/>
      <c r="AF9" s="32"/>
      <c r="AG9" s="32"/>
      <c r="AH9" s="35"/>
      <c r="AI9" s="36">
        <f t="shared" ref="AI9:AI35" si="1">SUM(G9:AH9)</f>
        <v>0</v>
      </c>
      <c r="AJ9" s="146">
        <f t="shared" ref="AJ9:AJ35" si="2">AI9/4</f>
        <v>0</v>
      </c>
      <c r="AK9" s="37">
        <f t="shared" si="0"/>
        <v>0</v>
      </c>
    </row>
    <row r="10" spans="1:37" ht="24.95" customHeight="1" x14ac:dyDescent="0.15">
      <c r="A10" s="13" t="s">
        <v>43</v>
      </c>
      <c r="B10" s="14" t="s">
        <v>188</v>
      </c>
      <c r="C10" s="15"/>
      <c r="D10" s="16"/>
      <c r="E10" s="17"/>
      <c r="F10" s="15"/>
      <c r="G10" s="31">
        <v>7</v>
      </c>
      <c r="H10" s="32"/>
      <c r="I10" s="32"/>
      <c r="J10" s="32">
        <v>7</v>
      </c>
      <c r="K10" s="32"/>
      <c r="L10" s="32"/>
      <c r="M10" s="33">
        <v>7</v>
      </c>
      <c r="N10" s="34"/>
      <c r="O10" s="32"/>
      <c r="P10" s="32">
        <v>7</v>
      </c>
      <c r="Q10" s="32"/>
      <c r="R10" s="32"/>
      <c r="S10" s="32">
        <v>7</v>
      </c>
      <c r="T10" s="33"/>
      <c r="U10" s="34"/>
      <c r="V10" s="32">
        <v>7</v>
      </c>
      <c r="W10" s="32"/>
      <c r="X10" s="32"/>
      <c r="Y10" s="32">
        <v>7</v>
      </c>
      <c r="Z10" s="32"/>
      <c r="AA10" s="33"/>
      <c r="AB10" s="34">
        <v>7</v>
      </c>
      <c r="AC10" s="32"/>
      <c r="AD10" s="32"/>
      <c r="AE10" s="32">
        <v>7</v>
      </c>
      <c r="AF10" s="32"/>
      <c r="AG10" s="32"/>
      <c r="AH10" s="33">
        <v>7</v>
      </c>
      <c r="AI10" s="36">
        <f t="shared" si="1"/>
        <v>70</v>
      </c>
      <c r="AJ10" s="146">
        <f t="shared" si="2"/>
        <v>17.5</v>
      </c>
      <c r="AK10" s="37">
        <f t="shared" si="0"/>
        <v>0.4375</v>
      </c>
    </row>
    <row r="11" spans="1:37" ht="24.95" customHeight="1" x14ac:dyDescent="0.15">
      <c r="A11" s="13" t="s">
        <v>43</v>
      </c>
      <c r="B11" s="14" t="s">
        <v>188</v>
      </c>
      <c r="C11" s="15"/>
      <c r="D11" s="16"/>
      <c r="E11" s="17"/>
      <c r="F11" s="15"/>
      <c r="G11" s="31"/>
      <c r="H11" s="32">
        <v>7</v>
      </c>
      <c r="I11" s="32"/>
      <c r="J11" s="32"/>
      <c r="K11" s="32">
        <v>7</v>
      </c>
      <c r="L11" s="32"/>
      <c r="M11" s="33"/>
      <c r="N11" s="34">
        <v>7</v>
      </c>
      <c r="O11" s="32"/>
      <c r="P11" s="32"/>
      <c r="Q11" s="32">
        <v>7</v>
      </c>
      <c r="R11" s="32"/>
      <c r="S11" s="32"/>
      <c r="T11" s="33">
        <v>7</v>
      </c>
      <c r="U11" s="34"/>
      <c r="V11" s="32"/>
      <c r="W11" s="32">
        <v>7</v>
      </c>
      <c r="X11" s="32"/>
      <c r="Y11" s="32"/>
      <c r="Z11" s="32">
        <v>7</v>
      </c>
      <c r="AA11" s="33"/>
      <c r="AB11" s="34"/>
      <c r="AC11" s="32">
        <v>7</v>
      </c>
      <c r="AD11" s="32"/>
      <c r="AE11" s="32"/>
      <c r="AF11" s="32">
        <v>7</v>
      </c>
      <c r="AG11" s="32"/>
      <c r="AH11" s="33"/>
      <c r="AI11" s="36">
        <f t="shared" si="1"/>
        <v>63</v>
      </c>
      <c r="AJ11" s="146">
        <f t="shared" si="2"/>
        <v>15.75</v>
      </c>
      <c r="AK11" s="37">
        <f t="shared" si="0"/>
        <v>0.39374999999999999</v>
      </c>
    </row>
    <row r="12" spans="1:37" ht="24.95" customHeight="1" x14ac:dyDescent="0.15">
      <c r="A12" s="13" t="s">
        <v>43</v>
      </c>
      <c r="B12" s="14" t="s">
        <v>188</v>
      </c>
      <c r="C12" s="15"/>
      <c r="D12" s="16"/>
      <c r="E12" s="17"/>
      <c r="F12" s="15"/>
      <c r="G12" s="31"/>
      <c r="H12" s="32"/>
      <c r="I12" s="32">
        <v>7</v>
      </c>
      <c r="J12" s="32"/>
      <c r="K12" s="32"/>
      <c r="L12" s="32">
        <v>7</v>
      </c>
      <c r="M12" s="33"/>
      <c r="N12" s="34"/>
      <c r="O12" s="32">
        <v>7</v>
      </c>
      <c r="P12" s="32"/>
      <c r="Q12" s="32"/>
      <c r="R12" s="32">
        <v>7</v>
      </c>
      <c r="S12" s="32"/>
      <c r="T12" s="33"/>
      <c r="U12" s="34">
        <v>7</v>
      </c>
      <c r="V12" s="32"/>
      <c r="W12" s="32"/>
      <c r="X12" s="32">
        <v>7</v>
      </c>
      <c r="Y12" s="32"/>
      <c r="Z12" s="32"/>
      <c r="AA12" s="33">
        <v>7</v>
      </c>
      <c r="AB12" s="34"/>
      <c r="AC12" s="32"/>
      <c r="AD12" s="32">
        <v>7</v>
      </c>
      <c r="AE12" s="32"/>
      <c r="AF12" s="32"/>
      <c r="AG12" s="32">
        <v>7</v>
      </c>
      <c r="AH12" s="33"/>
      <c r="AI12" s="36">
        <f t="shared" si="1"/>
        <v>63</v>
      </c>
      <c r="AJ12" s="146">
        <f t="shared" si="2"/>
        <v>15.75</v>
      </c>
      <c r="AK12" s="37">
        <f t="shared" si="0"/>
        <v>0.39374999999999999</v>
      </c>
    </row>
    <row r="13" spans="1:37" ht="24.95" customHeight="1" x14ac:dyDescent="0.15">
      <c r="A13" s="13" t="s">
        <v>46</v>
      </c>
      <c r="B13" s="14" t="s">
        <v>185</v>
      </c>
      <c r="C13" s="15"/>
      <c r="D13" s="16"/>
      <c r="E13" s="17"/>
      <c r="F13" s="15"/>
      <c r="G13" s="31">
        <v>5</v>
      </c>
      <c r="H13" s="32"/>
      <c r="I13" s="32">
        <v>5</v>
      </c>
      <c r="J13" s="32"/>
      <c r="K13" s="32">
        <v>5</v>
      </c>
      <c r="L13" s="32"/>
      <c r="M13" s="33">
        <v>5</v>
      </c>
      <c r="N13" s="34"/>
      <c r="O13" s="32">
        <v>5</v>
      </c>
      <c r="P13" s="32"/>
      <c r="Q13" s="32">
        <v>5</v>
      </c>
      <c r="R13" s="32"/>
      <c r="S13" s="32">
        <v>5</v>
      </c>
      <c r="T13" s="33"/>
      <c r="U13" s="34">
        <v>5</v>
      </c>
      <c r="V13" s="32"/>
      <c r="W13" s="32">
        <v>5</v>
      </c>
      <c r="X13" s="32"/>
      <c r="Y13" s="32">
        <v>5</v>
      </c>
      <c r="Z13" s="32"/>
      <c r="AA13" s="33">
        <v>5</v>
      </c>
      <c r="AB13" s="34"/>
      <c r="AC13" s="32">
        <v>5</v>
      </c>
      <c r="AD13" s="32"/>
      <c r="AE13" s="32">
        <v>5</v>
      </c>
      <c r="AF13" s="32"/>
      <c r="AG13" s="32">
        <v>5</v>
      </c>
      <c r="AH13" s="33"/>
      <c r="AI13" s="36">
        <f t="shared" si="1"/>
        <v>70</v>
      </c>
      <c r="AJ13" s="146">
        <f t="shared" si="2"/>
        <v>17.5</v>
      </c>
      <c r="AK13" s="37">
        <f t="shared" si="0"/>
        <v>0.4375</v>
      </c>
    </row>
    <row r="14" spans="1:37" ht="24.95" customHeight="1" x14ac:dyDescent="0.15">
      <c r="A14" s="13" t="s">
        <v>46</v>
      </c>
      <c r="B14" s="14" t="s">
        <v>185</v>
      </c>
      <c r="C14" s="15"/>
      <c r="D14" s="16"/>
      <c r="E14" s="17"/>
      <c r="F14" s="15"/>
      <c r="G14" s="31"/>
      <c r="H14" s="32">
        <v>5</v>
      </c>
      <c r="I14" s="32"/>
      <c r="J14" s="32">
        <v>5</v>
      </c>
      <c r="K14" s="32"/>
      <c r="L14" s="32">
        <v>5</v>
      </c>
      <c r="M14" s="33"/>
      <c r="N14" s="34">
        <v>5</v>
      </c>
      <c r="O14" s="32"/>
      <c r="P14" s="32">
        <v>5</v>
      </c>
      <c r="Q14" s="32"/>
      <c r="R14" s="32">
        <v>5</v>
      </c>
      <c r="S14" s="32"/>
      <c r="T14" s="33">
        <v>5</v>
      </c>
      <c r="U14" s="34"/>
      <c r="V14" s="32">
        <v>5</v>
      </c>
      <c r="W14" s="32"/>
      <c r="X14" s="32">
        <v>5</v>
      </c>
      <c r="Y14" s="32"/>
      <c r="Z14" s="32">
        <v>5</v>
      </c>
      <c r="AA14" s="33"/>
      <c r="AB14" s="34">
        <v>5</v>
      </c>
      <c r="AC14" s="32"/>
      <c r="AD14" s="32">
        <v>5</v>
      </c>
      <c r="AE14" s="32"/>
      <c r="AF14" s="32">
        <v>5</v>
      </c>
      <c r="AG14" s="32"/>
      <c r="AH14" s="33">
        <v>5</v>
      </c>
      <c r="AI14" s="36">
        <f t="shared" si="1"/>
        <v>70</v>
      </c>
      <c r="AJ14" s="146">
        <f t="shared" si="2"/>
        <v>17.5</v>
      </c>
      <c r="AK14" s="37">
        <f t="shared" si="0"/>
        <v>0.4375</v>
      </c>
    </row>
    <row r="15" spans="1:37" ht="24.95" customHeight="1" x14ac:dyDescent="0.15">
      <c r="A15" s="13"/>
      <c r="B15" s="14" t="s">
        <v>45</v>
      </c>
      <c r="C15" s="15"/>
      <c r="D15" s="16"/>
      <c r="E15" s="17"/>
      <c r="F15" s="15"/>
      <c r="G15" s="31"/>
      <c r="H15" s="32"/>
      <c r="I15" s="32"/>
      <c r="J15" s="32"/>
      <c r="K15" s="32"/>
      <c r="L15" s="32"/>
      <c r="M15" s="33"/>
      <c r="N15" s="34"/>
      <c r="O15" s="32"/>
      <c r="P15" s="32"/>
      <c r="Q15" s="32"/>
      <c r="R15" s="32"/>
      <c r="S15" s="32"/>
      <c r="T15" s="33"/>
      <c r="U15" s="34"/>
      <c r="V15" s="32"/>
      <c r="W15" s="32"/>
      <c r="X15" s="32"/>
      <c r="Y15" s="32"/>
      <c r="Z15" s="32"/>
      <c r="AA15" s="33"/>
      <c r="AB15" s="34"/>
      <c r="AC15" s="32"/>
      <c r="AD15" s="32"/>
      <c r="AE15" s="32"/>
      <c r="AF15" s="32"/>
      <c r="AG15" s="32"/>
      <c r="AH15" s="35"/>
      <c r="AI15" s="36">
        <f t="shared" si="1"/>
        <v>0</v>
      </c>
      <c r="AJ15" s="146">
        <f t="shared" si="2"/>
        <v>0</v>
      </c>
      <c r="AK15" s="37">
        <f t="shared" si="0"/>
        <v>0</v>
      </c>
    </row>
    <row r="16" spans="1:37" ht="24.95" customHeight="1" x14ac:dyDescent="0.15">
      <c r="A16" s="13" t="s">
        <v>43</v>
      </c>
      <c r="B16" s="14" t="s">
        <v>185</v>
      </c>
      <c r="C16" s="15"/>
      <c r="D16" s="16"/>
      <c r="E16" s="17"/>
      <c r="F16" s="15"/>
      <c r="G16" s="31">
        <v>7</v>
      </c>
      <c r="H16" s="32"/>
      <c r="I16" s="32"/>
      <c r="J16" s="32">
        <v>7</v>
      </c>
      <c r="K16" s="32"/>
      <c r="L16" s="32"/>
      <c r="M16" s="33">
        <v>7</v>
      </c>
      <c r="N16" s="34"/>
      <c r="O16" s="32"/>
      <c r="P16" s="32">
        <v>7</v>
      </c>
      <c r="Q16" s="32"/>
      <c r="R16" s="32"/>
      <c r="S16" s="32">
        <v>7</v>
      </c>
      <c r="T16" s="33"/>
      <c r="U16" s="34"/>
      <c r="V16" s="32">
        <v>7</v>
      </c>
      <c r="W16" s="32"/>
      <c r="X16" s="32"/>
      <c r="Y16" s="32">
        <v>7</v>
      </c>
      <c r="Z16" s="32"/>
      <c r="AA16" s="33"/>
      <c r="AB16" s="34">
        <v>7</v>
      </c>
      <c r="AC16" s="32"/>
      <c r="AD16" s="32"/>
      <c r="AE16" s="32">
        <v>7</v>
      </c>
      <c r="AF16" s="32"/>
      <c r="AG16" s="32"/>
      <c r="AH16" s="33">
        <v>7</v>
      </c>
      <c r="AI16" s="36">
        <f t="shared" si="1"/>
        <v>70</v>
      </c>
      <c r="AJ16" s="146">
        <f t="shared" si="2"/>
        <v>17.5</v>
      </c>
      <c r="AK16" s="37">
        <f t="shared" si="0"/>
        <v>0.4375</v>
      </c>
    </row>
    <row r="17" spans="1:37" ht="24.95" customHeight="1" x14ac:dyDescent="0.15">
      <c r="A17" s="13" t="s">
        <v>43</v>
      </c>
      <c r="B17" s="14" t="s">
        <v>188</v>
      </c>
      <c r="C17" s="15"/>
      <c r="D17" s="16"/>
      <c r="E17" s="17"/>
      <c r="F17" s="15"/>
      <c r="G17" s="31"/>
      <c r="H17" s="32">
        <v>7</v>
      </c>
      <c r="I17" s="32"/>
      <c r="J17" s="32"/>
      <c r="K17" s="32">
        <v>7</v>
      </c>
      <c r="L17" s="32"/>
      <c r="M17" s="33"/>
      <c r="N17" s="34">
        <v>7</v>
      </c>
      <c r="O17" s="32"/>
      <c r="P17" s="32"/>
      <c r="Q17" s="32">
        <v>7</v>
      </c>
      <c r="R17" s="32"/>
      <c r="S17" s="32"/>
      <c r="T17" s="33">
        <v>7</v>
      </c>
      <c r="U17" s="34"/>
      <c r="V17" s="32"/>
      <c r="W17" s="32">
        <v>7</v>
      </c>
      <c r="X17" s="32"/>
      <c r="Y17" s="32"/>
      <c r="Z17" s="32">
        <v>7</v>
      </c>
      <c r="AA17" s="33"/>
      <c r="AB17" s="34"/>
      <c r="AC17" s="32">
        <v>7</v>
      </c>
      <c r="AD17" s="32"/>
      <c r="AE17" s="32"/>
      <c r="AF17" s="32">
        <v>7</v>
      </c>
      <c r="AG17" s="32"/>
      <c r="AH17" s="33"/>
      <c r="AI17" s="36">
        <f t="shared" si="1"/>
        <v>63</v>
      </c>
      <c r="AJ17" s="146">
        <f t="shared" si="2"/>
        <v>15.75</v>
      </c>
      <c r="AK17" s="37">
        <f t="shared" si="0"/>
        <v>0.39374999999999999</v>
      </c>
    </row>
    <row r="18" spans="1:37" ht="24.95" customHeight="1" x14ac:dyDescent="0.15">
      <c r="A18" s="13" t="s">
        <v>43</v>
      </c>
      <c r="B18" s="14" t="s">
        <v>185</v>
      </c>
      <c r="C18" s="15"/>
      <c r="D18" s="16"/>
      <c r="E18" s="17"/>
      <c r="F18" s="15"/>
      <c r="G18" s="31"/>
      <c r="H18" s="32"/>
      <c r="I18" s="32">
        <v>7</v>
      </c>
      <c r="J18" s="32"/>
      <c r="K18" s="32"/>
      <c r="L18" s="32">
        <v>7</v>
      </c>
      <c r="M18" s="33"/>
      <c r="N18" s="34"/>
      <c r="O18" s="32">
        <v>7</v>
      </c>
      <c r="P18" s="32"/>
      <c r="Q18" s="32"/>
      <c r="R18" s="32">
        <v>7</v>
      </c>
      <c r="S18" s="32"/>
      <c r="T18" s="33"/>
      <c r="U18" s="34">
        <v>7</v>
      </c>
      <c r="V18" s="32"/>
      <c r="W18" s="32"/>
      <c r="X18" s="32">
        <v>7</v>
      </c>
      <c r="Y18" s="32"/>
      <c r="Z18" s="32"/>
      <c r="AA18" s="33">
        <v>7</v>
      </c>
      <c r="AB18" s="34"/>
      <c r="AC18" s="32"/>
      <c r="AD18" s="32">
        <v>7</v>
      </c>
      <c r="AE18" s="32"/>
      <c r="AF18" s="32"/>
      <c r="AG18" s="32">
        <v>7</v>
      </c>
      <c r="AH18" s="33"/>
      <c r="AI18" s="36">
        <f t="shared" si="1"/>
        <v>63</v>
      </c>
      <c r="AJ18" s="146">
        <f t="shared" si="2"/>
        <v>15.75</v>
      </c>
      <c r="AK18" s="37">
        <f t="shared" si="0"/>
        <v>0.39374999999999999</v>
      </c>
    </row>
    <row r="19" spans="1:37" ht="24.95" customHeight="1" x14ac:dyDescent="0.15">
      <c r="A19" s="13" t="s">
        <v>46</v>
      </c>
      <c r="B19" s="14" t="s">
        <v>185</v>
      </c>
      <c r="C19" s="15"/>
      <c r="D19" s="16"/>
      <c r="E19" s="17"/>
      <c r="F19" s="15"/>
      <c r="G19" s="31">
        <v>2</v>
      </c>
      <c r="H19" s="32"/>
      <c r="I19" s="32">
        <v>2</v>
      </c>
      <c r="J19" s="32"/>
      <c r="K19" s="32">
        <v>2</v>
      </c>
      <c r="L19" s="32"/>
      <c r="M19" s="33">
        <v>2</v>
      </c>
      <c r="N19" s="34"/>
      <c r="O19" s="32">
        <v>2</v>
      </c>
      <c r="P19" s="32"/>
      <c r="Q19" s="32">
        <v>2</v>
      </c>
      <c r="R19" s="32"/>
      <c r="S19" s="32">
        <v>2</v>
      </c>
      <c r="T19" s="33"/>
      <c r="U19" s="34">
        <v>2</v>
      </c>
      <c r="V19" s="32"/>
      <c r="W19" s="32">
        <v>2</v>
      </c>
      <c r="X19" s="32"/>
      <c r="Y19" s="32">
        <v>2</v>
      </c>
      <c r="Z19" s="32"/>
      <c r="AA19" s="33">
        <v>2</v>
      </c>
      <c r="AB19" s="34"/>
      <c r="AC19" s="32">
        <v>2</v>
      </c>
      <c r="AD19" s="32"/>
      <c r="AE19" s="32">
        <v>2</v>
      </c>
      <c r="AF19" s="32"/>
      <c r="AG19" s="32">
        <v>2</v>
      </c>
      <c r="AH19" s="33"/>
      <c r="AI19" s="36">
        <f t="shared" si="1"/>
        <v>28</v>
      </c>
      <c r="AJ19" s="146">
        <f t="shared" si="2"/>
        <v>7</v>
      </c>
      <c r="AK19" s="37">
        <f t="shared" si="0"/>
        <v>0.17499999999999999</v>
      </c>
    </row>
    <row r="20" spans="1:37" ht="24.95" customHeight="1" x14ac:dyDescent="0.15">
      <c r="A20" s="13" t="s">
        <v>46</v>
      </c>
      <c r="B20" s="14" t="s">
        <v>185</v>
      </c>
      <c r="C20" s="15"/>
      <c r="D20" s="16"/>
      <c r="E20" s="17"/>
      <c r="F20" s="15"/>
      <c r="G20" s="31"/>
      <c r="H20" s="32">
        <v>2</v>
      </c>
      <c r="I20" s="32"/>
      <c r="J20" s="32">
        <v>2</v>
      </c>
      <c r="K20" s="32"/>
      <c r="L20" s="32">
        <v>2</v>
      </c>
      <c r="M20" s="33"/>
      <c r="N20" s="34">
        <v>2</v>
      </c>
      <c r="O20" s="32"/>
      <c r="P20" s="32">
        <v>2</v>
      </c>
      <c r="Q20" s="32"/>
      <c r="R20" s="32">
        <v>2</v>
      </c>
      <c r="S20" s="32"/>
      <c r="T20" s="33">
        <v>2</v>
      </c>
      <c r="U20" s="34"/>
      <c r="V20" s="32">
        <v>2</v>
      </c>
      <c r="W20" s="32"/>
      <c r="X20" s="32">
        <v>2</v>
      </c>
      <c r="Y20" s="32"/>
      <c r="Z20" s="32">
        <v>2</v>
      </c>
      <c r="AA20" s="33"/>
      <c r="AB20" s="34">
        <v>2</v>
      </c>
      <c r="AC20" s="32"/>
      <c r="AD20" s="32">
        <v>2</v>
      </c>
      <c r="AE20" s="32"/>
      <c r="AF20" s="32">
        <v>2</v>
      </c>
      <c r="AG20" s="32"/>
      <c r="AH20" s="33">
        <v>2</v>
      </c>
      <c r="AI20" s="36">
        <f t="shared" si="1"/>
        <v>28</v>
      </c>
      <c r="AJ20" s="146">
        <f t="shared" si="2"/>
        <v>7</v>
      </c>
      <c r="AK20" s="37">
        <f t="shared" si="0"/>
        <v>0.17499999999999999</v>
      </c>
    </row>
    <row r="21" spans="1:37" ht="24.95" customHeight="1" x14ac:dyDescent="0.15">
      <c r="A21" s="13"/>
      <c r="B21" s="14"/>
      <c r="C21" s="15"/>
      <c r="D21" s="16"/>
      <c r="E21" s="17"/>
      <c r="F21" s="15"/>
      <c r="G21" s="31"/>
      <c r="H21" s="32"/>
      <c r="I21" s="32"/>
      <c r="J21" s="32"/>
      <c r="K21" s="32"/>
      <c r="L21" s="32"/>
      <c r="M21" s="33"/>
      <c r="N21" s="34"/>
      <c r="O21" s="32"/>
      <c r="P21" s="32"/>
      <c r="Q21" s="32"/>
      <c r="R21" s="32"/>
      <c r="S21" s="32"/>
      <c r="T21" s="33"/>
      <c r="U21" s="34"/>
      <c r="V21" s="32"/>
      <c r="W21" s="32"/>
      <c r="X21" s="32"/>
      <c r="Y21" s="32"/>
      <c r="Z21" s="32"/>
      <c r="AA21" s="33"/>
      <c r="AB21" s="34"/>
      <c r="AC21" s="32"/>
      <c r="AD21" s="32"/>
      <c r="AE21" s="32"/>
      <c r="AF21" s="32"/>
      <c r="AG21" s="32"/>
      <c r="AH21" s="33"/>
      <c r="AI21" s="36">
        <f t="shared" si="1"/>
        <v>0</v>
      </c>
      <c r="AJ21" s="146">
        <f t="shared" si="2"/>
        <v>0</v>
      </c>
      <c r="AK21" s="37">
        <f t="shared" si="0"/>
        <v>0</v>
      </c>
    </row>
    <row r="22" spans="1:37" ht="24.95" customHeight="1" x14ac:dyDescent="0.15">
      <c r="A22" s="13"/>
      <c r="B22" s="14" t="s">
        <v>42</v>
      </c>
      <c r="C22" s="15"/>
      <c r="D22" s="16"/>
      <c r="E22" s="17"/>
      <c r="F22" s="15"/>
      <c r="G22" s="31"/>
      <c r="H22" s="32"/>
      <c r="I22" s="32"/>
      <c r="J22" s="32"/>
      <c r="K22" s="32"/>
      <c r="L22" s="32"/>
      <c r="M22" s="33"/>
      <c r="N22" s="34"/>
      <c r="O22" s="32"/>
      <c r="P22" s="32"/>
      <c r="Q22" s="32"/>
      <c r="R22" s="32"/>
      <c r="S22" s="32"/>
      <c r="T22" s="33"/>
      <c r="U22" s="34"/>
      <c r="V22" s="32"/>
      <c r="W22" s="32"/>
      <c r="X22" s="32"/>
      <c r="Y22" s="32"/>
      <c r="Z22" s="32"/>
      <c r="AA22" s="33"/>
      <c r="AB22" s="34"/>
      <c r="AC22" s="32"/>
      <c r="AD22" s="32"/>
      <c r="AE22" s="32"/>
      <c r="AF22" s="32"/>
      <c r="AG22" s="32"/>
      <c r="AH22" s="33"/>
      <c r="AI22" s="36">
        <f t="shared" si="1"/>
        <v>0</v>
      </c>
      <c r="AJ22" s="146">
        <f t="shared" si="2"/>
        <v>0</v>
      </c>
      <c r="AK22" s="37">
        <f t="shared" si="0"/>
        <v>0</v>
      </c>
    </row>
    <row r="23" spans="1:37" ht="24.95" customHeight="1" x14ac:dyDescent="0.15">
      <c r="A23" s="13"/>
      <c r="B23" s="14" t="s">
        <v>45</v>
      </c>
      <c r="C23" s="15"/>
      <c r="D23" s="16"/>
      <c r="E23" s="17"/>
      <c r="F23" s="15"/>
      <c r="G23" s="31"/>
      <c r="H23" s="32"/>
      <c r="I23" s="32"/>
      <c r="J23" s="32"/>
      <c r="K23" s="32"/>
      <c r="L23" s="32"/>
      <c r="M23" s="33"/>
      <c r="N23" s="34"/>
      <c r="O23" s="32"/>
      <c r="P23" s="32"/>
      <c r="Q23" s="32"/>
      <c r="R23" s="32"/>
      <c r="S23" s="32"/>
      <c r="T23" s="33"/>
      <c r="U23" s="34"/>
      <c r="V23" s="32"/>
      <c r="W23" s="32"/>
      <c r="X23" s="32"/>
      <c r="Y23" s="32"/>
      <c r="Z23" s="32"/>
      <c r="AA23" s="33"/>
      <c r="AB23" s="34"/>
      <c r="AC23" s="32"/>
      <c r="AD23" s="32"/>
      <c r="AE23" s="32"/>
      <c r="AF23" s="32"/>
      <c r="AG23" s="32"/>
      <c r="AH23" s="33"/>
      <c r="AI23" s="36">
        <f t="shared" si="1"/>
        <v>0</v>
      </c>
      <c r="AJ23" s="146">
        <f t="shared" si="2"/>
        <v>0</v>
      </c>
      <c r="AK23" s="37">
        <f t="shared" si="0"/>
        <v>0</v>
      </c>
    </row>
    <row r="24" spans="1:37" ht="24.95" customHeight="1" x14ac:dyDescent="0.15">
      <c r="A24" s="13" t="s">
        <v>44</v>
      </c>
      <c r="B24" s="14" t="s">
        <v>185</v>
      </c>
      <c r="C24" s="15"/>
      <c r="D24" s="16"/>
      <c r="E24" s="17"/>
      <c r="F24" s="15"/>
      <c r="G24" s="31">
        <v>7</v>
      </c>
      <c r="H24" s="32"/>
      <c r="I24" s="32">
        <v>7</v>
      </c>
      <c r="J24" s="32"/>
      <c r="K24" s="32">
        <v>7</v>
      </c>
      <c r="L24" s="32"/>
      <c r="M24" s="33">
        <v>7</v>
      </c>
      <c r="N24" s="34"/>
      <c r="O24" s="32">
        <v>7</v>
      </c>
      <c r="P24" s="32"/>
      <c r="Q24" s="32">
        <v>7</v>
      </c>
      <c r="R24" s="32"/>
      <c r="S24" s="32">
        <v>7</v>
      </c>
      <c r="T24" s="33"/>
      <c r="U24" s="34">
        <v>7</v>
      </c>
      <c r="V24" s="32"/>
      <c r="W24" s="32">
        <v>7</v>
      </c>
      <c r="X24" s="32"/>
      <c r="Y24" s="32">
        <v>7</v>
      </c>
      <c r="Z24" s="32"/>
      <c r="AA24" s="33">
        <v>7</v>
      </c>
      <c r="AB24" s="34"/>
      <c r="AC24" s="32">
        <v>7</v>
      </c>
      <c r="AD24" s="32"/>
      <c r="AE24" s="32">
        <v>7</v>
      </c>
      <c r="AF24" s="32"/>
      <c r="AG24" s="32">
        <v>7</v>
      </c>
      <c r="AH24" s="33"/>
      <c r="AI24" s="36">
        <f t="shared" si="1"/>
        <v>98</v>
      </c>
      <c r="AJ24" s="146">
        <f t="shared" si="2"/>
        <v>24.5</v>
      </c>
      <c r="AK24" s="37">
        <f t="shared" si="0"/>
        <v>0.61250000000000004</v>
      </c>
    </row>
    <row r="25" spans="1:37" ht="24.95" customHeight="1" x14ac:dyDescent="0.15">
      <c r="A25" s="13" t="s">
        <v>44</v>
      </c>
      <c r="B25" s="14" t="s">
        <v>187</v>
      </c>
      <c r="C25" s="15"/>
      <c r="D25" s="16"/>
      <c r="E25" s="17"/>
      <c r="F25" s="15"/>
      <c r="G25" s="31"/>
      <c r="H25" s="32">
        <v>7</v>
      </c>
      <c r="I25" s="32"/>
      <c r="J25" s="32">
        <v>7</v>
      </c>
      <c r="K25" s="32"/>
      <c r="L25" s="32">
        <v>7</v>
      </c>
      <c r="M25" s="33"/>
      <c r="N25" s="34">
        <v>7</v>
      </c>
      <c r="O25" s="32"/>
      <c r="P25" s="32">
        <v>7</v>
      </c>
      <c r="Q25" s="32"/>
      <c r="R25" s="32">
        <v>7</v>
      </c>
      <c r="S25" s="32"/>
      <c r="T25" s="33">
        <v>7</v>
      </c>
      <c r="U25" s="34"/>
      <c r="V25" s="32">
        <v>7</v>
      </c>
      <c r="W25" s="32"/>
      <c r="X25" s="32">
        <v>7</v>
      </c>
      <c r="Y25" s="32"/>
      <c r="Z25" s="32">
        <v>7</v>
      </c>
      <c r="AA25" s="33"/>
      <c r="AB25" s="34">
        <v>7</v>
      </c>
      <c r="AC25" s="32"/>
      <c r="AD25" s="32">
        <v>7</v>
      </c>
      <c r="AE25" s="32"/>
      <c r="AF25" s="32">
        <v>7</v>
      </c>
      <c r="AG25" s="32"/>
      <c r="AH25" s="33">
        <v>7</v>
      </c>
      <c r="AI25" s="36">
        <f t="shared" si="1"/>
        <v>98</v>
      </c>
      <c r="AJ25" s="146">
        <f t="shared" si="2"/>
        <v>24.5</v>
      </c>
      <c r="AK25" s="37">
        <f t="shared" si="0"/>
        <v>0.61250000000000004</v>
      </c>
    </row>
    <row r="26" spans="1:37" ht="24.95" customHeight="1" x14ac:dyDescent="0.15">
      <c r="A26" s="13"/>
      <c r="B26" s="14"/>
      <c r="C26" s="15"/>
      <c r="D26" s="16"/>
      <c r="E26" s="17"/>
      <c r="F26" s="15"/>
      <c r="G26" s="31"/>
      <c r="H26" s="32"/>
      <c r="I26" s="32"/>
      <c r="J26" s="32"/>
      <c r="K26" s="32"/>
      <c r="L26" s="32"/>
      <c r="M26" s="33"/>
      <c r="N26" s="34"/>
      <c r="O26" s="32"/>
      <c r="P26" s="32"/>
      <c r="Q26" s="32"/>
      <c r="R26" s="32"/>
      <c r="S26" s="32"/>
      <c r="T26" s="33"/>
      <c r="U26" s="34"/>
      <c r="V26" s="32"/>
      <c r="W26" s="32"/>
      <c r="X26" s="32"/>
      <c r="Y26" s="32"/>
      <c r="Z26" s="32"/>
      <c r="AA26" s="33"/>
      <c r="AB26" s="34"/>
      <c r="AC26" s="32"/>
      <c r="AD26" s="32"/>
      <c r="AE26" s="32"/>
      <c r="AF26" s="32"/>
      <c r="AG26" s="32"/>
      <c r="AH26" s="35"/>
      <c r="AI26" s="36">
        <f t="shared" si="1"/>
        <v>0</v>
      </c>
      <c r="AJ26" s="146">
        <f t="shared" si="2"/>
        <v>0</v>
      </c>
      <c r="AK26" s="37">
        <f t="shared" si="0"/>
        <v>0</v>
      </c>
    </row>
    <row r="27" spans="1:37" ht="24.95" customHeight="1" x14ac:dyDescent="0.15">
      <c r="A27" s="13"/>
      <c r="B27" s="14"/>
      <c r="C27" s="15"/>
      <c r="D27" s="16"/>
      <c r="E27" s="17"/>
      <c r="F27" s="15"/>
      <c r="G27" s="31"/>
      <c r="H27" s="32"/>
      <c r="I27" s="32"/>
      <c r="J27" s="32"/>
      <c r="K27" s="32"/>
      <c r="L27" s="32"/>
      <c r="M27" s="33"/>
      <c r="N27" s="34"/>
      <c r="O27" s="32"/>
      <c r="P27" s="32"/>
      <c r="Q27" s="32"/>
      <c r="R27" s="32"/>
      <c r="S27" s="32"/>
      <c r="T27" s="33"/>
      <c r="U27" s="34"/>
      <c r="V27" s="32"/>
      <c r="W27" s="32"/>
      <c r="X27" s="32"/>
      <c r="Y27" s="32"/>
      <c r="Z27" s="32"/>
      <c r="AA27" s="33"/>
      <c r="AB27" s="34"/>
      <c r="AC27" s="32"/>
      <c r="AD27" s="32"/>
      <c r="AE27" s="32"/>
      <c r="AF27" s="32"/>
      <c r="AG27" s="32"/>
      <c r="AH27" s="35"/>
      <c r="AI27" s="36">
        <f t="shared" si="1"/>
        <v>0</v>
      </c>
      <c r="AJ27" s="146">
        <f t="shared" si="2"/>
        <v>0</v>
      </c>
      <c r="AK27" s="37">
        <f t="shared" si="0"/>
        <v>0</v>
      </c>
    </row>
    <row r="28" spans="1:37" ht="24.95" customHeight="1" x14ac:dyDescent="0.15">
      <c r="A28" s="13"/>
      <c r="B28" s="14"/>
      <c r="C28" s="15"/>
      <c r="D28" s="16"/>
      <c r="E28" s="17"/>
      <c r="F28" s="15"/>
      <c r="G28" s="31"/>
      <c r="H28" s="32"/>
      <c r="I28" s="32"/>
      <c r="J28" s="32"/>
      <c r="K28" s="32"/>
      <c r="L28" s="32"/>
      <c r="M28" s="33"/>
      <c r="N28" s="34"/>
      <c r="O28" s="32"/>
      <c r="P28" s="32"/>
      <c r="Q28" s="32"/>
      <c r="R28" s="32"/>
      <c r="S28" s="32"/>
      <c r="T28" s="33"/>
      <c r="U28" s="34"/>
      <c r="V28" s="32"/>
      <c r="W28" s="32"/>
      <c r="X28" s="32"/>
      <c r="Y28" s="32"/>
      <c r="Z28" s="32"/>
      <c r="AA28" s="33"/>
      <c r="AB28" s="34"/>
      <c r="AC28" s="32"/>
      <c r="AD28" s="32"/>
      <c r="AE28" s="32"/>
      <c r="AF28" s="32"/>
      <c r="AG28" s="32"/>
      <c r="AH28" s="35"/>
      <c r="AI28" s="36">
        <f t="shared" si="1"/>
        <v>0</v>
      </c>
      <c r="AJ28" s="146">
        <f t="shared" si="2"/>
        <v>0</v>
      </c>
      <c r="AK28" s="37">
        <f t="shared" si="0"/>
        <v>0</v>
      </c>
    </row>
    <row r="29" spans="1:37" ht="24.95" customHeight="1" x14ac:dyDescent="0.15">
      <c r="A29" s="13"/>
      <c r="B29" s="14"/>
      <c r="C29" s="15"/>
      <c r="D29" s="16"/>
      <c r="E29" s="17"/>
      <c r="F29" s="15"/>
      <c r="G29" s="31"/>
      <c r="H29" s="32"/>
      <c r="I29" s="32"/>
      <c r="J29" s="32"/>
      <c r="K29" s="32"/>
      <c r="L29" s="32"/>
      <c r="M29" s="33"/>
      <c r="N29" s="34"/>
      <c r="O29" s="32"/>
      <c r="P29" s="32"/>
      <c r="Q29" s="32"/>
      <c r="R29" s="32"/>
      <c r="S29" s="32"/>
      <c r="T29" s="33"/>
      <c r="U29" s="34"/>
      <c r="V29" s="32"/>
      <c r="W29" s="32"/>
      <c r="X29" s="32"/>
      <c r="Y29" s="32"/>
      <c r="Z29" s="32"/>
      <c r="AA29" s="33"/>
      <c r="AB29" s="34"/>
      <c r="AC29" s="32"/>
      <c r="AD29" s="32"/>
      <c r="AE29" s="32"/>
      <c r="AF29" s="32"/>
      <c r="AG29" s="32"/>
      <c r="AH29" s="35"/>
      <c r="AI29" s="36">
        <f t="shared" si="1"/>
        <v>0</v>
      </c>
      <c r="AJ29" s="146">
        <f t="shared" si="2"/>
        <v>0</v>
      </c>
      <c r="AK29" s="37">
        <f t="shared" si="0"/>
        <v>0</v>
      </c>
    </row>
    <row r="30" spans="1:37" ht="24.95" customHeight="1" x14ac:dyDescent="0.15">
      <c r="A30" s="13"/>
      <c r="B30" s="14"/>
      <c r="C30" s="15"/>
      <c r="D30" s="16"/>
      <c r="E30" s="17"/>
      <c r="F30" s="15"/>
      <c r="G30" s="31"/>
      <c r="H30" s="32"/>
      <c r="I30" s="32"/>
      <c r="J30" s="32"/>
      <c r="K30" s="32"/>
      <c r="L30" s="32"/>
      <c r="M30" s="33"/>
      <c r="N30" s="34"/>
      <c r="O30" s="32"/>
      <c r="P30" s="32"/>
      <c r="Q30" s="32"/>
      <c r="R30" s="32"/>
      <c r="S30" s="32"/>
      <c r="T30" s="33"/>
      <c r="U30" s="34"/>
      <c r="V30" s="32"/>
      <c r="W30" s="32"/>
      <c r="X30" s="32"/>
      <c r="Y30" s="32"/>
      <c r="Z30" s="32"/>
      <c r="AA30" s="33"/>
      <c r="AB30" s="34"/>
      <c r="AC30" s="32"/>
      <c r="AD30" s="32"/>
      <c r="AE30" s="32"/>
      <c r="AF30" s="32"/>
      <c r="AG30" s="32"/>
      <c r="AH30" s="35"/>
      <c r="AI30" s="36">
        <f t="shared" si="1"/>
        <v>0</v>
      </c>
      <c r="AJ30" s="146">
        <f t="shared" si="2"/>
        <v>0</v>
      </c>
      <c r="AK30" s="37">
        <f t="shared" si="0"/>
        <v>0</v>
      </c>
    </row>
    <row r="31" spans="1:37" ht="24.95" customHeight="1" x14ac:dyDescent="0.15">
      <c r="A31" s="13"/>
      <c r="B31" s="14"/>
      <c r="C31" s="15"/>
      <c r="D31" s="16"/>
      <c r="E31" s="17"/>
      <c r="F31" s="15"/>
      <c r="G31" s="31"/>
      <c r="H31" s="32"/>
      <c r="I31" s="32"/>
      <c r="J31" s="32"/>
      <c r="K31" s="32"/>
      <c r="L31" s="32"/>
      <c r="M31" s="33"/>
      <c r="N31" s="34"/>
      <c r="O31" s="32"/>
      <c r="P31" s="32"/>
      <c r="Q31" s="32"/>
      <c r="R31" s="32"/>
      <c r="S31" s="32"/>
      <c r="T31" s="33"/>
      <c r="U31" s="34"/>
      <c r="V31" s="32"/>
      <c r="W31" s="32"/>
      <c r="X31" s="32"/>
      <c r="Y31" s="32"/>
      <c r="Z31" s="32"/>
      <c r="AA31" s="33"/>
      <c r="AB31" s="34"/>
      <c r="AC31" s="32"/>
      <c r="AD31" s="32"/>
      <c r="AE31" s="32"/>
      <c r="AF31" s="32"/>
      <c r="AG31" s="32"/>
      <c r="AH31" s="35"/>
      <c r="AI31" s="36">
        <f t="shared" si="1"/>
        <v>0</v>
      </c>
      <c r="AJ31" s="146">
        <f t="shared" si="2"/>
        <v>0</v>
      </c>
      <c r="AK31" s="37">
        <f t="shared" si="0"/>
        <v>0</v>
      </c>
    </row>
    <row r="32" spans="1:37" ht="24.95" customHeight="1" x14ac:dyDescent="0.15">
      <c r="A32" s="13"/>
      <c r="B32" s="14"/>
      <c r="C32" s="15"/>
      <c r="D32" s="16"/>
      <c r="E32" s="17"/>
      <c r="F32" s="15"/>
      <c r="G32" s="31"/>
      <c r="H32" s="32"/>
      <c r="I32" s="32"/>
      <c r="J32" s="32"/>
      <c r="K32" s="32"/>
      <c r="L32" s="32"/>
      <c r="M32" s="33"/>
      <c r="N32" s="34"/>
      <c r="O32" s="32"/>
      <c r="P32" s="32"/>
      <c r="Q32" s="32"/>
      <c r="R32" s="32"/>
      <c r="S32" s="32"/>
      <c r="T32" s="33"/>
      <c r="U32" s="34"/>
      <c r="V32" s="32"/>
      <c r="W32" s="32"/>
      <c r="X32" s="32"/>
      <c r="Y32" s="32"/>
      <c r="Z32" s="32"/>
      <c r="AA32" s="33"/>
      <c r="AB32" s="34"/>
      <c r="AC32" s="32"/>
      <c r="AD32" s="32"/>
      <c r="AE32" s="32"/>
      <c r="AF32" s="32"/>
      <c r="AG32" s="32"/>
      <c r="AH32" s="35"/>
      <c r="AI32" s="36">
        <f t="shared" si="1"/>
        <v>0</v>
      </c>
      <c r="AJ32" s="146">
        <f t="shared" si="2"/>
        <v>0</v>
      </c>
      <c r="AK32" s="37">
        <f t="shared" si="0"/>
        <v>0</v>
      </c>
    </row>
    <row r="33" spans="1:37" ht="24.95" customHeight="1" x14ac:dyDescent="0.15">
      <c r="A33" s="13"/>
      <c r="B33" s="14"/>
      <c r="C33" s="15"/>
      <c r="D33" s="16"/>
      <c r="E33" s="17"/>
      <c r="F33" s="15"/>
      <c r="G33" s="31"/>
      <c r="H33" s="32"/>
      <c r="I33" s="32"/>
      <c r="J33" s="32"/>
      <c r="K33" s="32"/>
      <c r="L33" s="32"/>
      <c r="M33" s="33"/>
      <c r="N33" s="34"/>
      <c r="O33" s="32"/>
      <c r="P33" s="32"/>
      <c r="Q33" s="32"/>
      <c r="R33" s="32"/>
      <c r="S33" s="32"/>
      <c r="T33" s="33"/>
      <c r="U33" s="34"/>
      <c r="V33" s="32"/>
      <c r="W33" s="32"/>
      <c r="X33" s="32"/>
      <c r="Y33" s="32"/>
      <c r="Z33" s="32"/>
      <c r="AA33" s="33"/>
      <c r="AB33" s="34"/>
      <c r="AC33" s="32"/>
      <c r="AD33" s="32"/>
      <c r="AE33" s="32"/>
      <c r="AF33" s="32"/>
      <c r="AG33" s="32"/>
      <c r="AH33" s="35"/>
      <c r="AI33" s="36">
        <f t="shared" si="1"/>
        <v>0</v>
      </c>
      <c r="AJ33" s="146">
        <f t="shared" si="2"/>
        <v>0</v>
      </c>
      <c r="AK33" s="37">
        <f t="shared" si="0"/>
        <v>0</v>
      </c>
    </row>
    <row r="34" spans="1:37" ht="24.95" customHeight="1" x14ac:dyDescent="0.15">
      <c r="A34" s="13"/>
      <c r="B34" s="14"/>
      <c r="C34" s="15"/>
      <c r="D34" s="16"/>
      <c r="E34" s="17"/>
      <c r="F34" s="15"/>
      <c r="G34" s="31"/>
      <c r="H34" s="32"/>
      <c r="I34" s="32"/>
      <c r="J34" s="32"/>
      <c r="K34" s="32"/>
      <c r="L34" s="32"/>
      <c r="M34" s="33"/>
      <c r="N34" s="34"/>
      <c r="O34" s="32"/>
      <c r="P34" s="32"/>
      <c r="Q34" s="32"/>
      <c r="R34" s="32"/>
      <c r="S34" s="32"/>
      <c r="T34" s="33"/>
      <c r="U34" s="34"/>
      <c r="V34" s="32"/>
      <c r="W34" s="32"/>
      <c r="X34" s="32"/>
      <c r="Y34" s="32"/>
      <c r="Z34" s="32"/>
      <c r="AA34" s="33"/>
      <c r="AB34" s="34"/>
      <c r="AC34" s="32"/>
      <c r="AD34" s="32"/>
      <c r="AE34" s="32"/>
      <c r="AF34" s="32"/>
      <c r="AG34" s="32"/>
      <c r="AH34" s="35"/>
      <c r="AI34" s="36">
        <f t="shared" si="1"/>
        <v>0</v>
      </c>
      <c r="AJ34" s="146">
        <f t="shared" si="2"/>
        <v>0</v>
      </c>
      <c r="AK34" s="37">
        <f t="shared" si="0"/>
        <v>0</v>
      </c>
    </row>
    <row r="35" spans="1:37" ht="24.95" customHeight="1" x14ac:dyDescent="0.15">
      <c r="A35" s="13"/>
      <c r="B35" s="14"/>
      <c r="C35" s="15"/>
      <c r="D35" s="16"/>
      <c r="E35" s="17"/>
      <c r="F35" s="15"/>
      <c r="G35" s="31"/>
      <c r="H35" s="32"/>
      <c r="I35" s="32"/>
      <c r="J35" s="32"/>
      <c r="K35" s="32"/>
      <c r="L35" s="32"/>
      <c r="M35" s="33"/>
      <c r="N35" s="34"/>
      <c r="O35" s="32"/>
      <c r="P35" s="32"/>
      <c r="Q35" s="32"/>
      <c r="R35" s="32"/>
      <c r="S35" s="32"/>
      <c r="T35" s="33"/>
      <c r="U35" s="34"/>
      <c r="V35" s="32"/>
      <c r="W35" s="32"/>
      <c r="X35" s="32"/>
      <c r="Y35" s="32"/>
      <c r="Z35" s="32"/>
      <c r="AA35" s="33"/>
      <c r="AB35" s="34"/>
      <c r="AC35" s="32"/>
      <c r="AD35" s="32"/>
      <c r="AE35" s="32"/>
      <c r="AF35" s="32"/>
      <c r="AG35" s="32"/>
      <c r="AH35" s="35"/>
      <c r="AI35" s="36">
        <f t="shared" si="1"/>
        <v>0</v>
      </c>
      <c r="AJ35" s="146">
        <f t="shared" si="2"/>
        <v>0</v>
      </c>
      <c r="AK35" s="37">
        <f t="shared" si="0"/>
        <v>0</v>
      </c>
    </row>
    <row r="36" spans="1:37" ht="24.95" customHeight="1" thickBot="1" x14ac:dyDescent="0.2">
      <c r="A36" s="18"/>
      <c r="B36" s="19"/>
      <c r="C36" s="20"/>
      <c r="D36" s="21"/>
      <c r="E36" s="22"/>
      <c r="F36" s="20"/>
      <c r="G36" s="38"/>
      <c r="H36" s="39"/>
      <c r="I36" s="39"/>
      <c r="J36" s="39"/>
      <c r="K36" s="39"/>
      <c r="L36" s="39"/>
      <c r="M36" s="40"/>
      <c r="N36" s="41"/>
      <c r="O36" s="39"/>
      <c r="P36" s="39"/>
      <c r="Q36" s="39"/>
      <c r="R36" s="39"/>
      <c r="S36" s="39"/>
      <c r="T36" s="40"/>
      <c r="U36" s="41"/>
      <c r="V36" s="39"/>
      <c r="W36" s="39"/>
      <c r="X36" s="39"/>
      <c r="Y36" s="39"/>
      <c r="Z36" s="39"/>
      <c r="AA36" s="40"/>
      <c r="AB36" s="41"/>
      <c r="AC36" s="39"/>
      <c r="AD36" s="39"/>
      <c r="AE36" s="39"/>
      <c r="AF36" s="39"/>
      <c r="AG36" s="39"/>
      <c r="AH36" s="42"/>
      <c r="AI36" s="43">
        <f>SUM(G36:AH36)</f>
        <v>0</v>
      </c>
      <c r="AJ36" s="147">
        <f>AI36/4</f>
        <v>0</v>
      </c>
      <c r="AK36" s="44">
        <f t="shared" si="0"/>
        <v>0</v>
      </c>
    </row>
    <row r="37" spans="1:37" ht="24.95" customHeight="1" thickTop="1" thickBot="1" x14ac:dyDescent="0.2">
      <c r="A37" s="204" t="s">
        <v>26</v>
      </c>
      <c r="B37" s="205"/>
      <c r="C37" s="205"/>
      <c r="D37" s="205"/>
      <c r="E37" s="205"/>
      <c r="F37" s="206"/>
      <c r="G37" s="45">
        <f t="shared" ref="G37:AK37" si="3">SUM(G7:G36)</f>
        <v>41</v>
      </c>
      <c r="H37" s="46">
        <f t="shared" si="3"/>
        <v>41</v>
      </c>
      <c r="I37" s="46">
        <f t="shared" si="3"/>
        <v>41</v>
      </c>
      <c r="J37" s="46">
        <f t="shared" si="3"/>
        <v>41</v>
      </c>
      <c r="K37" s="46">
        <f t="shared" si="3"/>
        <v>33</v>
      </c>
      <c r="L37" s="46">
        <f t="shared" si="3"/>
        <v>28</v>
      </c>
      <c r="M37" s="47">
        <f t="shared" si="3"/>
        <v>36</v>
      </c>
      <c r="N37" s="48">
        <f t="shared" si="3"/>
        <v>41</v>
      </c>
      <c r="O37" s="46">
        <f t="shared" si="3"/>
        <v>41</v>
      </c>
      <c r="P37" s="46">
        <f t="shared" si="3"/>
        <v>41</v>
      </c>
      <c r="Q37" s="46">
        <f t="shared" si="3"/>
        <v>41</v>
      </c>
      <c r="R37" s="46">
        <f t="shared" si="3"/>
        <v>33</v>
      </c>
      <c r="S37" s="46">
        <f t="shared" si="3"/>
        <v>28</v>
      </c>
      <c r="T37" s="47">
        <f t="shared" si="3"/>
        <v>36</v>
      </c>
      <c r="U37" s="48">
        <f t="shared" si="3"/>
        <v>41</v>
      </c>
      <c r="V37" s="46">
        <f t="shared" si="3"/>
        <v>41</v>
      </c>
      <c r="W37" s="46">
        <f t="shared" si="3"/>
        <v>41</v>
      </c>
      <c r="X37" s="46">
        <f t="shared" si="3"/>
        <v>41</v>
      </c>
      <c r="Y37" s="46">
        <f t="shared" si="3"/>
        <v>33</v>
      </c>
      <c r="Z37" s="46">
        <f t="shared" si="3"/>
        <v>28</v>
      </c>
      <c r="AA37" s="47">
        <f t="shared" si="3"/>
        <v>36</v>
      </c>
      <c r="AB37" s="48">
        <f t="shared" si="3"/>
        <v>41</v>
      </c>
      <c r="AC37" s="46">
        <f t="shared" si="3"/>
        <v>41</v>
      </c>
      <c r="AD37" s="46">
        <f t="shared" si="3"/>
        <v>41</v>
      </c>
      <c r="AE37" s="46">
        <f t="shared" si="3"/>
        <v>41</v>
      </c>
      <c r="AF37" s="46">
        <f t="shared" si="3"/>
        <v>33</v>
      </c>
      <c r="AG37" s="46">
        <f t="shared" si="3"/>
        <v>28</v>
      </c>
      <c r="AH37" s="49">
        <f t="shared" si="3"/>
        <v>36</v>
      </c>
      <c r="AI37" s="50">
        <f t="shared" si="3"/>
        <v>1044</v>
      </c>
      <c r="AJ37" s="51">
        <f t="shared" si="3"/>
        <v>261</v>
      </c>
      <c r="AK37" s="52">
        <f t="shared" si="3"/>
        <v>6.5249999999999986</v>
      </c>
    </row>
    <row r="38" spans="1:37" ht="15" customHeight="1" x14ac:dyDescent="0.15">
      <c r="A38" s="23" t="s">
        <v>27</v>
      </c>
    </row>
    <row r="39" spans="1:37" ht="15" customHeight="1" x14ac:dyDescent="0.15">
      <c r="A39" s="23" t="s">
        <v>49</v>
      </c>
    </row>
    <row r="40" spans="1:37" ht="15" customHeight="1" x14ac:dyDescent="0.15">
      <c r="A40" s="23" t="s">
        <v>28</v>
      </c>
    </row>
    <row r="41" spans="1:37" ht="15" customHeight="1" x14ac:dyDescent="0.15">
      <c r="A41" s="23" t="s">
        <v>29</v>
      </c>
    </row>
    <row r="42" spans="1:37" ht="15" customHeight="1" x14ac:dyDescent="0.15">
      <c r="A42" s="23" t="s">
        <v>30</v>
      </c>
    </row>
    <row r="43" spans="1:37" ht="15" customHeight="1" x14ac:dyDescent="0.15">
      <c r="A43" s="23" t="s">
        <v>31</v>
      </c>
    </row>
    <row r="44" spans="1:37" ht="42.75" customHeight="1" x14ac:dyDescent="0.15"/>
    <row r="45" spans="1:37" ht="24.95" customHeight="1" x14ac:dyDescent="0.15">
      <c r="B45" s="24"/>
      <c r="C45" s="207" t="s">
        <v>5</v>
      </c>
      <c r="D45" s="208"/>
      <c r="E45" s="208"/>
      <c r="F45" s="207" t="s">
        <v>32</v>
      </c>
      <c r="G45" s="209"/>
      <c r="H45" s="210" t="s">
        <v>33</v>
      </c>
      <c r="I45" s="211"/>
      <c r="J45" s="210" t="s">
        <v>34</v>
      </c>
      <c r="K45" s="211"/>
    </row>
    <row r="46" spans="1:37" ht="24.95" customHeight="1" x14ac:dyDescent="0.15">
      <c r="B46" s="24"/>
      <c r="C46" s="192" t="s">
        <v>35</v>
      </c>
      <c r="D46" s="193"/>
      <c r="E46" s="193"/>
      <c r="F46" s="194">
        <f>COUNTIF($A$7:$A$36,$C46)</f>
        <v>1</v>
      </c>
      <c r="G46" s="195"/>
      <c r="H46" s="194">
        <f>SUMIF($A$7:$A$36,$C46,$AJ$7:$AJ$36)</f>
        <v>40</v>
      </c>
      <c r="I46" s="195"/>
      <c r="J46" s="196">
        <f>SUMIF($A$7:$A$36,$C46,$AK$7:$AK$36)</f>
        <v>1</v>
      </c>
      <c r="K46" s="197"/>
    </row>
    <row r="47" spans="1:37" ht="24.95" customHeight="1" x14ac:dyDescent="0.15">
      <c r="B47" s="24"/>
      <c r="C47" s="219" t="s">
        <v>36</v>
      </c>
      <c r="D47" s="220"/>
      <c r="E47" s="220"/>
      <c r="F47" s="221">
        <f>COUNTIF($A$7:$A$36,$C47)</f>
        <v>1</v>
      </c>
      <c r="G47" s="222"/>
      <c r="H47" s="221">
        <f>SUMIF($A$7:$A$36,$C47,$AJ$7:$AJ$36)</f>
        <v>25</v>
      </c>
      <c r="I47" s="222"/>
      <c r="J47" s="223">
        <f>SUMIF($A$7:$A$36,$C47,$AK$7:$AK$36)</f>
        <v>0.625</v>
      </c>
      <c r="K47" s="224"/>
    </row>
    <row r="48" spans="1:37" ht="24.95" customHeight="1" x14ac:dyDescent="0.15">
      <c r="B48" s="24"/>
      <c r="C48" s="219" t="s">
        <v>37</v>
      </c>
      <c r="D48" s="220"/>
      <c r="E48" s="220"/>
      <c r="F48" s="221">
        <f>COUNTIF($A$7:$A$36,$C48)</f>
        <v>6</v>
      </c>
      <c r="G48" s="222"/>
      <c r="H48" s="221">
        <f>SUMIF($A$7:$A$36,$C48,$AJ$7:$AJ$36)</f>
        <v>98</v>
      </c>
      <c r="I48" s="222"/>
      <c r="J48" s="223">
        <f>SUMIF($A$7:$A$36,$C48,$AK$7:$AK$36)</f>
        <v>2.4499999999999997</v>
      </c>
      <c r="K48" s="224"/>
    </row>
    <row r="49" spans="2:11" ht="24.95" customHeight="1" x14ac:dyDescent="0.15">
      <c r="B49" s="24"/>
      <c r="C49" s="228" t="s">
        <v>38</v>
      </c>
      <c r="D49" s="229"/>
      <c r="E49" s="229"/>
      <c r="F49" s="230">
        <f>COUNTIF($A$7:$A$36,$C49)</f>
        <v>4</v>
      </c>
      <c r="G49" s="231"/>
      <c r="H49" s="230">
        <f>SUMIF($A$7:$A$36,$C49,$AJ$7:$AJ$36)</f>
        <v>49</v>
      </c>
      <c r="I49" s="231"/>
      <c r="J49" s="232">
        <f>SUMIF($A$7:$A$36,$C49,$AK$7:$AK$36)</f>
        <v>1.2250000000000001</v>
      </c>
      <c r="K49" s="233"/>
    </row>
    <row r="50" spans="2:11" ht="24.95" customHeight="1" x14ac:dyDescent="0.15">
      <c r="C50" s="234" t="s">
        <v>5</v>
      </c>
      <c r="D50" s="235"/>
      <c r="E50" s="235"/>
      <c r="F50" s="234" t="s">
        <v>32</v>
      </c>
      <c r="G50" s="236"/>
      <c r="H50" s="237" t="s">
        <v>33</v>
      </c>
      <c r="I50" s="238"/>
      <c r="J50" s="237" t="s">
        <v>172</v>
      </c>
      <c r="K50" s="238"/>
    </row>
    <row r="51" spans="2:11" ht="24.95" customHeight="1" x14ac:dyDescent="0.15">
      <c r="C51" s="225" t="s">
        <v>173</v>
      </c>
      <c r="D51" s="226"/>
      <c r="E51" s="226"/>
      <c r="F51" s="239">
        <f>COUNTIF($A$7:$A$36,$C51)</f>
        <v>2</v>
      </c>
      <c r="G51" s="240"/>
      <c r="H51" s="239">
        <f>SUMIF($A$7:$A$36,$C51,$AJ$7:$AJ$36)</f>
        <v>49</v>
      </c>
      <c r="I51" s="240"/>
      <c r="J51" s="241">
        <f>SUMIF($A$7:$A$36,$C51,$AK$7:$AK$36)*$AJ$2/H53</f>
        <v>1</v>
      </c>
      <c r="K51" s="242"/>
    </row>
    <row r="52" spans="2:11" ht="24.95" customHeight="1" x14ac:dyDescent="0.15">
      <c r="C52" s="225" t="s">
        <v>174</v>
      </c>
      <c r="D52" s="226"/>
      <c r="E52" s="226"/>
      <c r="F52" s="148" t="s">
        <v>175</v>
      </c>
      <c r="G52" s="149">
        <v>0.91666666666666663</v>
      </c>
      <c r="H52" s="148" t="s">
        <v>176</v>
      </c>
      <c r="I52" s="149">
        <v>0.20833333333333334</v>
      </c>
      <c r="J52" s="2" t="s">
        <v>177</v>
      </c>
    </row>
    <row r="53" spans="2:11" ht="24.95" customHeight="1" x14ac:dyDescent="0.15">
      <c r="C53" s="225" t="s">
        <v>178</v>
      </c>
      <c r="D53" s="226"/>
      <c r="E53" s="226"/>
      <c r="F53" s="226"/>
      <c r="G53" s="227"/>
      <c r="H53" s="150">
        <v>49</v>
      </c>
      <c r="I53" s="151" t="s">
        <v>179</v>
      </c>
      <c r="J53" s="2" t="s">
        <v>205</v>
      </c>
    </row>
  </sheetData>
  <mergeCells count="51">
    <mergeCell ref="C53:G53"/>
    <mergeCell ref="C49:E49"/>
    <mergeCell ref="F49:G49"/>
    <mergeCell ref="H49:I49"/>
    <mergeCell ref="J49:K49"/>
    <mergeCell ref="C50:E50"/>
    <mergeCell ref="F50:G50"/>
    <mergeCell ref="H50:I50"/>
    <mergeCell ref="J50:K50"/>
    <mergeCell ref="C51:E51"/>
    <mergeCell ref="F51:G51"/>
    <mergeCell ref="H51:I51"/>
    <mergeCell ref="J51:K51"/>
    <mergeCell ref="C52:E52"/>
    <mergeCell ref="C47:E47"/>
    <mergeCell ref="F47:G47"/>
    <mergeCell ref="H47:I47"/>
    <mergeCell ref="J47:K47"/>
    <mergeCell ref="C48:E48"/>
    <mergeCell ref="F48:G48"/>
    <mergeCell ref="H48:I48"/>
    <mergeCell ref="J48:K48"/>
    <mergeCell ref="C46:E46"/>
    <mergeCell ref="F46:G46"/>
    <mergeCell ref="H46:I46"/>
    <mergeCell ref="J46:K46"/>
    <mergeCell ref="G3:AH3"/>
    <mergeCell ref="F3:F6"/>
    <mergeCell ref="A37:F37"/>
    <mergeCell ref="C45:E45"/>
    <mergeCell ref="F45:G45"/>
    <mergeCell ref="H45:I45"/>
    <mergeCell ref="J45:K45"/>
    <mergeCell ref="A3:A6"/>
    <mergeCell ref="B3:B6"/>
    <mergeCell ref="C3:C6"/>
    <mergeCell ref="D3:D6"/>
    <mergeCell ref="E3:E6"/>
    <mergeCell ref="AI3:AI6"/>
    <mergeCell ref="AJ3:AJ6"/>
    <mergeCell ref="AK3:AK6"/>
    <mergeCell ref="G4:M4"/>
    <mergeCell ref="N4:T4"/>
    <mergeCell ref="U4:AA4"/>
    <mergeCell ref="AB4:AH4"/>
    <mergeCell ref="AI1:AK1"/>
    <mergeCell ref="A2:B2"/>
    <mergeCell ref="C2:R2"/>
    <mergeCell ref="S2:W2"/>
    <mergeCell ref="X2:AD2"/>
    <mergeCell ref="AE2:AI2"/>
  </mergeCells>
  <phoneticPr fontId="3"/>
  <dataValidations count="2">
    <dataValidation type="list" allowBlank="1" showInputMessage="1" showErrorMessage="1" sqref="X2:AD2" xr:uid="{00000000-0002-0000-0300-000000000000}">
      <formula1>"　,共同生活援助（介護サービス包括型）,外部サービス利用型共同生活援助"</formula1>
    </dataValidation>
    <dataValidation type="list" allowBlank="1" showInputMessage="1" showErrorMessage="1" sqref="A7:A36" xr:uid="{00000000-0002-0000-0300-000001000000}">
      <formula1>"管理者,サービス管理責任者,世話人,生活支援員,夜間支援従事者（夜勤）,夜間支援従事者（宿直）,夜間支援従事者,看護師,その他（事務員等）"</formula1>
    </dataValidation>
  </dataValidations>
  <pageMargins left="0.46" right="0.28000000000000003" top="0.51" bottom="0.3" header="0.32" footer="0.21"/>
  <pageSetup paperSize="9" scale="3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11"/>
  <sheetViews>
    <sheetView workbookViewId="0">
      <selection activeCell="B9" sqref="B9"/>
    </sheetView>
  </sheetViews>
  <sheetFormatPr defaultRowHeight="13.5" x14ac:dyDescent="0.15"/>
  <sheetData>
    <row r="3" spans="1:1" x14ac:dyDescent="0.15">
      <c r="A3" t="s">
        <v>206</v>
      </c>
    </row>
    <row r="4" spans="1:1" x14ac:dyDescent="0.15">
      <c r="A4" t="s">
        <v>169</v>
      </c>
    </row>
    <row r="5" spans="1:1" x14ac:dyDescent="0.15">
      <c r="A5" t="s">
        <v>170</v>
      </c>
    </row>
    <row r="6" spans="1:1" x14ac:dyDescent="0.15">
      <c r="A6" t="s">
        <v>171</v>
      </c>
    </row>
    <row r="7" spans="1:1" x14ac:dyDescent="0.15">
      <c r="A7" t="s">
        <v>207</v>
      </c>
    </row>
    <row r="8" spans="1:1" x14ac:dyDescent="0.15">
      <c r="A8" t="s">
        <v>208</v>
      </c>
    </row>
    <row r="9" spans="1:1" x14ac:dyDescent="0.15">
      <c r="A9" t="s">
        <v>209</v>
      </c>
    </row>
    <row r="10" spans="1:1" x14ac:dyDescent="0.15">
      <c r="A10" t="s">
        <v>210</v>
      </c>
    </row>
    <row r="11" spans="1:1" x14ac:dyDescent="0.15">
      <c r="A11" t="s">
        <v>211</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F0236-57CE-484D-8087-8445C29244F0}">
  <dimension ref="A2:N13"/>
  <sheetViews>
    <sheetView workbookViewId="0">
      <selection activeCell="L7" sqref="L7"/>
    </sheetView>
  </sheetViews>
  <sheetFormatPr defaultRowHeight="13.5" x14ac:dyDescent="0.15"/>
  <sheetData>
    <row r="2" spans="1:14" ht="17.25" x14ac:dyDescent="0.15">
      <c r="A2" s="161" t="s">
        <v>240</v>
      </c>
    </row>
    <row r="3" spans="1:14" ht="8.25" customHeight="1" x14ac:dyDescent="0.15">
      <c r="A3" s="160"/>
    </row>
    <row r="4" spans="1:14" x14ac:dyDescent="0.15">
      <c r="A4" t="s">
        <v>241</v>
      </c>
    </row>
    <row r="6" spans="1:14" x14ac:dyDescent="0.15">
      <c r="A6" s="162" t="s">
        <v>243</v>
      </c>
      <c r="B6" s="163"/>
      <c r="C6" s="163"/>
      <c r="D6" s="163"/>
      <c r="E6" s="163"/>
      <c r="F6" s="163"/>
      <c r="G6" s="163"/>
      <c r="H6" s="163"/>
      <c r="I6" s="163"/>
      <c r="J6" s="163"/>
      <c r="K6" s="163"/>
      <c r="L6" s="163"/>
      <c r="M6" s="163"/>
      <c r="N6" s="164"/>
    </row>
    <row r="7" spans="1:14" x14ac:dyDescent="0.15">
      <c r="A7" s="165" t="s">
        <v>238</v>
      </c>
      <c r="N7" s="166"/>
    </row>
    <row r="8" spans="1:14" x14ac:dyDescent="0.15">
      <c r="A8" s="165" t="s">
        <v>244</v>
      </c>
      <c r="N8" s="166"/>
    </row>
    <row r="9" spans="1:14" x14ac:dyDescent="0.15">
      <c r="A9" s="165" t="s">
        <v>237</v>
      </c>
      <c r="N9" s="166"/>
    </row>
    <row r="10" spans="1:14" x14ac:dyDescent="0.15">
      <c r="A10" s="167" t="s">
        <v>239</v>
      </c>
      <c r="B10" s="168"/>
      <c r="C10" s="168"/>
      <c r="D10" s="168"/>
      <c r="E10" s="168"/>
      <c r="F10" s="168"/>
      <c r="G10" s="168"/>
      <c r="H10" s="168"/>
      <c r="I10" s="168"/>
      <c r="J10" s="168"/>
      <c r="K10" s="168"/>
      <c r="L10" s="168"/>
      <c r="M10" s="168"/>
      <c r="N10" s="169"/>
    </row>
    <row r="12" spans="1:14" x14ac:dyDescent="0.15">
      <c r="A12" t="s">
        <v>242</v>
      </c>
    </row>
    <row r="13" spans="1:14" x14ac:dyDescent="0.15">
      <c r="A13" t="s">
        <v>247</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A1:I33"/>
  <sheetViews>
    <sheetView view="pageBreakPreview" topLeftCell="A8" zoomScale="90" zoomScaleNormal="100" zoomScaleSheetLayoutView="90" workbookViewId="0">
      <selection activeCell="V27" sqref="V27"/>
    </sheetView>
  </sheetViews>
  <sheetFormatPr defaultColWidth="3.25" defaultRowHeight="20.100000000000001" customHeight="1" x14ac:dyDescent="0.15"/>
  <cols>
    <col min="1" max="1" width="3.25" style="62" customWidth="1"/>
    <col min="2" max="2" width="5" style="62" customWidth="1"/>
    <col min="3" max="4" width="15.625" style="62" customWidth="1"/>
    <col min="5" max="5" width="7.75" style="62" customWidth="1"/>
    <col min="6" max="8" width="9" style="62" customWidth="1"/>
    <col min="9" max="256" width="3.25" style="62"/>
    <col min="257" max="257" width="3.25" style="62" customWidth="1"/>
    <col min="258" max="258" width="5" style="62" customWidth="1"/>
    <col min="259" max="260" width="15.625" style="62" customWidth="1"/>
    <col min="261" max="261" width="7.75" style="62" customWidth="1"/>
    <col min="262" max="264" width="9" style="62" customWidth="1"/>
    <col min="265" max="512" width="3.25" style="62"/>
    <col min="513" max="513" width="3.25" style="62" customWidth="1"/>
    <col min="514" max="514" width="5" style="62" customWidth="1"/>
    <col min="515" max="516" width="15.625" style="62" customWidth="1"/>
    <col min="517" max="517" width="7.75" style="62" customWidth="1"/>
    <col min="518" max="520" width="9" style="62" customWidth="1"/>
    <col min="521" max="768" width="3.25" style="62"/>
    <col min="769" max="769" width="3.25" style="62" customWidth="1"/>
    <col min="770" max="770" width="5" style="62" customWidth="1"/>
    <col min="771" max="772" width="15.625" style="62" customWidth="1"/>
    <col min="773" max="773" width="7.75" style="62" customWidth="1"/>
    <col min="774" max="776" width="9" style="62" customWidth="1"/>
    <col min="777" max="1024" width="3.25" style="62"/>
    <col min="1025" max="1025" width="3.25" style="62" customWidth="1"/>
    <col min="1026" max="1026" width="5" style="62" customWidth="1"/>
    <col min="1027" max="1028" width="15.625" style="62" customWidth="1"/>
    <col min="1029" max="1029" width="7.75" style="62" customWidth="1"/>
    <col min="1030" max="1032" width="9" style="62" customWidth="1"/>
    <col min="1033" max="1280" width="3.25" style="62"/>
    <col min="1281" max="1281" width="3.25" style="62" customWidth="1"/>
    <col min="1282" max="1282" width="5" style="62" customWidth="1"/>
    <col min="1283" max="1284" width="15.625" style="62" customWidth="1"/>
    <col min="1285" max="1285" width="7.75" style="62" customWidth="1"/>
    <col min="1286" max="1288" width="9" style="62" customWidth="1"/>
    <col min="1289" max="1536" width="3.25" style="62"/>
    <col min="1537" max="1537" width="3.25" style="62" customWidth="1"/>
    <col min="1538" max="1538" width="5" style="62" customWidth="1"/>
    <col min="1539" max="1540" width="15.625" style="62" customWidth="1"/>
    <col min="1541" max="1541" width="7.75" style="62" customWidth="1"/>
    <col min="1542" max="1544" width="9" style="62" customWidth="1"/>
    <col min="1545" max="1792" width="3.25" style="62"/>
    <col min="1793" max="1793" width="3.25" style="62" customWidth="1"/>
    <col min="1794" max="1794" width="5" style="62" customWidth="1"/>
    <col min="1795" max="1796" width="15.625" style="62" customWidth="1"/>
    <col min="1797" max="1797" width="7.75" style="62" customWidth="1"/>
    <col min="1798" max="1800" width="9" style="62" customWidth="1"/>
    <col min="1801" max="2048" width="3.25" style="62"/>
    <col min="2049" max="2049" width="3.25" style="62" customWidth="1"/>
    <col min="2050" max="2050" width="5" style="62" customWidth="1"/>
    <col min="2051" max="2052" width="15.625" style="62" customWidth="1"/>
    <col min="2053" max="2053" width="7.75" style="62" customWidth="1"/>
    <col min="2054" max="2056" width="9" style="62" customWidth="1"/>
    <col min="2057" max="2304" width="3.25" style="62"/>
    <col min="2305" max="2305" width="3.25" style="62" customWidth="1"/>
    <col min="2306" max="2306" width="5" style="62" customWidth="1"/>
    <col min="2307" max="2308" width="15.625" style="62" customWidth="1"/>
    <col min="2309" max="2309" width="7.75" style="62" customWidth="1"/>
    <col min="2310" max="2312" width="9" style="62" customWidth="1"/>
    <col min="2313" max="2560" width="3.25" style="62"/>
    <col min="2561" max="2561" width="3.25" style="62" customWidth="1"/>
    <col min="2562" max="2562" width="5" style="62" customWidth="1"/>
    <col min="2563" max="2564" width="15.625" style="62" customWidth="1"/>
    <col min="2565" max="2565" width="7.75" style="62" customWidth="1"/>
    <col min="2566" max="2568" width="9" style="62" customWidth="1"/>
    <col min="2569" max="2816" width="3.25" style="62"/>
    <col min="2817" max="2817" width="3.25" style="62" customWidth="1"/>
    <col min="2818" max="2818" width="5" style="62" customWidth="1"/>
    <col min="2819" max="2820" width="15.625" style="62" customWidth="1"/>
    <col min="2821" max="2821" width="7.75" style="62" customWidth="1"/>
    <col min="2822" max="2824" width="9" style="62" customWidth="1"/>
    <col min="2825" max="3072" width="3.25" style="62"/>
    <col min="3073" max="3073" width="3.25" style="62" customWidth="1"/>
    <col min="3074" max="3074" width="5" style="62" customWidth="1"/>
    <col min="3075" max="3076" width="15.625" style="62" customWidth="1"/>
    <col min="3077" max="3077" width="7.75" style="62" customWidth="1"/>
    <col min="3078" max="3080" width="9" style="62" customWidth="1"/>
    <col min="3081" max="3328" width="3.25" style="62"/>
    <col min="3329" max="3329" width="3.25" style="62" customWidth="1"/>
    <col min="3330" max="3330" width="5" style="62" customWidth="1"/>
    <col min="3331" max="3332" width="15.625" style="62" customWidth="1"/>
    <col min="3333" max="3333" width="7.75" style="62" customWidth="1"/>
    <col min="3334" max="3336" width="9" style="62" customWidth="1"/>
    <col min="3337" max="3584" width="3.25" style="62"/>
    <col min="3585" max="3585" width="3.25" style="62" customWidth="1"/>
    <col min="3586" max="3586" width="5" style="62" customWidth="1"/>
    <col min="3587" max="3588" width="15.625" style="62" customWidth="1"/>
    <col min="3589" max="3589" width="7.75" style="62" customWidth="1"/>
    <col min="3590" max="3592" width="9" style="62" customWidth="1"/>
    <col min="3593" max="3840" width="3.25" style="62"/>
    <col min="3841" max="3841" width="3.25" style="62" customWidth="1"/>
    <col min="3842" max="3842" width="5" style="62" customWidth="1"/>
    <col min="3843" max="3844" width="15.625" style="62" customWidth="1"/>
    <col min="3845" max="3845" width="7.75" style="62" customWidth="1"/>
    <col min="3846" max="3848" width="9" style="62" customWidth="1"/>
    <col min="3849" max="4096" width="3.25" style="62"/>
    <col min="4097" max="4097" width="3.25" style="62" customWidth="1"/>
    <col min="4098" max="4098" width="5" style="62" customWidth="1"/>
    <col min="4099" max="4100" width="15.625" style="62" customWidth="1"/>
    <col min="4101" max="4101" width="7.75" style="62" customWidth="1"/>
    <col min="4102" max="4104" width="9" style="62" customWidth="1"/>
    <col min="4105" max="4352" width="3.25" style="62"/>
    <col min="4353" max="4353" width="3.25" style="62" customWidth="1"/>
    <col min="4354" max="4354" width="5" style="62" customWidth="1"/>
    <col min="4355" max="4356" width="15.625" style="62" customWidth="1"/>
    <col min="4357" max="4357" width="7.75" style="62" customWidth="1"/>
    <col min="4358" max="4360" width="9" style="62" customWidth="1"/>
    <col min="4361" max="4608" width="3.25" style="62"/>
    <col min="4609" max="4609" width="3.25" style="62" customWidth="1"/>
    <col min="4610" max="4610" width="5" style="62" customWidth="1"/>
    <col min="4611" max="4612" width="15.625" style="62" customWidth="1"/>
    <col min="4613" max="4613" width="7.75" style="62" customWidth="1"/>
    <col min="4614" max="4616" width="9" style="62" customWidth="1"/>
    <col min="4617" max="4864" width="3.25" style="62"/>
    <col min="4865" max="4865" width="3.25" style="62" customWidth="1"/>
    <col min="4866" max="4866" width="5" style="62" customWidth="1"/>
    <col min="4867" max="4868" width="15.625" style="62" customWidth="1"/>
    <col min="4869" max="4869" width="7.75" style="62" customWidth="1"/>
    <col min="4870" max="4872" width="9" style="62" customWidth="1"/>
    <col min="4873" max="5120" width="3.25" style="62"/>
    <col min="5121" max="5121" width="3.25" style="62" customWidth="1"/>
    <col min="5122" max="5122" width="5" style="62" customWidth="1"/>
    <col min="5123" max="5124" width="15.625" style="62" customWidth="1"/>
    <col min="5125" max="5125" width="7.75" style="62" customWidth="1"/>
    <col min="5126" max="5128" width="9" style="62" customWidth="1"/>
    <col min="5129" max="5376" width="3.25" style="62"/>
    <col min="5377" max="5377" width="3.25" style="62" customWidth="1"/>
    <col min="5378" max="5378" width="5" style="62" customWidth="1"/>
    <col min="5379" max="5380" width="15.625" style="62" customWidth="1"/>
    <col min="5381" max="5381" width="7.75" style="62" customWidth="1"/>
    <col min="5382" max="5384" width="9" style="62" customWidth="1"/>
    <col min="5385" max="5632" width="3.25" style="62"/>
    <col min="5633" max="5633" width="3.25" style="62" customWidth="1"/>
    <col min="5634" max="5634" width="5" style="62" customWidth="1"/>
    <col min="5635" max="5636" width="15.625" style="62" customWidth="1"/>
    <col min="5637" max="5637" width="7.75" style="62" customWidth="1"/>
    <col min="5638" max="5640" width="9" style="62" customWidth="1"/>
    <col min="5641" max="5888" width="3.25" style="62"/>
    <col min="5889" max="5889" width="3.25" style="62" customWidth="1"/>
    <col min="5890" max="5890" width="5" style="62" customWidth="1"/>
    <col min="5891" max="5892" width="15.625" style="62" customWidth="1"/>
    <col min="5893" max="5893" width="7.75" style="62" customWidth="1"/>
    <col min="5894" max="5896" width="9" style="62" customWidth="1"/>
    <col min="5897" max="6144" width="3.25" style="62"/>
    <col min="6145" max="6145" width="3.25" style="62" customWidth="1"/>
    <col min="6146" max="6146" width="5" style="62" customWidth="1"/>
    <col min="6147" max="6148" width="15.625" style="62" customWidth="1"/>
    <col min="6149" max="6149" width="7.75" style="62" customWidth="1"/>
    <col min="6150" max="6152" width="9" style="62" customWidth="1"/>
    <col min="6153" max="6400" width="3.25" style="62"/>
    <col min="6401" max="6401" width="3.25" style="62" customWidth="1"/>
    <col min="6402" max="6402" width="5" style="62" customWidth="1"/>
    <col min="6403" max="6404" width="15.625" style="62" customWidth="1"/>
    <col min="6405" max="6405" width="7.75" style="62" customWidth="1"/>
    <col min="6406" max="6408" width="9" style="62" customWidth="1"/>
    <col min="6409" max="6656" width="3.25" style="62"/>
    <col min="6657" max="6657" width="3.25" style="62" customWidth="1"/>
    <col min="6658" max="6658" width="5" style="62" customWidth="1"/>
    <col min="6659" max="6660" width="15.625" style="62" customWidth="1"/>
    <col min="6661" max="6661" width="7.75" style="62" customWidth="1"/>
    <col min="6662" max="6664" width="9" style="62" customWidth="1"/>
    <col min="6665" max="6912" width="3.25" style="62"/>
    <col min="6913" max="6913" width="3.25" style="62" customWidth="1"/>
    <col min="6914" max="6914" width="5" style="62" customWidth="1"/>
    <col min="6915" max="6916" width="15.625" style="62" customWidth="1"/>
    <col min="6917" max="6917" width="7.75" style="62" customWidth="1"/>
    <col min="6918" max="6920" width="9" style="62" customWidth="1"/>
    <col min="6921" max="7168" width="3.25" style="62"/>
    <col min="7169" max="7169" width="3.25" style="62" customWidth="1"/>
    <col min="7170" max="7170" width="5" style="62" customWidth="1"/>
    <col min="7171" max="7172" width="15.625" style="62" customWidth="1"/>
    <col min="7173" max="7173" width="7.75" style="62" customWidth="1"/>
    <col min="7174" max="7176" width="9" style="62" customWidth="1"/>
    <col min="7177" max="7424" width="3.25" style="62"/>
    <col min="7425" max="7425" width="3.25" style="62" customWidth="1"/>
    <col min="7426" max="7426" width="5" style="62" customWidth="1"/>
    <col min="7427" max="7428" width="15.625" style="62" customWidth="1"/>
    <col min="7429" max="7429" width="7.75" style="62" customWidth="1"/>
    <col min="7430" max="7432" width="9" style="62" customWidth="1"/>
    <col min="7433" max="7680" width="3.25" style="62"/>
    <col min="7681" max="7681" width="3.25" style="62" customWidth="1"/>
    <col min="7682" max="7682" width="5" style="62" customWidth="1"/>
    <col min="7683" max="7684" width="15.625" style="62" customWidth="1"/>
    <col min="7685" max="7685" width="7.75" style="62" customWidth="1"/>
    <col min="7686" max="7688" width="9" style="62" customWidth="1"/>
    <col min="7689" max="7936" width="3.25" style="62"/>
    <col min="7937" max="7937" width="3.25" style="62" customWidth="1"/>
    <col min="7938" max="7938" width="5" style="62" customWidth="1"/>
    <col min="7939" max="7940" width="15.625" style="62" customWidth="1"/>
    <col min="7941" max="7941" width="7.75" style="62" customWidth="1"/>
    <col min="7942" max="7944" width="9" style="62" customWidth="1"/>
    <col min="7945" max="8192" width="3.25" style="62"/>
    <col min="8193" max="8193" width="3.25" style="62" customWidth="1"/>
    <col min="8194" max="8194" width="5" style="62" customWidth="1"/>
    <col min="8195" max="8196" width="15.625" style="62" customWidth="1"/>
    <col min="8197" max="8197" width="7.75" style="62" customWidth="1"/>
    <col min="8198" max="8200" width="9" style="62" customWidth="1"/>
    <col min="8201" max="8448" width="3.25" style="62"/>
    <col min="8449" max="8449" width="3.25" style="62" customWidth="1"/>
    <col min="8450" max="8450" width="5" style="62" customWidth="1"/>
    <col min="8451" max="8452" width="15.625" style="62" customWidth="1"/>
    <col min="8453" max="8453" width="7.75" style="62" customWidth="1"/>
    <col min="8454" max="8456" width="9" style="62" customWidth="1"/>
    <col min="8457" max="8704" width="3.25" style="62"/>
    <col min="8705" max="8705" width="3.25" style="62" customWidth="1"/>
    <col min="8706" max="8706" width="5" style="62" customWidth="1"/>
    <col min="8707" max="8708" width="15.625" style="62" customWidth="1"/>
    <col min="8709" max="8709" width="7.75" style="62" customWidth="1"/>
    <col min="8710" max="8712" width="9" style="62" customWidth="1"/>
    <col min="8713" max="8960" width="3.25" style="62"/>
    <col min="8961" max="8961" width="3.25" style="62" customWidth="1"/>
    <col min="8962" max="8962" width="5" style="62" customWidth="1"/>
    <col min="8963" max="8964" width="15.625" style="62" customWidth="1"/>
    <col min="8965" max="8965" width="7.75" style="62" customWidth="1"/>
    <col min="8966" max="8968" width="9" style="62" customWidth="1"/>
    <col min="8969" max="9216" width="3.25" style="62"/>
    <col min="9217" max="9217" width="3.25" style="62" customWidth="1"/>
    <col min="9218" max="9218" width="5" style="62" customWidth="1"/>
    <col min="9219" max="9220" width="15.625" style="62" customWidth="1"/>
    <col min="9221" max="9221" width="7.75" style="62" customWidth="1"/>
    <col min="9222" max="9224" width="9" style="62" customWidth="1"/>
    <col min="9225" max="9472" width="3.25" style="62"/>
    <col min="9473" max="9473" width="3.25" style="62" customWidth="1"/>
    <col min="9474" max="9474" width="5" style="62" customWidth="1"/>
    <col min="9475" max="9476" width="15.625" style="62" customWidth="1"/>
    <col min="9477" max="9477" width="7.75" style="62" customWidth="1"/>
    <col min="9478" max="9480" width="9" style="62" customWidth="1"/>
    <col min="9481" max="9728" width="3.25" style="62"/>
    <col min="9729" max="9729" width="3.25" style="62" customWidth="1"/>
    <col min="9730" max="9730" width="5" style="62" customWidth="1"/>
    <col min="9731" max="9732" width="15.625" style="62" customWidth="1"/>
    <col min="9733" max="9733" width="7.75" style="62" customWidth="1"/>
    <col min="9734" max="9736" width="9" style="62" customWidth="1"/>
    <col min="9737" max="9984" width="3.25" style="62"/>
    <col min="9985" max="9985" width="3.25" style="62" customWidth="1"/>
    <col min="9986" max="9986" width="5" style="62" customWidth="1"/>
    <col min="9987" max="9988" width="15.625" style="62" customWidth="1"/>
    <col min="9989" max="9989" width="7.75" style="62" customWidth="1"/>
    <col min="9990" max="9992" width="9" style="62" customWidth="1"/>
    <col min="9993" max="10240" width="3.25" style="62"/>
    <col min="10241" max="10241" width="3.25" style="62" customWidth="1"/>
    <col min="10242" max="10242" width="5" style="62" customWidth="1"/>
    <col min="10243" max="10244" width="15.625" style="62" customWidth="1"/>
    <col min="10245" max="10245" width="7.75" style="62" customWidth="1"/>
    <col min="10246" max="10248" width="9" style="62" customWidth="1"/>
    <col min="10249" max="10496" width="3.25" style="62"/>
    <col min="10497" max="10497" width="3.25" style="62" customWidth="1"/>
    <col min="10498" max="10498" width="5" style="62" customWidth="1"/>
    <col min="10499" max="10500" width="15.625" style="62" customWidth="1"/>
    <col min="10501" max="10501" width="7.75" style="62" customWidth="1"/>
    <col min="10502" max="10504" width="9" style="62" customWidth="1"/>
    <col min="10505" max="10752" width="3.25" style="62"/>
    <col min="10753" max="10753" width="3.25" style="62" customWidth="1"/>
    <col min="10754" max="10754" width="5" style="62" customWidth="1"/>
    <col min="10755" max="10756" width="15.625" style="62" customWidth="1"/>
    <col min="10757" max="10757" width="7.75" style="62" customWidth="1"/>
    <col min="10758" max="10760" width="9" style="62" customWidth="1"/>
    <col min="10761" max="11008" width="3.25" style="62"/>
    <col min="11009" max="11009" width="3.25" style="62" customWidth="1"/>
    <col min="11010" max="11010" width="5" style="62" customWidth="1"/>
    <col min="11011" max="11012" width="15.625" style="62" customWidth="1"/>
    <col min="11013" max="11013" width="7.75" style="62" customWidth="1"/>
    <col min="11014" max="11016" width="9" style="62" customWidth="1"/>
    <col min="11017" max="11264" width="3.25" style="62"/>
    <col min="11265" max="11265" width="3.25" style="62" customWidth="1"/>
    <col min="11266" max="11266" width="5" style="62" customWidth="1"/>
    <col min="11267" max="11268" width="15.625" style="62" customWidth="1"/>
    <col min="11269" max="11269" width="7.75" style="62" customWidth="1"/>
    <col min="11270" max="11272" width="9" style="62" customWidth="1"/>
    <col min="11273" max="11520" width="3.25" style="62"/>
    <col min="11521" max="11521" width="3.25" style="62" customWidth="1"/>
    <col min="11522" max="11522" width="5" style="62" customWidth="1"/>
    <col min="11523" max="11524" width="15.625" style="62" customWidth="1"/>
    <col min="11525" max="11525" width="7.75" style="62" customWidth="1"/>
    <col min="11526" max="11528" width="9" style="62" customWidth="1"/>
    <col min="11529" max="11776" width="3.25" style="62"/>
    <col min="11777" max="11777" width="3.25" style="62" customWidth="1"/>
    <col min="11778" max="11778" width="5" style="62" customWidth="1"/>
    <col min="11779" max="11780" width="15.625" style="62" customWidth="1"/>
    <col min="11781" max="11781" width="7.75" style="62" customWidth="1"/>
    <col min="11782" max="11784" width="9" style="62" customWidth="1"/>
    <col min="11785" max="12032" width="3.25" style="62"/>
    <col min="12033" max="12033" width="3.25" style="62" customWidth="1"/>
    <col min="12034" max="12034" width="5" style="62" customWidth="1"/>
    <col min="12035" max="12036" width="15.625" style="62" customWidth="1"/>
    <col min="12037" max="12037" width="7.75" style="62" customWidth="1"/>
    <col min="12038" max="12040" width="9" style="62" customWidth="1"/>
    <col min="12041" max="12288" width="3.25" style="62"/>
    <col min="12289" max="12289" width="3.25" style="62" customWidth="1"/>
    <col min="12290" max="12290" width="5" style="62" customWidth="1"/>
    <col min="12291" max="12292" width="15.625" style="62" customWidth="1"/>
    <col min="12293" max="12293" width="7.75" style="62" customWidth="1"/>
    <col min="12294" max="12296" width="9" style="62" customWidth="1"/>
    <col min="12297" max="12544" width="3.25" style="62"/>
    <col min="12545" max="12545" width="3.25" style="62" customWidth="1"/>
    <col min="12546" max="12546" width="5" style="62" customWidth="1"/>
    <col min="12547" max="12548" width="15.625" style="62" customWidth="1"/>
    <col min="12549" max="12549" width="7.75" style="62" customWidth="1"/>
    <col min="12550" max="12552" width="9" style="62" customWidth="1"/>
    <col min="12553" max="12800" width="3.25" style="62"/>
    <col min="12801" max="12801" width="3.25" style="62" customWidth="1"/>
    <col min="12802" max="12802" width="5" style="62" customWidth="1"/>
    <col min="12803" max="12804" width="15.625" style="62" customWidth="1"/>
    <col min="12805" max="12805" width="7.75" style="62" customWidth="1"/>
    <col min="12806" max="12808" width="9" style="62" customWidth="1"/>
    <col min="12809" max="13056" width="3.25" style="62"/>
    <col min="13057" max="13057" width="3.25" style="62" customWidth="1"/>
    <col min="13058" max="13058" width="5" style="62" customWidth="1"/>
    <col min="13059" max="13060" width="15.625" style="62" customWidth="1"/>
    <col min="13061" max="13061" width="7.75" style="62" customWidth="1"/>
    <col min="13062" max="13064" width="9" style="62" customWidth="1"/>
    <col min="13065" max="13312" width="3.25" style="62"/>
    <col min="13313" max="13313" width="3.25" style="62" customWidth="1"/>
    <col min="13314" max="13314" width="5" style="62" customWidth="1"/>
    <col min="13315" max="13316" width="15.625" style="62" customWidth="1"/>
    <col min="13317" max="13317" width="7.75" style="62" customWidth="1"/>
    <col min="13318" max="13320" width="9" style="62" customWidth="1"/>
    <col min="13321" max="13568" width="3.25" style="62"/>
    <col min="13569" max="13569" width="3.25" style="62" customWidth="1"/>
    <col min="13570" max="13570" width="5" style="62" customWidth="1"/>
    <col min="13571" max="13572" width="15.625" style="62" customWidth="1"/>
    <col min="13573" max="13573" width="7.75" style="62" customWidth="1"/>
    <col min="13574" max="13576" width="9" style="62" customWidth="1"/>
    <col min="13577" max="13824" width="3.25" style="62"/>
    <col min="13825" max="13825" width="3.25" style="62" customWidth="1"/>
    <col min="13826" max="13826" width="5" style="62" customWidth="1"/>
    <col min="13827" max="13828" width="15.625" style="62" customWidth="1"/>
    <col min="13829" max="13829" width="7.75" style="62" customWidth="1"/>
    <col min="13830" max="13832" width="9" style="62" customWidth="1"/>
    <col min="13833" max="14080" width="3.25" style="62"/>
    <col min="14081" max="14081" width="3.25" style="62" customWidth="1"/>
    <col min="14082" max="14082" width="5" style="62" customWidth="1"/>
    <col min="14083" max="14084" width="15.625" style="62" customWidth="1"/>
    <col min="14085" max="14085" width="7.75" style="62" customWidth="1"/>
    <col min="14086" max="14088" width="9" style="62" customWidth="1"/>
    <col min="14089" max="14336" width="3.25" style="62"/>
    <col min="14337" max="14337" width="3.25" style="62" customWidth="1"/>
    <col min="14338" max="14338" width="5" style="62" customWidth="1"/>
    <col min="14339" max="14340" width="15.625" style="62" customWidth="1"/>
    <col min="14341" max="14341" width="7.75" style="62" customWidth="1"/>
    <col min="14342" max="14344" width="9" style="62" customWidth="1"/>
    <col min="14345" max="14592" width="3.25" style="62"/>
    <col min="14593" max="14593" width="3.25" style="62" customWidth="1"/>
    <col min="14594" max="14594" width="5" style="62" customWidth="1"/>
    <col min="14595" max="14596" width="15.625" style="62" customWidth="1"/>
    <col min="14597" max="14597" width="7.75" style="62" customWidth="1"/>
    <col min="14598" max="14600" width="9" style="62" customWidth="1"/>
    <col min="14601" max="14848" width="3.25" style="62"/>
    <col min="14849" max="14849" width="3.25" style="62" customWidth="1"/>
    <col min="14850" max="14850" width="5" style="62" customWidth="1"/>
    <col min="14851" max="14852" width="15.625" style="62" customWidth="1"/>
    <col min="14853" max="14853" width="7.75" style="62" customWidth="1"/>
    <col min="14854" max="14856" width="9" style="62" customWidth="1"/>
    <col min="14857" max="15104" width="3.25" style="62"/>
    <col min="15105" max="15105" width="3.25" style="62" customWidth="1"/>
    <col min="15106" max="15106" width="5" style="62" customWidth="1"/>
    <col min="15107" max="15108" width="15.625" style="62" customWidth="1"/>
    <col min="15109" max="15109" width="7.75" style="62" customWidth="1"/>
    <col min="15110" max="15112" width="9" style="62" customWidth="1"/>
    <col min="15113" max="15360" width="3.25" style="62"/>
    <col min="15361" max="15361" width="3.25" style="62" customWidth="1"/>
    <col min="15362" max="15362" width="5" style="62" customWidth="1"/>
    <col min="15363" max="15364" width="15.625" style="62" customWidth="1"/>
    <col min="15365" max="15365" width="7.75" style="62" customWidth="1"/>
    <col min="15366" max="15368" width="9" style="62" customWidth="1"/>
    <col min="15369" max="15616" width="3.25" style="62"/>
    <col min="15617" max="15617" width="3.25" style="62" customWidth="1"/>
    <col min="15618" max="15618" width="5" style="62" customWidth="1"/>
    <col min="15619" max="15620" width="15.625" style="62" customWidth="1"/>
    <col min="15621" max="15621" width="7.75" style="62" customWidth="1"/>
    <col min="15622" max="15624" width="9" style="62" customWidth="1"/>
    <col min="15625" max="15872" width="3.25" style="62"/>
    <col min="15873" max="15873" width="3.25" style="62" customWidth="1"/>
    <col min="15874" max="15874" width="5" style="62" customWidth="1"/>
    <col min="15875" max="15876" width="15.625" style="62" customWidth="1"/>
    <col min="15877" max="15877" width="7.75" style="62" customWidth="1"/>
    <col min="15878" max="15880" width="9" style="62" customWidth="1"/>
    <col min="15881" max="16128" width="3.25" style="62"/>
    <col min="16129" max="16129" width="3.25" style="62" customWidth="1"/>
    <col min="16130" max="16130" width="5" style="62" customWidth="1"/>
    <col min="16131" max="16132" width="15.625" style="62" customWidth="1"/>
    <col min="16133" max="16133" width="7.75" style="62" customWidth="1"/>
    <col min="16134" max="16136" width="9" style="62" customWidth="1"/>
    <col min="16137" max="16384" width="3.25" style="62"/>
  </cols>
  <sheetData>
    <row r="1" spans="1:9" ht="20.100000000000001" customHeight="1" x14ac:dyDescent="0.15">
      <c r="A1" s="61" t="s">
        <v>67</v>
      </c>
    </row>
    <row r="3" spans="1:9" ht="35.25" customHeight="1" x14ac:dyDescent="0.15">
      <c r="A3" s="256" t="s">
        <v>68</v>
      </c>
      <c r="B3" s="256"/>
      <c r="C3" s="256"/>
      <c r="D3" s="256"/>
      <c r="E3" s="256"/>
      <c r="F3" s="256"/>
      <c r="G3" s="256"/>
      <c r="H3" s="256"/>
      <c r="I3" s="256"/>
    </row>
    <row r="5" spans="1:9" ht="20.100000000000001" customHeight="1" x14ac:dyDescent="0.15">
      <c r="B5" s="62" t="s">
        <v>69</v>
      </c>
    </row>
    <row r="6" spans="1:9" ht="28.5" customHeight="1" x14ac:dyDescent="0.15">
      <c r="B6" s="257" t="s">
        <v>246</v>
      </c>
      <c r="C6" s="257"/>
      <c r="D6" s="258"/>
      <c r="E6" s="258"/>
      <c r="F6" s="258"/>
      <c r="G6" s="258"/>
      <c r="H6" s="258"/>
    </row>
    <row r="7" spans="1:9" ht="28.5" customHeight="1" x14ac:dyDescent="0.15">
      <c r="B7" s="257" t="s">
        <v>70</v>
      </c>
      <c r="C7" s="257"/>
      <c r="D7" s="258"/>
      <c r="E7" s="258"/>
      <c r="F7" s="258"/>
      <c r="G7" s="258"/>
      <c r="H7" s="258"/>
    </row>
    <row r="8" spans="1:9" ht="28.5" customHeight="1" x14ac:dyDescent="0.15">
      <c r="B8" s="255" t="s">
        <v>71</v>
      </c>
      <c r="C8" s="255"/>
      <c r="D8" s="258"/>
      <c r="E8" s="258"/>
      <c r="F8" s="258"/>
      <c r="G8" s="258"/>
      <c r="H8" s="258"/>
    </row>
    <row r="9" spans="1:9" ht="28.5" customHeight="1" x14ac:dyDescent="0.15">
      <c r="B9" s="255" t="s">
        <v>72</v>
      </c>
      <c r="C9" s="255"/>
      <c r="D9" s="259"/>
      <c r="E9" s="260"/>
      <c r="F9" s="260"/>
      <c r="G9" s="261"/>
    </row>
    <row r="10" spans="1:9" ht="28.5" customHeight="1" x14ac:dyDescent="0.15">
      <c r="B10" s="255" t="s">
        <v>73</v>
      </c>
      <c r="C10" s="255"/>
      <c r="D10" s="71">
        <f>E31</f>
        <v>0</v>
      </c>
      <c r="E10" s="72" t="s">
        <v>74</v>
      </c>
    </row>
    <row r="12" spans="1:9" ht="20.100000000000001" customHeight="1" x14ac:dyDescent="0.15">
      <c r="B12" s="62" t="s">
        <v>75</v>
      </c>
    </row>
    <row r="13" spans="1:9" ht="27.75" customHeight="1" x14ac:dyDescent="0.15">
      <c r="B13" s="257" t="s">
        <v>76</v>
      </c>
      <c r="C13" s="257"/>
      <c r="D13" s="257"/>
      <c r="E13" s="73">
        <f>COUNTA(C16:D30)</f>
        <v>0</v>
      </c>
      <c r="F13" s="74" t="s">
        <v>77</v>
      </c>
    </row>
    <row r="14" spans="1:9" ht="20.25" customHeight="1" x14ac:dyDescent="0.15">
      <c r="B14" s="255" t="s">
        <v>51</v>
      </c>
      <c r="C14" s="255" t="s">
        <v>78</v>
      </c>
      <c r="D14" s="263"/>
      <c r="E14" s="265" t="s">
        <v>73</v>
      </c>
      <c r="F14" s="255" t="s">
        <v>79</v>
      </c>
      <c r="G14" s="255"/>
      <c r="H14" s="255"/>
    </row>
    <row r="15" spans="1:9" ht="20.25" customHeight="1" thickBot="1" x14ac:dyDescent="0.2">
      <c r="B15" s="262"/>
      <c r="C15" s="262"/>
      <c r="D15" s="264"/>
      <c r="E15" s="266"/>
      <c r="F15" s="75" t="s">
        <v>80</v>
      </c>
      <c r="G15" s="76" t="s">
        <v>81</v>
      </c>
      <c r="H15" s="77" t="s">
        <v>82</v>
      </c>
    </row>
    <row r="16" spans="1:9" ht="20.100000000000001" customHeight="1" x14ac:dyDescent="0.15">
      <c r="B16" s="65" t="s">
        <v>52</v>
      </c>
      <c r="C16" s="251"/>
      <c r="D16" s="252"/>
      <c r="E16" s="66"/>
      <c r="F16" s="78"/>
      <c r="G16" s="79"/>
      <c r="H16" s="80"/>
    </row>
    <row r="17" spans="2:8" ht="20.100000000000001" customHeight="1" x14ac:dyDescent="0.15">
      <c r="B17" s="67" t="s">
        <v>53</v>
      </c>
      <c r="C17" s="244"/>
      <c r="D17" s="245"/>
      <c r="E17" s="68"/>
      <c r="F17" s="81"/>
      <c r="G17" s="82"/>
      <c r="H17" s="83"/>
    </row>
    <row r="18" spans="2:8" ht="20.100000000000001" customHeight="1" x14ac:dyDescent="0.15">
      <c r="B18" s="67" t="s">
        <v>54</v>
      </c>
      <c r="C18" s="244"/>
      <c r="D18" s="245"/>
      <c r="E18" s="68"/>
      <c r="F18" s="81"/>
      <c r="G18" s="82"/>
      <c r="H18" s="83"/>
    </row>
    <row r="19" spans="2:8" ht="20.100000000000001" customHeight="1" x14ac:dyDescent="0.15">
      <c r="B19" s="67" t="s">
        <v>55</v>
      </c>
      <c r="C19" s="244"/>
      <c r="D19" s="245"/>
      <c r="E19" s="68"/>
      <c r="F19" s="81"/>
      <c r="G19" s="82"/>
      <c r="H19" s="83"/>
    </row>
    <row r="20" spans="2:8" ht="20.100000000000001" customHeight="1" x14ac:dyDescent="0.15">
      <c r="B20" s="67" t="s">
        <v>56</v>
      </c>
      <c r="C20" s="244"/>
      <c r="D20" s="245"/>
      <c r="E20" s="68"/>
      <c r="F20" s="81"/>
      <c r="G20" s="82"/>
      <c r="H20" s="83"/>
    </row>
    <row r="21" spans="2:8" ht="20.100000000000001" customHeight="1" x14ac:dyDescent="0.15">
      <c r="B21" s="67" t="s">
        <v>57</v>
      </c>
      <c r="C21" s="244"/>
      <c r="D21" s="245"/>
      <c r="E21" s="68"/>
      <c r="F21" s="81"/>
      <c r="G21" s="82"/>
      <c r="H21" s="83"/>
    </row>
    <row r="22" spans="2:8" ht="20.100000000000001" customHeight="1" x14ac:dyDescent="0.15">
      <c r="B22" s="67" t="s">
        <v>58</v>
      </c>
      <c r="C22" s="244"/>
      <c r="D22" s="245"/>
      <c r="E22" s="68"/>
      <c r="F22" s="81"/>
      <c r="G22" s="82"/>
      <c r="H22" s="83"/>
    </row>
    <row r="23" spans="2:8" ht="20.100000000000001" customHeight="1" x14ac:dyDescent="0.15">
      <c r="B23" s="67" t="s">
        <v>59</v>
      </c>
      <c r="C23" s="244"/>
      <c r="D23" s="245"/>
      <c r="E23" s="68"/>
      <c r="F23" s="81"/>
      <c r="G23" s="82"/>
      <c r="H23" s="83"/>
    </row>
    <row r="24" spans="2:8" ht="20.100000000000001" customHeight="1" x14ac:dyDescent="0.15">
      <c r="B24" s="67" t="s">
        <v>60</v>
      </c>
      <c r="C24" s="244"/>
      <c r="D24" s="245"/>
      <c r="E24" s="68"/>
      <c r="F24" s="81"/>
      <c r="G24" s="82"/>
      <c r="H24" s="83"/>
    </row>
    <row r="25" spans="2:8" ht="20.100000000000001" customHeight="1" x14ac:dyDescent="0.15">
      <c r="B25" s="67" t="s">
        <v>61</v>
      </c>
      <c r="C25" s="244"/>
      <c r="D25" s="245"/>
      <c r="E25" s="68"/>
      <c r="F25" s="81"/>
      <c r="G25" s="82"/>
      <c r="H25" s="83"/>
    </row>
    <row r="26" spans="2:8" ht="20.100000000000001" customHeight="1" x14ac:dyDescent="0.15">
      <c r="B26" s="67" t="s">
        <v>62</v>
      </c>
      <c r="C26" s="253"/>
      <c r="D26" s="254"/>
      <c r="E26" s="68"/>
      <c r="F26" s="81"/>
      <c r="G26" s="82"/>
      <c r="H26" s="83"/>
    </row>
    <row r="27" spans="2:8" ht="20.100000000000001" customHeight="1" x14ac:dyDescent="0.15">
      <c r="B27" s="67" t="s">
        <v>63</v>
      </c>
      <c r="C27" s="244"/>
      <c r="D27" s="245"/>
      <c r="E27" s="68"/>
      <c r="F27" s="81"/>
      <c r="G27" s="82"/>
      <c r="H27" s="83"/>
    </row>
    <row r="28" spans="2:8" ht="20.100000000000001" customHeight="1" x14ac:dyDescent="0.15">
      <c r="B28" s="67" t="s">
        <v>64</v>
      </c>
      <c r="C28" s="244"/>
      <c r="D28" s="245"/>
      <c r="E28" s="68"/>
      <c r="F28" s="81"/>
      <c r="G28" s="82"/>
      <c r="H28" s="83"/>
    </row>
    <row r="29" spans="2:8" ht="20.100000000000001" customHeight="1" x14ac:dyDescent="0.15">
      <c r="B29" s="67" t="s">
        <v>65</v>
      </c>
      <c r="C29" s="244"/>
      <c r="D29" s="245"/>
      <c r="E29" s="68"/>
      <c r="F29" s="81"/>
      <c r="G29" s="82"/>
      <c r="H29" s="83"/>
    </row>
    <row r="30" spans="2:8" ht="20.100000000000001" customHeight="1" thickBot="1" x14ac:dyDescent="0.2">
      <c r="B30" s="84" t="s">
        <v>66</v>
      </c>
      <c r="C30" s="246"/>
      <c r="D30" s="247"/>
      <c r="E30" s="85"/>
      <c r="F30" s="86"/>
      <c r="G30" s="87"/>
      <c r="H30" s="88"/>
    </row>
    <row r="31" spans="2:8" ht="23.25" customHeight="1" thickTop="1" x14ac:dyDescent="0.15">
      <c r="B31" s="248" t="s">
        <v>26</v>
      </c>
      <c r="C31" s="248"/>
      <c r="D31" s="249"/>
      <c r="E31" s="89">
        <f>SUM(E16:E30)</f>
        <v>0</v>
      </c>
      <c r="F31" s="90">
        <f>COUNTA(F16:F30)</f>
        <v>0</v>
      </c>
      <c r="G31" s="91">
        <f>COUNTA(G16:G30)</f>
        <v>0</v>
      </c>
      <c r="H31" s="92">
        <f>COUNTA(H16:H30)</f>
        <v>0</v>
      </c>
    </row>
    <row r="32" spans="2:8" ht="12" customHeight="1" x14ac:dyDescent="0.15">
      <c r="B32" s="64" t="s">
        <v>83</v>
      </c>
      <c r="C32" s="70"/>
      <c r="D32" s="70"/>
      <c r="E32" s="70"/>
      <c r="F32" s="70"/>
      <c r="G32" s="70"/>
      <c r="H32" s="70"/>
    </row>
    <row r="33" spans="2:8" ht="27" customHeight="1" x14ac:dyDescent="0.15">
      <c r="B33" s="250" t="s">
        <v>84</v>
      </c>
      <c r="C33" s="250"/>
      <c r="D33" s="250"/>
      <c r="E33" s="250"/>
      <c r="F33" s="250"/>
      <c r="G33" s="250"/>
      <c r="H33" s="250"/>
    </row>
  </sheetData>
  <mergeCells count="32">
    <mergeCell ref="F14:H14"/>
    <mergeCell ref="A3:I3"/>
    <mergeCell ref="B7:C7"/>
    <mergeCell ref="B8:C8"/>
    <mergeCell ref="D8:H8"/>
    <mergeCell ref="B9:C9"/>
    <mergeCell ref="D9:G9"/>
    <mergeCell ref="B10:C10"/>
    <mergeCell ref="B13:D13"/>
    <mergeCell ref="B14:B15"/>
    <mergeCell ref="C14:D15"/>
    <mergeCell ref="E14:E15"/>
    <mergeCell ref="B6:C6"/>
    <mergeCell ref="D6:H6"/>
    <mergeCell ref="D7:H7"/>
    <mergeCell ref="C27:D27"/>
    <mergeCell ref="C16:D16"/>
    <mergeCell ref="C17:D17"/>
    <mergeCell ref="C18:D18"/>
    <mergeCell ref="C19:D19"/>
    <mergeCell ref="C20:D20"/>
    <mergeCell ref="C21:D21"/>
    <mergeCell ref="C22:D22"/>
    <mergeCell ref="C23:D23"/>
    <mergeCell ref="C24:D24"/>
    <mergeCell ref="C25:D25"/>
    <mergeCell ref="C26:D26"/>
    <mergeCell ref="C28:D28"/>
    <mergeCell ref="C29:D29"/>
    <mergeCell ref="C30:D30"/>
    <mergeCell ref="B31:D31"/>
    <mergeCell ref="B33:H33"/>
  </mergeCells>
  <phoneticPr fontId="3"/>
  <dataValidations count="2">
    <dataValidation type="list" allowBlank="1" showInputMessage="1" showErrorMessage="1" sqref="WVL983047:WVO983047 IZ9:JC9 SV9:SY9 ACR9:ACU9 AMN9:AMQ9 AWJ9:AWM9 BGF9:BGI9 BQB9:BQE9 BZX9:CAA9 CJT9:CJW9 CTP9:CTS9 DDL9:DDO9 DNH9:DNK9 DXD9:DXG9 EGZ9:EHC9 EQV9:EQY9 FAR9:FAU9 FKN9:FKQ9 FUJ9:FUM9 GEF9:GEI9 GOB9:GOE9 GXX9:GYA9 HHT9:HHW9 HRP9:HRS9 IBL9:IBO9 ILH9:ILK9 IVD9:IVG9 JEZ9:JFC9 JOV9:JOY9 JYR9:JYU9 KIN9:KIQ9 KSJ9:KSM9 LCF9:LCI9 LMB9:LME9 LVX9:LWA9 MFT9:MFW9 MPP9:MPS9 MZL9:MZO9 NJH9:NJK9 NTD9:NTG9 OCZ9:ODC9 OMV9:OMY9 OWR9:OWU9 PGN9:PGQ9 PQJ9:PQM9 QAF9:QAI9 QKB9:QKE9 QTX9:QUA9 RDT9:RDW9 RNP9:RNS9 RXL9:RXO9 SHH9:SHK9 SRD9:SRG9 TAZ9:TBC9 TKV9:TKY9 TUR9:TUU9 UEN9:UEQ9 UOJ9:UOM9 UYF9:UYI9 VIB9:VIE9 VRX9:VSA9 WBT9:WBW9 WLP9:WLS9 WVL9:WVO9 D65543:G65543 IZ65543:JC65543 SV65543:SY65543 ACR65543:ACU65543 AMN65543:AMQ65543 AWJ65543:AWM65543 BGF65543:BGI65543 BQB65543:BQE65543 BZX65543:CAA65543 CJT65543:CJW65543 CTP65543:CTS65543 DDL65543:DDO65543 DNH65543:DNK65543 DXD65543:DXG65543 EGZ65543:EHC65543 EQV65543:EQY65543 FAR65543:FAU65543 FKN65543:FKQ65543 FUJ65543:FUM65543 GEF65543:GEI65543 GOB65543:GOE65543 GXX65543:GYA65543 HHT65543:HHW65543 HRP65543:HRS65543 IBL65543:IBO65543 ILH65543:ILK65543 IVD65543:IVG65543 JEZ65543:JFC65543 JOV65543:JOY65543 JYR65543:JYU65543 KIN65543:KIQ65543 KSJ65543:KSM65543 LCF65543:LCI65543 LMB65543:LME65543 LVX65543:LWA65543 MFT65543:MFW65543 MPP65543:MPS65543 MZL65543:MZO65543 NJH65543:NJK65543 NTD65543:NTG65543 OCZ65543:ODC65543 OMV65543:OMY65543 OWR65543:OWU65543 PGN65543:PGQ65543 PQJ65543:PQM65543 QAF65543:QAI65543 QKB65543:QKE65543 QTX65543:QUA65543 RDT65543:RDW65543 RNP65543:RNS65543 RXL65543:RXO65543 SHH65543:SHK65543 SRD65543:SRG65543 TAZ65543:TBC65543 TKV65543:TKY65543 TUR65543:TUU65543 UEN65543:UEQ65543 UOJ65543:UOM65543 UYF65543:UYI65543 VIB65543:VIE65543 VRX65543:VSA65543 WBT65543:WBW65543 WLP65543:WLS65543 WVL65543:WVO65543 D131079:G131079 IZ131079:JC131079 SV131079:SY131079 ACR131079:ACU131079 AMN131079:AMQ131079 AWJ131079:AWM131079 BGF131079:BGI131079 BQB131079:BQE131079 BZX131079:CAA131079 CJT131079:CJW131079 CTP131079:CTS131079 DDL131079:DDO131079 DNH131079:DNK131079 DXD131079:DXG131079 EGZ131079:EHC131079 EQV131079:EQY131079 FAR131079:FAU131079 FKN131079:FKQ131079 FUJ131079:FUM131079 GEF131079:GEI131079 GOB131079:GOE131079 GXX131079:GYA131079 HHT131079:HHW131079 HRP131079:HRS131079 IBL131079:IBO131079 ILH131079:ILK131079 IVD131079:IVG131079 JEZ131079:JFC131079 JOV131079:JOY131079 JYR131079:JYU131079 KIN131079:KIQ131079 KSJ131079:KSM131079 LCF131079:LCI131079 LMB131079:LME131079 LVX131079:LWA131079 MFT131079:MFW131079 MPP131079:MPS131079 MZL131079:MZO131079 NJH131079:NJK131079 NTD131079:NTG131079 OCZ131079:ODC131079 OMV131079:OMY131079 OWR131079:OWU131079 PGN131079:PGQ131079 PQJ131079:PQM131079 QAF131079:QAI131079 QKB131079:QKE131079 QTX131079:QUA131079 RDT131079:RDW131079 RNP131079:RNS131079 RXL131079:RXO131079 SHH131079:SHK131079 SRD131079:SRG131079 TAZ131079:TBC131079 TKV131079:TKY131079 TUR131079:TUU131079 UEN131079:UEQ131079 UOJ131079:UOM131079 UYF131079:UYI131079 VIB131079:VIE131079 VRX131079:VSA131079 WBT131079:WBW131079 WLP131079:WLS131079 WVL131079:WVO131079 D196615:G196615 IZ196615:JC196615 SV196615:SY196615 ACR196615:ACU196615 AMN196615:AMQ196615 AWJ196615:AWM196615 BGF196615:BGI196615 BQB196615:BQE196615 BZX196615:CAA196615 CJT196615:CJW196615 CTP196615:CTS196615 DDL196615:DDO196615 DNH196615:DNK196615 DXD196615:DXG196615 EGZ196615:EHC196615 EQV196615:EQY196615 FAR196615:FAU196615 FKN196615:FKQ196615 FUJ196615:FUM196615 GEF196615:GEI196615 GOB196615:GOE196615 GXX196615:GYA196615 HHT196615:HHW196615 HRP196615:HRS196615 IBL196615:IBO196615 ILH196615:ILK196615 IVD196615:IVG196615 JEZ196615:JFC196615 JOV196615:JOY196615 JYR196615:JYU196615 KIN196615:KIQ196615 KSJ196615:KSM196615 LCF196615:LCI196615 LMB196615:LME196615 LVX196615:LWA196615 MFT196615:MFW196615 MPP196615:MPS196615 MZL196615:MZO196615 NJH196615:NJK196615 NTD196615:NTG196615 OCZ196615:ODC196615 OMV196615:OMY196615 OWR196615:OWU196615 PGN196615:PGQ196615 PQJ196615:PQM196615 QAF196615:QAI196615 QKB196615:QKE196615 QTX196615:QUA196615 RDT196615:RDW196615 RNP196615:RNS196615 RXL196615:RXO196615 SHH196615:SHK196615 SRD196615:SRG196615 TAZ196615:TBC196615 TKV196615:TKY196615 TUR196615:TUU196615 UEN196615:UEQ196615 UOJ196615:UOM196615 UYF196615:UYI196615 VIB196615:VIE196615 VRX196615:VSA196615 WBT196615:WBW196615 WLP196615:WLS196615 WVL196615:WVO196615 D262151:G262151 IZ262151:JC262151 SV262151:SY262151 ACR262151:ACU262151 AMN262151:AMQ262151 AWJ262151:AWM262151 BGF262151:BGI262151 BQB262151:BQE262151 BZX262151:CAA262151 CJT262151:CJW262151 CTP262151:CTS262151 DDL262151:DDO262151 DNH262151:DNK262151 DXD262151:DXG262151 EGZ262151:EHC262151 EQV262151:EQY262151 FAR262151:FAU262151 FKN262151:FKQ262151 FUJ262151:FUM262151 GEF262151:GEI262151 GOB262151:GOE262151 GXX262151:GYA262151 HHT262151:HHW262151 HRP262151:HRS262151 IBL262151:IBO262151 ILH262151:ILK262151 IVD262151:IVG262151 JEZ262151:JFC262151 JOV262151:JOY262151 JYR262151:JYU262151 KIN262151:KIQ262151 KSJ262151:KSM262151 LCF262151:LCI262151 LMB262151:LME262151 LVX262151:LWA262151 MFT262151:MFW262151 MPP262151:MPS262151 MZL262151:MZO262151 NJH262151:NJK262151 NTD262151:NTG262151 OCZ262151:ODC262151 OMV262151:OMY262151 OWR262151:OWU262151 PGN262151:PGQ262151 PQJ262151:PQM262151 QAF262151:QAI262151 QKB262151:QKE262151 QTX262151:QUA262151 RDT262151:RDW262151 RNP262151:RNS262151 RXL262151:RXO262151 SHH262151:SHK262151 SRD262151:SRG262151 TAZ262151:TBC262151 TKV262151:TKY262151 TUR262151:TUU262151 UEN262151:UEQ262151 UOJ262151:UOM262151 UYF262151:UYI262151 VIB262151:VIE262151 VRX262151:VSA262151 WBT262151:WBW262151 WLP262151:WLS262151 WVL262151:WVO262151 D327687:G327687 IZ327687:JC327687 SV327687:SY327687 ACR327687:ACU327687 AMN327687:AMQ327687 AWJ327687:AWM327687 BGF327687:BGI327687 BQB327687:BQE327687 BZX327687:CAA327687 CJT327687:CJW327687 CTP327687:CTS327687 DDL327687:DDO327687 DNH327687:DNK327687 DXD327687:DXG327687 EGZ327687:EHC327687 EQV327687:EQY327687 FAR327687:FAU327687 FKN327687:FKQ327687 FUJ327687:FUM327687 GEF327687:GEI327687 GOB327687:GOE327687 GXX327687:GYA327687 HHT327687:HHW327687 HRP327687:HRS327687 IBL327687:IBO327687 ILH327687:ILK327687 IVD327687:IVG327687 JEZ327687:JFC327687 JOV327687:JOY327687 JYR327687:JYU327687 KIN327687:KIQ327687 KSJ327687:KSM327687 LCF327687:LCI327687 LMB327687:LME327687 LVX327687:LWA327687 MFT327687:MFW327687 MPP327687:MPS327687 MZL327687:MZO327687 NJH327687:NJK327687 NTD327687:NTG327687 OCZ327687:ODC327687 OMV327687:OMY327687 OWR327687:OWU327687 PGN327687:PGQ327687 PQJ327687:PQM327687 QAF327687:QAI327687 QKB327687:QKE327687 QTX327687:QUA327687 RDT327687:RDW327687 RNP327687:RNS327687 RXL327687:RXO327687 SHH327687:SHK327687 SRD327687:SRG327687 TAZ327687:TBC327687 TKV327687:TKY327687 TUR327687:TUU327687 UEN327687:UEQ327687 UOJ327687:UOM327687 UYF327687:UYI327687 VIB327687:VIE327687 VRX327687:VSA327687 WBT327687:WBW327687 WLP327687:WLS327687 WVL327687:WVO327687 D393223:G393223 IZ393223:JC393223 SV393223:SY393223 ACR393223:ACU393223 AMN393223:AMQ393223 AWJ393223:AWM393223 BGF393223:BGI393223 BQB393223:BQE393223 BZX393223:CAA393223 CJT393223:CJW393223 CTP393223:CTS393223 DDL393223:DDO393223 DNH393223:DNK393223 DXD393223:DXG393223 EGZ393223:EHC393223 EQV393223:EQY393223 FAR393223:FAU393223 FKN393223:FKQ393223 FUJ393223:FUM393223 GEF393223:GEI393223 GOB393223:GOE393223 GXX393223:GYA393223 HHT393223:HHW393223 HRP393223:HRS393223 IBL393223:IBO393223 ILH393223:ILK393223 IVD393223:IVG393223 JEZ393223:JFC393223 JOV393223:JOY393223 JYR393223:JYU393223 KIN393223:KIQ393223 KSJ393223:KSM393223 LCF393223:LCI393223 LMB393223:LME393223 LVX393223:LWA393223 MFT393223:MFW393223 MPP393223:MPS393223 MZL393223:MZO393223 NJH393223:NJK393223 NTD393223:NTG393223 OCZ393223:ODC393223 OMV393223:OMY393223 OWR393223:OWU393223 PGN393223:PGQ393223 PQJ393223:PQM393223 QAF393223:QAI393223 QKB393223:QKE393223 QTX393223:QUA393223 RDT393223:RDW393223 RNP393223:RNS393223 RXL393223:RXO393223 SHH393223:SHK393223 SRD393223:SRG393223 TAZ393223:TBC393223 TKV393223:TKY393223 TUR393223:TUU393223 UEN393223:UEQ393223 UOJ393223:UOM393223 UYF393223:UYI393223 VIB393223:VIE393223 VRX393223:VSA393223 WBT393223:WBW393223 WLP393223:WLS393223 WVL393223:WVO393223 D458759:G458759 IZ458759:JC458759 SV458759:SY458759 ACR458759:ACU458759 AMN458759:AMQ458759 AWJ458759:AWM458759 BGF458759:BGI458759 BQB458759:BQE458759 BZX458759:CAA458759 CJT458759:CJW458759 CTP458759:CTS458759 DDL458759:DDO458759 DNH458759:DNK458759 DXD458759:DXG458759 EGZ458759:EHC458759 EQV458759:EQY458759 FAR458759:FAU458759 FKN458759:FKQ458759 FUJ458759:FUM458759 GEF458759:GEI458759 GOB458759:GOE458759 GXX458759:GYA458759 HHT458759:HHW458759 HRP458759:HRS458759 IBL458759:IBO458759 ILH458759:ILK458759 IVD458759:IVG458759 JEZ458759:JFC458759 JOV458759:JOY458759 JYR458759:JYU458759 KIN458759:KIQ458759 KSJ458759:KSM458759 LCF458759:LCI458759 LMB458759:LME458759 LVX458759:LWA458759 MFT458759:MFW458759 MPP458759:MPS458759 MZL458759:MZO458759 NJH458759:NJK458759 NTD458759:NTG458759 OCZ458759:ODC458759 OMV458759:OMY458759 OWR458759:OWU458759 PGN458759:PGQ458759 PQJ458759:PQM458759 QAF458759:QAI458759 QKB458759:QKE458759 QTX458759:QUA458759 RDT458759:RDW458759 RNP458759:RNS458759 RXL458759:RXO458759 SHH458759:SHK458759 SRD458759:SRG458759 TAZ458759:TBC458759 TKV458759:TKY458759 TUR458759:TUU458759 UEN458759:UEQ458759 UOJ458759:UOM458759 UYF458759:UYI458759 VIB458759:VIE458759 VRX458759:VSA458759 WBT458759:WBW458759 WLP458759:WLS458759 WVL458759:WVO458759 D524295:G524295 IZ524295:JC524295 SV524295:SY524295 ACR524295:ACU524295 AMN524295:AMQ524295 AWJ524295:AWM524295 BGF524295:BGI524295 BQB524295:BQE524295 BZX524295:CAA524295 CJT524295:CJW524295 CTP524295:CTS524295 DDL524295:DDO524295 DNH524295:DNK524295 DXD524295:DXG524295 EGZ524295:EHC524295 EQV524295:EQY524295 FAR524295:FAU524295 FKN524295:FKQ524295 FUJ524295:FUM524295 GEF524295:GEI524295 GOB524295:GOE524295 GXX524295:GYA524295 HHT524295:HHW524295 HRP524295:HRS524295 IBL524295:IBO524295 ILH524295:ILK524295 IVD524295:IVG524295 JEZ524295:JFC524295 JOV524295:JOY524295 JYR524295:JYU524295 KIN524295:KIQ524295 KSJ524295:KSM524295 LCF524295:LCI524295 LMB524295:LME524295 LVX524295:LWA524295 MFT524295:MFW524295 MPP524295:MPS524295 MZL524295:MZO524295 NJH524295:NJK524295 NTD524295:NTG524295 OCZ524295:ODC524295 OMV524295:OMY524295 OWR524295:OWU524295 PGN524295:PGQ524295 PQJ524295:PQM524295 QAF524295:QAI524295 QKB524295:QKE524295 QTX524295:QUA524295 RDT524295:RDW524295 RNP524295:RNS524295 RXL524295:RXO524295 SHH524295:SHK524295 SRD524295:SRG524295 TAZ524295:TBC524295 TKV524295:TKY524295 TUR524295:TUU524295 UEN524295:UEQ524295 UOJ524295:UOM524295 UYF524295:UYI524295 VIB524295:VIE524295 VRX524295:VSA524295 WBT524295:WBW524295 WLP524295:WLS524295 WVL524295:WVO524295 D589831:G589831 IZ589831:JC589831 SV589831:SY589831 ACR589831:ACU589831 AMN589831:AMQ589831 AWJ589831:AWM589831 BGF589831:BGI589831 BQB589831:BQE589831 BZX589831:CAA589831 CJT589831:CJW589831 CTP589831:CTS589831 DDL589831:DDO589831 DNH589831:DNK589831 DXD589831:DXG589831 EGZ589831:EHC589831 EQV589831:EQY589831 FAR589831:FAU589831 FKN589831:FKQ589831 FUJ589831:FUM589831 GEF589831:GEI589831 GOB589831:GOE589831 GXX589831:GYA589831 HHT589831:HHW589831 HRP589831:HRS589831 IBL589831:IBO589831 ILH589831:ILK589831 IVD589831:IVG589831 JEZ589831:JFC589831 JOV589831:JOY589831 JYR589831:JYU589831 KIN589831:KIQ589831 KSJ589831:KSM589831 LCF589831:LCI589831 LMB589831:LME589831 LVX589831:LWA589831 MFT589831:MFW589831 MPP589831:MPS589831 MZL589831:MZO589831 NJH589831:NJK589831 NTD589831:NTG589831 OCZ589831:ODC589831 OMV589831:OMY589831 OWR589831:OWU589831 PGN589831:PGQ589831 PQJ589831:PQM589831 QAF589831:QAI589831 QKB589831:QKE589831 QTX589831:QUA589831 RDT589831:RDW589831 RNP589831:RNS589831 RXL589831:RXO589831 SHH589831:SHK589831 SRD589831:SRG589831 TAZ589831:TBC589831 TKV589831:TKY589831 TUR589831:TUU589831 UEN589831:UEQ589831 UOJ589831:UOM589831 UYF589831:UYI589831 VIB589831:VIE589831 VRX589831:VSA589831 WBT589831:WBW589831 WLP589831:WLS589831 WVL589831:WVO589831 D655367:G655367 IZ655367:JC655367 SV655367:SY655367 ACR655367:ACU655367 AMN655367:AMQ655367 AWJ655367:AWM655367 BGF655367:BGI655367 BQB655367:BQE655367 BZX655367:CAA655367 CJT655367:CJW655367 CTP655367:CTS655367 DDL655367:DDO655367 DNH655367:DNK655367 DXD655367:DXG655367 EGZ655367:EHC655367 EQV655367:EQY655367 FAR655367:FAU655367 FKN655367:FKQ655367 FUJ655367:FUM655367 GEF655367:GEI655367 GOB655367:GOE655367 GXX655367:GYA655367 HHT655367:HHW655367 HRP655367:HRS655367 IBL655367:IBO655367 ILH655367:ILK655367 IVD655367:IVG655367 JEZ655367:JFC655367 JOV655367:JOY655367 JYR655367:JYU655367 KIN655367:KIQ655367 KSJ655367:KSM655367 LCF655367:LCI655367 LMB655367:LME655367 LVX655367:LWA655367 MFT655367:MFW655367 MPP655367:MPS655367 MZL655367:MZO655367 NJH655367:NJK655367 NTD655367:NTG655367 OCZ655367:ODC655367 OMV655367:OMY655367 OWR655367:OWU655367 PGN655367:PGQ655367 PQJ655367:PQM655367 QAF655367:QAI655367 QKB655367:QKE655367 QTX655367:QUA655367 RDT655367:RDW655367 RNP655367:RNS655367 RXL655367:RXO655367 SHH655367:SHK655367 SRD655367:SRG655367 TAZ655367:TBC655367 TKV655367:TKY655367 TUR655367:TUU655367 UEN655367:UEQ655367 UOJ655367:UOM655367 UYF655367:UYI655367 VIB655367:VIE655367 VRX655367:VSA655367 WBT655367:WBW655367 WLP655367:WLS655367 WVL655367:WVO655367 D720903:G720903 IZ720903:JC720903 SV720903:SY720903 ACR720903:ACU720903 AMN720903:AMQ720903 AWJ720903:AWM720903 BGF720903:BGI720903 BQB720903:BQE720903 BZX720903:CAA720903 CJT720903:CJW720903 CTP720903:CTS720903 DDL720903:DDO720903 DNH720903:DNK720903 DXD720903:DXG720903 EGZ720903:EHC720903 EQV720903:EQY720903 FAR720903:FAU720903 FKN720903:FKQ720903 FUJ720903:FUM720903 GEF720903:GEI720903 GOB720903:GOE720903 GXX720903:GYA720903 HHT720903:HHW720903 HRP720903:HRS720903 IBL720903:IBO720903 ILH720903:ILK720903 IVD720903:IVG720903 JEZ720903:JFC720903 JOV720903:JOY720903 JYR720903:JYU720903 KIN720903:KIQ720903 KSJ720903:KSM720903 LCF720903:LCI720903 LMB720903:LME720903 LVX720903:LWA720903 MFT720903:MFW720903 MPP720903:MPS720903 MZL720903:MZO720903 NJH720903:NJK720903 NTD720903:NTG720903 OCZ720903:ODC720903 OMV720903:OMY720903 OWR720903:OWU720903 PGN720903:PGQ720903 PQJ720903:PQM720903 QAF720903:QAI720903 QKB720903:QKE720903 QTX720903:QUA720903 RDT720903:RDW720903 RNP720903:RNS720903 RXL720903:RXO720903 SHH720903:SHK720903 SRD720903:SRG720903 TAZ720903:TBC720903 TKV720903:TKY720903 TUR720903:TUU720903 UEN720903:UEQ720903 UOJ720903:UOM720903 UYF720903:UYI720903 VIB720903:VIE720903 VRX720903:VSA720903 WBT720903:WBW720903 WLP720903:WLS720903 WVL720903:WVO720903 D786439:G786439 IZ786439:JC786439 SV786439:SY786439 ACR786439:ACU786439 AMN786439:AMQ786439 AWJ786439:AWM786439 BGF786439:BGI786439 BQB786439:BQE786439 BZX786439:CAA786439 CJT786439:CJW786439 CTP786439:CTS786439 DDL786439:DDO786439 DNH786439:DNK786439 DXD786439:DXG786439 EGZ786439:EHC786439 EQV786439:EQY786439 FAR786439:FAU786439 FKN786439:FKQ786439 FUJ786439:FUM786439 GEF786439:GEI786439 GOB786439:GOE786439 GXX786439:GYA786439 HHT786439:HHW786439 HRP786439:HRS786439 IBL786439:IBO786439 ILH786439:ILK786439 IVD786439:IVG786439 JEZ786439:JFC786439 JOV786439:JOY786439 JYR786439:JYU786439 KIN786439:KIQ786439 KSJ786439:KSM786439 LCF786439:LCI786439 LMB786439:LME786439 LVX786439:LWA786439 MFT786439:MFW786439 MPP786439:MPS786439 MZL786439:MZO786439 NJH786439:NJK786439 NTD786439:NTG786439 OCZ786439:ODC786439 OMV786439:OMY786439 OWR786439:OWU786439 PGN786439:PGQ786439 PQJ786439:PQM786439 QAF786439:QAI786439 QKB786439:QKE786439 QTX786439:QUA786439 RDT786439:RDW786439 RNP786439:RNS786439 RXL786439:RXO786439 SHH786439:SHK786439 SRD786439:SRG786439 TAZ786439:TBC786439 TKV786439:TKY786439 TUR786439:TUU786439 UEN786439:UEQ786439 UOJ786439:UOM786439 UYF786439:UYI786439 VIB786439:VIE786439 VRX786439:VSA786439 WBT786439:WBW786439 WLP786439:WLS786439 WVL786439:WVO786439 D851975:G851975 IZ851975:JC851975 SV851975:SY851975 ACR851975:ACU851975 AMN851975:AMQ851975 AWJ851975:AWM851975 BGF851975:BGI851975 BQB851975:BQE851975 BZX851975:CAA851975 CJT851975:CJW851975 CTP851975:CTS851975 DDL851975:DDO851975 DNH851975:DNK851975 DXD851975:DXG851975 EGZ851975:EHC851975 EQV851975:EQY851975 FAR851975:FAU851975 FKN851975:FKQ851975 FUJ851975:FUM851975 GEF851975:GEI851975 GOB851975:GOE851975 GXX851975:GYA851975 HHT851975:HHW851975 HRP851975:HRS851975 IBL851975:IBO851975 ILH851975:ILK851975 IVD851975:IVG851975 JEZ851975:JFC851975 JOV851975:JOY851975 JYR851975:JYU851975 KIN851975:KIQ851975 KSJ851975:KSM851975 LCF851975:LCI851975 LMB851975:LME851975 LVX851975:LWA851975 MFT851975:MFW851975 MPP851975:MPS851975 MZL851975:MZO851975 NJH851975:NJK851975 NTD851975:NTG851975 OCZ851975:ODC851975 OMV851975:OMY851975 OWR851975:OWU851975 PGN851975:PGQ851975 PQJ851975:PQM851975 QAF851975:QAI851975 QKB851975:QKE851975 QTX851975:QUA851975 RDT851975:RDW851975 RNP851975:RNS851975 RXL851975:RXO851975 SHH851975:SHK851975 SRD851975:SRG851975 TAZ851975:TBC851975 TKV851975:TKY851975 TUR851975:TUU851975 UEN851975:UEQ851975 UOJ851975:UOM851975 UYF851975:UYI851975 VIB851975:VIE851975 VRX851975:VSA851975 WBT851975:WBW851975 WLP851975:WLS851975 WVL851975:WVO851975 D917511:G917511 IZ917511:JC917511 SV917511:SY917511 ACR917511:ACU917511 AMN917511:AMQ917511 AWJ917511:AWM917511 BGF917511:BGI917511 BQB917511:BQE917511 BZX917511:CAA917511 CJT917511:CJW917511 CTP917511:CTS917511 DDL917511:DDO917511 DNH917511:DNK917511 DXD917511:DXG917511 EGZ917511:EHC917511 EQV917511:EQY917511 FAR917511:FAU917511 FKN917511:FKQ917511 FUJ917511:FUM917511 GEF917511:GEI917511 GOB917511:GOE917511 GXX917511:GYA917511 HHT917511:HHW917511 HRP917511:HRS917511 IBL917511:IBO917511 ILH917511:ILK917511 IVD917511:IVG917511 JEZ917511:JFC917511 JOV917511:JOY917511 JYR917511:JYU917511 KIN917511:KIQ917511 KSJ917511:KSM917511 LCF917511:LCI917511 LMB917511:LME917511 LVX917511:LWA917511 MFT917511:MFW917511 MPP917511:MPS917511 MZL917511:MZO917511 NJH917511:NJK917511 NTD917511:NTG917511 OCZ917511:ODC917511 OMV917511:OMY917511 OWR917511:OWU917511 PGN917511:PGQ917511 PQJ917511:PQM917511 QAF917511:QAI917511 QKB917511:QKE917511 QTX917511:QUA917511 RDT917511:RDW917511 RNP917511:RNS917511 RXL917511:RXO917511 SHH917511:SHK917511 SRD917511:SRG917511 TAZ917511:TBC917511 TKV917511:TKY917511 TUR917511:TUU917511 UEN917511:UEQ917511 UOJ917511:UOM917511 UYF917511:UYI917511 VIB917511:VIE917511 VRX917511:VSA917511 WBT917511:WBW917511 WLP917511:WLS917511 WVL917511:WVO917511 D983047:G983047 IZ983047:JC983047 SV983047:SY983047 ACR983047:ACU983047 AMN983047:AMQ983047 AWJ983047:AWM983047 BGF983047:BGI983047 BQB983047:BQE983047 BZX983047:CAA983047 CJT983047:CJW983047 CTP983047:CTS983047 DDL983047:DDO983047 DNH983047:DNK983047 DXD983047:DXG983047 EGZ983047:EHC983047 EQV983047:EQY983047 FAR983047:FAU983047 FKN983047:FKQ983047 FUJ983047:FUM983047 GEF983047:GEI983047 GOB983047:GOE983047 GXX983047:GYA983047 HHT983047:HHW983047 HRP983047:HRS983047 IBL983047:IBO983047 ILH983047:ILK983047 IVD983047:IVG983047 JEZ983047:JFC983047 JOV983047:JOY983047 JYR983047:JYU983047 KIN983047:KIQ983047 KSJ983047:KSM983047 LCF983047:LCI983047 LMB983047:LME983047 LVX983047:LWA983047 MFT983047:MFW983047 MPP983047:MPS983047 MZL983047:MZO983047 NJH983047:NJK983047 NTD983047:NTG983047 OCZ983047:ODC983047 OMV983047:OMY983047 OWR983047:OWU983047 PGN983047:PGQ983047 PQJ983047:PQM983047 QAF983047:QAI983047 QKB983047:QKE983047 QTX983047:QUA983047 RDT983047:RDW983047 RNP983047:RNS983047 RXL983047:RXO983047 SHH983047:SHK983047 SRD983047:SRG983047 TAZ983047:TBC983047 TKV983047:TKY983047 TUR983047:TUU983047 UEN983047:UEQ983047 UOJ983047:UOM983047 UYF983047:UYI983047 VIB983047:VIE983047 VRX983047:VSA983047 WBT983047:WBW983047 WLP983047:WLS983047" xr:uid="{00000000-0002-0000-0600-000000000000}">
      <formula1>"共同生活援助[GH],外部サービス利用型共同生活援助[GH]"</formula1>
    </dataValidation>
    <dataValidation type="list" allowBlank="1" showInputMessage="1" showErrorMessage="1" sqref="D9:G9" xr:uid="{00000000-0002-0000-0600-000001000000}">
      <formula1>"介護サービス包括型[GH],外部サービス利用型[GH],日中サービス支援型[GH]"</formula1>
    </dataValidation>
  </dataValidations>
  <printOptions horizontalCentered="1"/>
  <pageMargins left="0.74803149606299213" right="0.74803149606299213" top="0.70866141732283472"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143CD-6DF6-49F3-B1B2-6781396A911F}">
  <sheetPr>
    <tabColor theme="9" tint="0.79998168889431442"/>
  </sheetPr>
  <dimension ref="A1:I33"/>
  <sheetViews>
    <sheetView view="pageBreakPreview" zoomScale="90" zoomScaleNormal="100" zoomScaleSheetLayoutView="90" workbookViewId="0">
      <selection activeCell="U22" sqref="U22"/>
    </sheetView>
  </sheetViews>
  <sheetFormatPr defaultColWidth="3.25" defaultRowHeight="20.100000000000001" customHeight="1" x14ac:dyDescent="0.15"/>
  <cols>
    <col min="1" max="1" width="3.25" style="62" customWidth="1"/>
    <col min="2" max="2" width="5" style="62" customWidth="1"/>
    <col min="3" max="4" width="15.625" style="62" customWidth="1"/>
    <col min="5" max="5" width="7.75" style="62" customWidth="1"/>
    <col min="6" max="8" width="9" style="62" customWidth="1"/>
    <col min="9" max="256" width="3.25" style="62"/>
    <col min="257" max="257" width="3.25" style="62" customWidth="1"/>
    <col min="258" max="258" width="5" style="62" customWidth="1"/>
    <col min="259" max="260" width="15.625" style="62" customWidth="1"/>
    <col min="261" max="261" width="7.75" style="62" customWidth="1"/>
    <col min="262" max="264" width="9" style="62" customWidth="1"/>
    <col min="265" max="512" width="3.25" style="62"/>
    <col min="513" max="513" width="3.25" style="62" customWidth="1"/>
    <col min="514" max="514" width="5" style="62" customWidth="1"/>
    <col min="515" max="516" width="15.625" style="62" customWidth="1"/>
    <col min="517" max="517" width="7.75" style="62" customWidth="1"/>
    <col min="518" max="520" width="9" style="62" customWidth="1"/>
    <col min="521" max="768" width="3.25" style="62"/>
    <col min="769" max="769" width="3.25" style="62" customWidth="1"/>
    <col min="770" max="770" width="5" style="62" customWidth="1"/>
    <col min="771" max="772" width="15.625" style="62" customWidth="1"/>
    <col min="773" max="773" width="7.75" style="62" customWidth="1"/>
    <col min="774" max="776" width="9" style="62" customWidth="1"/>
    <col min="777" max="1024" width="3.25" style="62"/>
    <col min="1025" max="1025" width="3.25" style="62" customWidth="1"/>
    <col min="1026" max="1026" width="5" style="62" customWidth="1"/>
    <col min="1027" max="1028" width="15.625" style="62" customWidth="1"/>
    <col min="1029" max="1029" width="7.75" style="62" customWidth="1"/>
    <col min="1030" max="1032" width="9" style="62" customWidth="1"/>
    <col min="1033" max="1280" width="3.25" style="62"/>
    <col min="1281" max="1281" width="3.25" style="62" customWidth="1"/>
    <col min="1282" max="1282" width="5" style="62" customWidth="1"/>
    <col min="1283" max="1284" width="15.625" style="62" customWidth="1"/>
    <col min="1285" max="1285" width="7.75" style="62" customWidth="1"/>
    <col min="1286" max="1288" width="9" style="62" customWidth="1"/>
    <col min="1289" max="1536" width="3.25" style="62"/>
    <col min="1537" max="1537" width="3.25" style="62" customWidth="1"/>
    <col min="1538" max="1538" width="5" style="62" customWidth="1"/>
    <col min="1539" max="1540" width="15.625" style="62" customWidth="1"/>
    <col min="1541" max="1541" width="7.75" style="62" customWidth="1"/>
    <col min="1542" max="1544" width="9" style="62" customWidth="1"/>
    <col min="1545" max="1792" width="3.25" style="62"/>
    <col min="1793" max="1793" width="3.25" style="62" customWidth="1"/>
    <col min="1794" max="1794" width="5" style="62" customWidth="1"/>
    <col min="1795" max="1796" width="15.625" style="62" customWidth="1"/>
    <col min="1797" max="1797" width="7.75" style="62" customWidth="1"/>
    <col min="1798" max="1800" width="9" style="62" customWidth="1"/>
    <col min="1801" max="2048" width="3.25" style="62"/>
    <col min="2049" max="2049" width="3.25" style="62" customWidth="1"/>
    <col min="2050" max="2050" width="5" style="62" customWidth="1"/>
    <col min="2051" max="2052" width="15.625" style="62" customWidth="1"/>
    <col min="2053" max="2053" width="7.75" style="62" customWidth="1"/>
    <col min="2054" max="2056" width="9" style="62" customWidth="1"/>
    <col min="2057" max="2304" width="3.25" style="62"/>
    <col min="2305" max="2305" width="3.25" style="62" customWidth="1"/>
    <col min="2306" max="2306" width="5" style="62" customWidth="1"/>
    <col min="2307" max="2308" width="15.625" style="62" customWidth="1"/>
    <col min="2309" max="2309" width="7.75" style="62" customWidth="1"/>
    <col min="2310" max="2312" width="9" style="62" customWidth="1"/>
    <col min="2313" max="2560" width="3.25" style="62"/>
    <col min="2561" max="2561" width="3.25" style="62" customWidth="1"/>
    <col min="2562" max="2562" width="5" style="62" customWidth="1"/>
    <col min="2563" max="2564" width="15.625" style="62" customWidth="1"/>
    <col min="2565" max="2565" width="7.75" style="62" customWidth="1"/>
    <col min="2566" max="2568" width="9" style="62" customWidth="1"/>
    <col min="2569" max="2816" width="3.25" style="62"/>
    <col min="2817" max="2817" width="3.25" style="62" customWidth="1"/>
    <col min="2818" max="2818" width="5" style="62" customWidth="1"/>
    <col min="2819" max="2820" width="15.625" style="62" customWidth="1"/>
    <col min="2821" max="2821" width="7.75" style="62" customWidth="1"/>
    <col min="2822" max="2824" width="9" style="62" customWidth="1"/>
    <col min="2825" max="3072" width="3.25" style="62"/>
    <col min="3073" max="3073" width="3.25" style="62" customWidth="1"/>
    <col min="3074" max="3074" width="5" style="62" customWidth="1"/>
    <col min="3075" max="3076" width="15.625" style="62" customWidth="1"/>
    <col min="3077" max="3077" width="7.75" style="62" customWidth="1"/>
    <col min="3078" max="3080" width="9" style="62" customWidth="1"/>
    <col min="3081" max="3328" width="3.25" style="62"/>
    <col min="3329" max="3329" width="3.25" style="62" customWidth="1"/>
    <col min="3330" max="3330" width="5" style="62" customWidth="1"/>
    <col min="3331" max="3332" width="15.625" style="62" customWidth="1"/>
    <col min="3333" max="3333" width="7.75" style="62" customWidth="1"/>
    <col min="3334" max="3336" width="9" style="62" customWidth="1"/>
    <col min="3337" max="3584" width="3.25" style="62"/>
    <col min="3585" max="3585" width="3.25" style="62" customWidth="1"/>
    <col min="3586" max="3586" width="5" style="62" customWidth="1"/>
    <col min="3587" max="3588" width="15.625" style="62" customWidth="1"/>
    <col min="3589" max="3589" width="7.75" style="62" customWidth="1"/>
    <col min="3590" max="3592" width="9" style="62" customWidth="1"/>
    <col min="3593" max="3840" width="3.25" style="62"/>
    <col min="3841" max="3841" width="3.25" style="62" customWidth="1"/>
    <col min="3842" max="3842" width="5" style="62" customWidth="1"/>
    <col min="3843" max="3844" width="15.625" style="62" customWidth="1"/>
    <col min="3845" max="3845" width="7.75" style="62" customWidth="1"/>
    <col min="3846" max="3848" width="9" style="62" customWidth="1"/>
    <col min="3849" max="4096" width="3.25" style="62"/>
    <col min="4097" max="4097" width="3.25" style="62" customWidth="1"/>
    <col min="4098" max="4098" width="5" style="62" customWidth="1"/>
    <col min="4099" max="4100" width="15.625" style="62" customWidth="1"/>
    <col min="4101" max="4101" width="7.75" style="62" customWidth="1"/>
    <col min="4102" max="4104" width="9" style="62" customWidth="1"/>
    <col min="4105" max="4352" width="3.25" style="62"/>
    <col min="4353" max="4353" width="3.25" style="62" customWidth="1"/>
    <col min="4354" max="4354" width="5" style="62" customWidth="1"/>
    <col min="4355" max="4356" width="15.625" style="62" customWidth="1"/>
    <col min="4357" max="4357" width="7.75" style="62" customWidth="1"/>
    <col min="4358" max="4360" width="9" style="62" customWidth="1"/>
    <col min="4361" max="4608" width="3.25" style="62"/>
    <col min="4609" max="4609" width="3.25" style="62" customWidth="1"/>
    <col min="4610" max="4610" width="5" style="62" customWidth="1"/>
    <col min="4611" max="4612" width="15.625" style="62" customWidth="1"/>
    <col min="4613" max="4613" width="7.75" style="62" customWidth="1"/>
    <col min="4614" max="4616" width="9" style="62" customWidth="1"/>
    <col min="4617" max="4864" width="3.25" style="62"/>
    <col min="4865" max="4865" width="3.25" style="62" customWidth="1"/>
    <col min="4866" max="4866" width="5" style="62" customWidth="1"/>
    <col min="4867" max="4868" width="15.625" style="62" customWidth="1"/>
    <col min="4869" max="4869" width="7.75" style="62" customWidth="1"/>
    <col min="4870" max="4872" width="9" style="62" customWidth="1"/>
    <col min="4873" max="5120" width="3.25" style="62"/>
    <col min="5121" max="5121" width="3.25" style="62" customWidth="1"/>
    <col min="5122" max="5122" width="5" style="62" customWidth="1"/>
    <col min="5123" max="5124" width="15.625" style="62" customWidth="1"/>
    <col min="5125" max="5125" width="7.75" style="62" customWidth="1"/>
    <col min="5126" max="5128" width="9" style="62" customWidth="1"/>
    <col min="5129" max="5376" width="3.25" style="62"/>
    <col min="5377" max="5377" width="3.25" style="62" customWidth="1"/>
    <col min="5378" max="5378" width="5" style="62" customWidth="1"/>
    <col min="5379" max="5380" width="15.625" style="62" customWidth="1"/>
    <col min="5381" max="5381" width="7.75" style="62" customWidth="1"/>
    <col min="5382" max="5384" width="9" style="62" customWidth="1"/>
    <col min="5385" max="5632" width="3.25" style="62"/>
    <col min="5633" max="5633" width="3.25" style="62" customWidth="1"/>
    <col min="5634" max="5634" width="5" style="62" customWidth="1"/>
    <col min="5635" max="5636" width="15.625" style="62" customWidth="1"/>
    <col min="5637" max="5637" width="7.75" style="62" customWidth="1"/>
    <col min="5638" max="5640" width="9" style="62" customWidth="1"/>
    <col min="5641" max="5888" width="3.25" style="62"/>
    <col min="5889" max="5889" width="3.25" style="62" customWidth="1"/>
    <col min="5890" max="5890" width="5" style="62" customWidth="1"/>
    <col min="5891" max="5892" width="15.625" style="62" customWidth="1"/>
    <col min="5893" max="5893" width="7.75" style="62" customWidth="1"/>
    <col min="5894" max="5896" width="9" style="62" customWidth="1"/>
    <col min="5897" max="6144" width="3.25" style="62"/>
    <col min="6145" max="6145" width="3.25" style="62" customWidth="1"/>
    <col min="6146" max="6146" width="5" style="62" customWidth="1"/>
    <col min="6147" max="6148" width="15.625" style="62" customWidth="1"/>
    <col min="6149" max="6149" width="7.75" style="62" customWidth="1"/>
    <col min="6150" max="6152" width="9" style="62" customWidth="1"/>
    <col min="6153" max="6400" width="3.25" style="62"/>
    <col min="6401" max="6401" width="3.25" style="62" customWidth="1"/>
    <col min="6402" max="6402" width="5" style="62" customWidth="1"/>
    <col min="6403" max="6404" width="15.625" style="62" customWidth="1"/>
    <col min="6405" max="6405" width="7.75" style="62" customWidth="1"/>
    <col min="6406" max="6408" width="9" style="62" customWidth="1"/>
    <col min="6409" max="6656" width="3.25" style="62"/>
    <col min="6657" max="6657" width="3.25" style="62" customWidth="1"/>
    <col min="6658" max="6658" width="5" style="62" customWidth="1"/>
    <col min="6659" max="6660" width="15.625" style="62" customWidth="1"/>
    <col min="6661" max="6661" width="7.75" style="62" customWidth="1"/>
    <col min="6662" max="6664" width="9" style="62" customWidth="1"/>
    <col min="6665" max="6912" width="3.25" style="62"/>
    <col min="6913" max="6913" width="3.25" style="62" customWidth="1"/>
    <col min="6914" max="6914" width="5" style="62" customWidth="1"/>
    <col min="6915" max="6916" width="15.625" style="62" customWidth="1"/>
    <col min="6917" max="6917" width="7.75" style="62" customWidth="1"/>
    <col min="6918" max="6920" width="9" style="62" customWidth="1"/>
    <col min="6921" max="7168" width="3.25" style="62"/>
    <col min="7169" max="7169" width="3.25" style="62" customWidth="1"/>
    <col min="7170" max="7170" width="5" style="62" customWidth="1"/>
    <col min="7171" max="7172" width="15.625" style="62" customWidth="1"/>
    <col min="7173" max="7173" width="7.75" style="62" customWidth="1"/>
    <col min="7174" max="7176" width="9" style="62" customWidth="1"/>
    <col min="7177" max="7424" width="3.25" style="62"/>
    <col min="7425" max="7425" width="3.25" style="62" customWidth="1"/>
    <col min="7426" max="7426" width="5" style="62" customWidth="1"/>
    <col min="7427" max="7428" width="15.625" style="62" customWidth="1"/>
    <col min="7429" max="7429" width="7.75" style="62" customWidth="1"/>
    <col min="7430" max="7432" width="9" style="62" customWidth="1"/>
    <col min="7433" max="7680" width="3.25" style="62"/>
    <col min="7681" max="7681" width="3.25" style="62" customWidth="1"/>
    <col min="7682" max="7682" width="5" style="62" customWidth="1"/>
    <col min="7683" max="7684" width="15.625" style="62" customWidth="1"/>
    <col min="7685" max="7685" width="7.75" style="62" customWidth="1"/>
    <col min="7686" max="7688" width="9" style="62" customWidth="1"/>
    <col min="7689" max="7936" width="3.25" style="62"/>
    <col min="7937" max="7937" width="3.25" style="62" customWidth="1"/>
    <col min="7938" max="7938" width="5" style="62" customWidth="1"/>
    <col min="7939" max="7940" width="15.625" style="62" customWidth="1"/>
    <col min="7941" max="7941" width="7.75" style="62" customWidth="1"/>
    <col min="7942" max="7944" width="9" style="62" customWidth="1"/>
    <col min="7945" max="8192" width="3.25" style="62"/>
    <col min="8193" max="8193" width="3.25" style="62" customWidth="1"/>
    <col min="8194" max="8194" width="5" style="62" customWidth="1"/>
    <col min="8195" max="8196" width="15.625" style="62" customWidth="1"/>
    <col min="8197" max="8197" width="7.75" style="62" customWidth="1"/>
    <col min="8198" max="8200" width="9" style="62" customWidth="1"/>
    <col min="8201" max="8448" width="3.25" style="62"/>
    <col min="8449" max="8449" width="3.25" style="62" customWidth="1"/>
    <col min="8450" max="8450" width="5" style="62" customWidth="1"/>
    <col min="8451" max="8452" width="15.625" style="62" customWidth="1"/>
    <col min="8453" max="8453" width="7.75" style="62" customWidth="1"/>
    <col min="8454" max="8456" width="9" style="62" customWidth="1"/>
    <col min="8457" max="8704" width="3.25" style="62"/>
    <col min="8705" max="8705" width="3.25" style="62" customWidth="1"/>
    <col min="8706" max="8706" width="5" style="62" customWidth="1"/>
    <col min="8707" max="8708" width="15.625" style="62" customWidth="1"/>
    <col min="8709" max="8709" width="7.75" style="62" customWidth="1"/>
    <col min="8710" max="8712" width="9" style="62" customWidth="1"/>
    <col min="8713" max="8960" width="3.25" style="62"/>
    <col min="8961" max="8961" width="3.25" style="62" customWidth="1"/>
    <col min="8962" max="8962" width="5" style="62" customWidth="1"/>
    <col min="8963" max="8964" width="15.625" style="62" customWidth="1"/>
    <col min="8965" max="8965" width="7.75" style="62" customWidth="1"/>
    <col min="8966" max="8968" width="9" style="62" customWidth="1"/>
    <col min="8969" max="9216" width="3.25" style="62"/>
    <col min="9217" max="9217" width="3.25" style="62" customWidth="1"/>
    <col min="9218" max="9218" width="5" style="62" customWidth="1"/>
    <col min="9219" max="9220" width="15.625" style="62" customWidth="1"/>
    <col min="9221" max="9221" width="7.75" style="62" customWidth="1"/>
    <col min="9222" max="9224" width="9" style="62" customWidth="1"/>
    <col min="9225" max="9472" width="3.25" style="62"/>
    <col min="9473" max="9473" width="3.25" style="62" customWidth="1"/>
    <col min="9474" max="9474" width="5" style="62" customWidth="1"/>
    <col min="9475" max="9476" width="15.625" style="62" customWidth="1"/>
    <col min="9477" max="9477" width="7.75" style="62" customWidth="1"/>
    <col min="9478" max="9480" width="9" style="62" customWidth="1"/>
    <col min="9481" max="9728" width="3.25" style="62"/>
    <col min="9729" max="9729" width="3.25" style="62" customWidth="1"/>
    <col min="9730" max="9730" width="5" style="62" customWidth="1"/>
    <col min="9731" max="9732" width="15.625" style="62" customWidth="1"/>
    <col min="9733" max="9733" width="7.75" style="62" customWidth="1"/>
    <col min="9734" max="9736" width="9" style="62" customWidth="1"/>
    <col min="9737" max="9984" width="3.25" style="62"/>
    <col min="9985" max="9985" width="3.25" style="62" customWidth="1"/>
    <col min="9986" max="9986" width="5" style="62" customWidth="1"/>
    <col min="9987" max="9988" width="15.625" style="62" customWidth="1"/>
    <col min="9989" max="9989" width="7.75" style="62" customWidth="1"/>
    <col min="9990" max="9992" width="9" style="62" customWidth="1"/>
    <col min="9993" max="10240" width="3.25" style="62"/>
    <col min="10241" max="10241" width="3.25" style="62" customWidth="1"/>
    <col min="10242" max="10242" width="5" style="62" customWidth="1"/>
    <col min="10243" max="10244" width="15.625" style="62" customWidth="1"/>
    <col min="10245" max="10245" width="7.75" style="62" customWidth="1"/>
    <col min="10246" max="10248" width="9" style="62" customWidth="1"/>
    <col min="10249" max="10496" width="3.25" style="62"/>
    <col min="10497" max="10497" width="3.25" style="62" customWidth="1"/>
    <col min="10498" max="10498" width="5" style="62" customWidth="1"/>
    <col min="10499" max="10500" width="15.625" style="62" customWidth="1"/>
    <col min="10501" max="10501" width="7.75" style="62" customWidth="1"/>
    <col min="10502" max="10504" width="9" style="62" customWidth="1"/>
    <col min="10505" max="10752" width="3.25" style="62"/>
    <col min="10753" max="10753" width="3.25" style="62" customWidth="1"/>
    <col min="10754" max="10754" width="5" style="62" customWidth="1"/>
    <col min="10755" max="10756" width="15.625" style="62" customWidth="1"/>
    <col min="10757" max="10757" width="7.75" style="62" customWidth="1"/>
    <col min="10758" max="10760" width="9" style="62" customWidth="1"/>
    <col min="10761" max="11008" width="3.25" style="62"/>
    <col min="11009" max="11009" width="3.25" style="62" customWidth="1"/>
    <col min="11010" max="11010" width="5" style="62" customWidth="1"/>
    <col min="11011" max="11012" width="15.625" style="62" customWidth="1"/>
    <col min="11013" max="11013" width="7.75" style="62" customWidth="1"/>
    <col min="11014" max="11016" width="9" style="62" customWidth="1"/>
    <col min="11017" max="11264" width="3.25" style="62"/>
    <col min="11265" max="11265" width="3.25" style="62" customWidth="1"/>
    <col min="11266" max="11266" width="5" style="62" customWidth="1"/>
    <col min="11267" max="11268" width="15.625" style="62" customWidth="1"/>
    <col min="11269" max="11269" width="7.75" style="62" customWidth="1"/>
    <col min="11270" max="11272" width="9" style="62" customWidth="1"/>
    <col min="11273" max="11520" width="3.25" style="62"/>
    <col min="11521" max="11521" width="3.25" style="62" customWidth="1"/>
    <col min="11522" max="11522" width="5" style="62" customWidth="1"/>
    <col min="11523" max="11524" width="15.625" style="62" customWidth="1"/>
    <col min="11525" max="11525" width="7.75" style="62" customWidth="1"/>
    <col min="11526" max="11528" width="9" style="62" customWidth="1"/>
    <col min="11529" max="11776" width="3.25" style="62"/>
    <col min="11777" max="11777" width="3.25" style="62" customWidth="1"/>
    <col min="11778" max="11778" width="5" style="62" customWidth="1"/>
    <col min="11779" max="11780" width="15.625" style="62" customWidth="1"/>
    <col min="11781" max="11781" width="7.75" style="62" customWidth="1"/>
    <col min="11782" max="11784" width="9" style="62" customWidth="1"/>
    <col min="11785" max="12032" width="3.25" style="62"/>
    <col min="12033" max="12033" width="3.25" style="62" customWidth="1"/>
    <col min="12034" max="12034" width="5" style="62" customWidth="1"/>
    <col min="12035" max="12036" width="15.625" style="62" customWidth="1"/>
    <col min="12037" max="12037" width="7.75" style="62" customWidth="1"/>
    <col min="12038" max="12040" width="9" style="62" customWidth="1"/>
    <col min="12041" max="12288" width="3.25" style="62"/>
    <col min="12289" max="12289" width="3.25" style="62" customWidth="1"/>
    <col min="12290" max="12290" width="5" style="62" customWidth="1"/>
    <col min="12291" max="12292" width="15.625" style="62" customWidth="1"/>
    <col min="12293" max="12293" width="7.75" style="62" customWidth="1"/>
    <col min="12294" max="12296" width="9" style="62" customWidth="1"/>
    <col min="12297" max="12544" width="3.25" style="62"/>
    <col min="12545" max="12545" width="3.25" style="62" customWidth="1"/>
    <col min="12546" max="12546" width="5" style="62" customWidth="1"/>
    <col min="12547" max="12548" width="15.625" style="62" customWidth="1"/>
    <col min="12549" max="12549" width="7.75" style="62" customWidth="1"/>
    <col min="12550" max="12552" width="9" style="62" customWidth="1"/>
    <col min="12553" max="12800" width="3.25" style="62"/>
    <col min="12801" max="12801" width="3.25" style="62" customWidth="1"/>
    <col min="12802" max="12802" width="5" style="62" customWidth="1"/>
    <col min="12803" max="12804" width="15.625" style="62" customWidth="1"/>
    <col min="12805" max="12805" width="7.75" style="62" customWidth="1"/>
    <col min="12806" max="12808" width="9" style="62" customWidth="1"/>
    <col min="12809" max="13056" width="3.25" style="62"/>
    <col min="13057" max="13057" width="3.25" style="62" customWidth="1"/>
    <col min="13058" max="13058" width="5" style="62" customWidth="1"/>
    <col min="13059" max="13060" width="15.625" style="62" customWidth="1"/>
    <col min="13061" max="13061" width="7.75" style="62" customWidth="1"/>
    <col min="13062" max="13064" width="9" style="62" customWidth="1"/>
    <col min="13065" max="13312" width="3.25" style="62"/>
    <col min="13313" max="13313" width="3.25" style="62" customWidth="1"/>
    <col min="13314" max="13314" width="5" style="62" customWidth="1"/>
    <col min="13315" max="13316" width="15.625" style="62" customWidth="1"/>
    <col min="13317" max="13317" width="7.75" style="62" customWidth="1"/>
    <col min="13318" max="13320" width="9" style="62" customWidth="1"/>
    <col min="13321" max="13568" width="3.25" style="62"/>
    <col min="13569" max="13569" width="3.25" style="62" customWidth="1"/>
    <col min="13570" max="13570" width="5" style="62" customWidth="1"/>
    <col min="13571" max="13572" width="15.625" style="62" customWidth="1"/>
    <col min="13573" max="13573" width="7.75" style="62" customWidth="1"/>
    <col min="13574" max="13576" width="9" style="62" customWidth="1"/>
    <col min="13577" max="13824" width="3.25" style="62"/>
    <col min="13825" max="13825" width="3.25" style="62" customWidth="1"/>
    <col min="13826" max="13826" width="5" style="62" customWidth="1"/>
    <col min="13827" max="13828" width="15.625" style="62" customWidth="1"/>
    <col min="13829" max="13829" width="7.75" style="62" customWidth="1"/>
    <col min="13830" max="13832" width="9" style="62" customWidth="1"/>
    <col min="13833" max="14080" width="3.25" style="62"/>
    <col min="14081" max="14081" width="3.25" style="62" customWidth="1"/>
    <col min="14082" max="14082" width="5" style="62" customWidth="1"/>
    <col min="14083" max="14084" width="15.625" style="62" customWidth="1"/>
    <col min="14085" max="14085" width="7.75" style="62" customWidth="1"/>
    <col min="14086" max="14088" width="9" style="62" customWidth="1"/>
    <col min="14089" max="14336" width="3.25" style="62"/>
    <col min="14337" max="14337" width="3.25" style="62" customWidth="1"/>
    <col min="14338" max="14338" width="5" style="62" customWidth="1"/>
    <col min="14339" max="14340" width="15.625" style="62" customWidth="1"/>
    <col min="14341" max="14341" width="7.75" style="62" customWidth="1"/>
    <col min="14342" max="14344" width="9" style="62" customWidth="1"/>
    <col min="14345" max="14592" width="3.25" style="62"/>
    <col min="14593" max="14593" width="3.25" style="62" customWidth="1"/>
    <col min="14594" max="14594" width="5" style="62" customWidth="1"/>
    <col min="14595" max="14596" width="15.625" style="62" customWidth="1"/>
    <col min="14597" max="14597" width="7.75" style="62" customWidth="1"/>
    <col min="14598" max="14600" width="9" style="62" customWidth="1"/>
    <col min="14601" max="14848" width="3.25" style="62"/>
    <col min="14849" max="14849" width="3.25" style="62" customWidth="1"/>
    <col min="14850" max="14850" width="5" style="62" customWidth="1"/>
    <col min="14851" max="14852" width="15.625" style="62" customWidth="1"/>
    <col min="14853" max="14853" width="7.75" style="62" customWidth="1"/>
    <col min="14854" max="14856" width="9" style="62" customWidth="1"/>
    <col min="14857" max="15104" width="3.25" style="62"/>
    <col min="15105" max="15105" width="3.25" style="62" customWidth="1"/>
    <col min="15106" max="15106" width="5" style="62" customWidth="1"/>
    <col min="15107" max="15108" width="15.625" style="62" customWidth="1"/>
    <col min="15109" max="15109" width="7.75" style="62" customWidth="1"/>
    <col min="15110" max="15112" width="9" style="62" customWidth="1"/>
    <col min="15113" max="15360" width="3.25" style="62"/>
    <col min="15361" max="15361" width="3.25" style="62" customWidth="1"/>
    <col min="15362" max="15362" width="5" style="62" customWidth="1"/>
    <col min="15363" max="15364" width="15.625" style="62" customWidth="1"/>
    <col min="15365" max="15365" width="7.75" style="62" customWidth="1"/>
    <col min="15366" max="15368" width="9" style="62" customWidth="1"/>
    <col min="15369" max="15616" width="3.25" style="62"/>
    <col min="15617" max="15617" width="3.25" style="62" customWidth="1"/>
    <col min="15618" max="15618" width="5" style="62" customWidth="1"/>
    <col min="15619" max="15620" width="15.625" style="62" customWidth="1"/>
    <col min="15621" max="15621" width="7.75" style="62" customWidth="1"/>
    <col min="15622" max="15624" width="9" style="62" customWidth="1"/>
    <col min="15625" max="15872" width="3.25" style="62"/>
    <col min="15873" max="15873" width="3.25" style="62" customWidth="1"/>
    <col min="15874" max="15874" width="5" style="62" customWidth="1"/>
    <col min="15875" max="15876" width="15.625" style="62" customWidth="1"/>
    <col min="15877" max="15877" width="7.75" style="62" customWidth="1"/>
    <col min="15878" max="15880" width="9" style="62" customWidth="1"/>
    <col min="15881" max="16128" width="3.25" style="62"/>
    <col min="16129" max="16129" width="3.25" style="62" customWidth="1"/>
    <col min="16130" max="16130" width="5" style="62" customWidth="1"/>
    <col min="16131" max="16132" width="15.625" style="62" customWidth="1"/>
    <col min="16133" max="16133" width="7.75" style="62" customWidth="1"/>
    <col min="16134" max="16136" width="9" style="62" customWidth="1"/>
    <col min="16137" max="16384" width="3.25" style="62"/>
  </cols>
  <sheetData>
    <row r="1" spans="1:9" ht="20.100000000000001" customHeight="1" x14ac:dyDescent="0.15">
      <c r="A1" s="61" t="s">
        <v>67</v>
      </c>
    </row>
    <row r="3" spans="1:9" ht="35.25" customHeight="1" x14ac:dyDescent="0.15">
      <c r="A3" s="256" t="s">
        <v>68</v>
      </c>
      <c r="B3" s="256"/>
      <c r="C3" s="256"/>
      <c r="D3" s="256"/>
      <c r="E3" s="256"/>
      <c r="F3" s="256"/>
      <c r="G3" s="256"/>
      <c r="H3" s="256"/>
      <c r="I3" s="256"/>
    </row>
    <row r="5" spans="1:9" ht="20.100000000000001" customHeight="1" x14ac:dyDescent="0.15">
      <c r="B5" s="62" t="s">
        <v>69</v>
      </c>
    </row>
    <row r="6" spans="1:9" ht="28.5" customHeight="1" x14ac:dyDescent="0.15">
      <c r="B6" s="257" t="s">
        <v>246</v>
      </c>
      <c r="C6" s="257"/>
      <c r="D6" s="258"/>
      <c r="E6" s="258"/>
      <c r="F6" s="258"/>
      <c r="G6" s="258"/>
      <c r="H6" s="258"/>
    </row>
    <row r="7" spans="1:9" ht="28.5" customHeight="1" x14ac:dyDescent="0.15">
      <c r="B7" s="257" t="s">
        <v>70</v>
      </c>
      <c r="C7" s="257"/>
      <c r="D7" s="258"/>
      <c r="E7" s="258"/>
      <c r="F7" s="258"/>
      <c r="G7" s="258"/>
      <c r="H7" s="258"/>
    </row>
    <row r="8" spans="1:9" ht="28.5" customHeight="1" x14ac:dyDescent="0.15">
      <c r="B8" s="255" t="s">
        <v>71</v>
      </c>
      <c r="C8" s="255"/>
      <c r="D8" s="258"/>
      <c r="E8" s="258"/>
      <c r="F8" s="258"/>
      <c r="G8" s="258"/>
      <c r="H8" s="258"/>
    </row>
    <row r="9" spans="1:9" ht="28.5" customHeight="1" x14ac:dyDescent="0.15">
      <c r="B9" s="255" t="s">
        <v>72</v>
      </c>
      <c r="C9" s="255"/>
      <c r="D9" s="259"/>
      <c r="E9" s="260"/>
      <c r="F9" s="260"/>
      <c r="G9" s="261"/>
    </row>
    <row r="10" spans="1:9" ht="28.5" customHeight="1" x14ac:dyDescent="0.15">
      <c r="B10" s="255" t="s">
        <v>73</v>
      </c>
      <c r="C10" s="255"/>
      <c r="D10" s="71">
        <f>E31</f>
        <v>0</v>
      </c>
      <c r="E10" s="72" t="s">
        <v>74</v>
      </c>
    </row>
    <row r="12" spans="1:9" ht="20.100000000000001" customHeight="1" x14ac:dyDescent="0.15">
      <c r="B12" s="62" t="s">
        <v>75</v>
      </c>
    </row>
    <row r="13" spans="1:9" ht="27.75" customHeight="1" x14ac:dyDescent="0.15">
      <c r="B13" s="257" t="s">
        <v>76</v>
      </c>
      <c r="C13" s="257"/>
      <c r="D13" s="257"/>
      <c r="E13" s="73">
        <f>COUNTA(C16:D30)</f>
        <v>0</v>
      </c>
      <c r="F13" s="74" t="s">
        <v>77</v>
      </c>
    </row>
    <row r="14" spans="1:9" ht="20.25" customHeight="1" x14ac:dyDescent="0.15">
      <c r="B14" s="255" t="s">
        <v>51</v>
      </c>
      <c r="C14" s="255" t="s">
        <v>78</v>
      </c>
      <c r="D14" s="263"/>
      <c r="E14" s="265" t="s">
        <v>73</v>
      </c>
      <c r="F14" s="255" t="s">
        <v>79</v>
      </c>
      <c r="G14" s="255"/>
      <c r="H14" s="255"/>
    </row>
    <row r="15" spans="1:9" ht="20.25" customHeight="1" thickBot="1" x14ac:dyDescent="0.2">
      <c r="B15" s="262"/>
      <c r="C15" s="262"/>
      <c r="D15" s="264"/>
      <c r="E15" s="266"/>
      <c r="F15" s="75" t="s">
        <v>80</v>
      </c>
      <c r="G15" s="76" t="s">
        <v>81</v>
      </c>
      <c r="H15" s="77" t="s">
        <v>82</v>
      </c>
    </row>
    <row r="16" spans="1:9" ht="20.100000000000001" customHeight="1" x14ac:dyDescent="0.15">
      <c r="B16" s="65" t="s">
        <v>52</v>
      </c>
      <c r="C16" s="251"/>
      <c r="D16" s="252"/>
      <c r="E16" s="66"/>
      <c r="F16" s="78"/>
      <c r="G16" s="79"/>
      <c r="H16" s="80"/>
    </row>
    <row r="17" spans="2:8" ht="20.100000000000001" customHeight="1" x14ac:dyDescent="0.15">
      <c r="B17" s="67" t="s">
        <v>53</v>
      </c>
      <c r="C17" s="244"/>
      <c r="D17" s="245"/>
      <c r="E17" s="68"/>
      <c r="F17" s="81"/>
      <c r="G17" s="82"/>
      <c r="H17" s="83"/>
    </row>
    <row r="18" spans="2:8" ht="20.100000000000001" customHeight="1" x14ac:dyDescent="0.15">
      <c r="B18" s="67" t="s">
        <v>54</v>
      </c>
      <c r="C18" s="244"/>
      <c r="D18" s="245"/>
      <c r="E18" s="68"/>
      <c r="F18" s="81"/>
      <c r="G18" s="82"/>
      <c r="H18" s="83"/>
    </row>
    <row r="19" spans="2:8" ht="20.100000000000001" customHeight="1" x14ac:dyDescent="0.15">
      <c r="B19" s="67" t="s">
        <v>55</v>
      </c>
      <c r="C19" s="244"/>
      <c r="D19" s="245"/>
      <c r="E19" s="68"/>
      <c r="F19" s="81"/>
      <c r="G19" s="82"/>
      <c r="H19" s="83"/>
    </row>
    <row r="20" spans="2:8" ht="20.100000000000001" customHeight="1" x14ac:dyDescent="0.15">
      <c r="B20" s="67" t="s">
        <v>56</v>
      </c>
      <c r="C20" s="244"/>
      <c r="D20" s="245"/>
      <c r="E20" s="68"/>
      <c r="F20" s="81"/>
      <c r="G20" s="82"/>
      <c r="H20" s="83"/>
    </row>
    <row r="21" spans="2:8" ht="20.100000000000001" customHeight="1" x14ac:dyDescent="0.15">
      <c r="B21" s="67" t="s">
        <v>57</v>
      </c>
      <c r="C21" s="244"/>
      <c r="D21" s="245"/>
      <c r="E21" s="68"/>
      <c r="F21" s="81"/>
      <c r="G21" s="82"/>
      <c r="H21" s="83"/>
    </row>
    <row r="22" spans="2:8" ht="20.100000000000001" customHeight="1" x14ac:dyDescent="0.15">
      <c r="B22" s="67" t="s">
        <v>58</v>
      </c>
      <c r="C22" s="244"/>
      <c r="D22" s="245"/>
      <c r="E22" s="68"/>
      <c r="F22" s="81"/>
      <c r="G22" s="82"/>
      <c r="H22" s="83"/>
    </row>
    <row r="23" spans="2:8" ht="20.100000000000001" customHeight="1" x14ac:dyDescent="0.15">
      <c r="B23" s="67" t="s">
        <v>59</v>
      </c>
      <c r="C23" s="244"/>
      <c r="D23" s="245"/>
      <c r="E23" s="68"/>
      <c r="F23" s="81"/>
      <c r="G23" s="82"/>
      <c r="H23" s="83"/>
    </row>
    <row r="24" spans="2:8" ht="20.100000000000001" customHeight="1" x14ac:dyDescent="0.15">
      <c r="B24" s="67" t="s">
        <v>60</v>
      </c>
      <c r="C24" s="244"/>
      <c r="D24" s="245"/>
      <c r="E24" s="68"/>
      <c r="F24" s="81"/>
      <c r="G24" s="82"/>
      <c r="H24" s="83"/>
    </row>
    <row r="25" spans="2:8" ht="20.100000000000001" customHeight="1" x14ac:dyDescent="0.15">
      <c r="B25" s="67" t="s">
        <v>61</v>
      </c>
      <c r="C25" s="244"/>
      <c r="D25" s="245"/>
      <c r="E25" s="68"/>
      <c r="F25" s="81"/>
      <c r="G25" s="82"/>
      <c r="H25" s="83"/>
    </row>
    <row r="26" spans="2:8" ht="20.100000000000001" customHeight="1" x14ac:dyDescent="0.15">
      <c r="B26" s="67" t="s">
        <v>62</v>
      </c>
      <c r="C26" s="244"/>
      <c r="D26" s="245"/>
      <c r="E26" s="68"/>
      <c r="F26" s="81"/>
      <c r="G26" s="82"/>
      <c r="H26" s="83"/>
    </row>
    <row r="27" spans="2:8" ht="20.100000000000001" customHeight="1" x14ac:dyDescent="0.15">
      <c r="B27" s="67" t="s">
        <v>63</v>
      </c>
      <c r="C27" s="244"/>
      <c r="D27" s="245"/>
      <c r="E27" s="68"/>
      <c r="F27" s="81"/>
      <c r="G27" s="82"/>
      <c r="H27" s="83"/>
    </row>
    <row r="28" spans="2:8" ht="20.100000000000001" customHeight="1" x14ac:dyDescent="0.15">
      <c r="B28" s="67" t="s">
        <v>64</v>
      </c>
      <c r="C28" s="244"/>
      <c r="D28" s="245"/>
      <c r="E28" s="68"/>
      <c r="F28" s="81"/>
      <c r="G28" s="82"/>
      <c r="H28" s="83"/>
    </row>
    <row r="29" spans="2:8" ht="20.100000000000001" customHeight="1" x14ac:dyDescent="0.15">
      <c r="B29" s="67" t="s">
        <v>65</v>
      </c>
      <c r="C29" s="244"/>
      <c r="D29" s="245"/>
      <c r="E29" s="68"/>
      <c r="F29" s="81"/>
      <c r="G29" s="82"/>
      <c r="H29" s="83"/>
    </row>
    <row r="30" spans="2:8" ht="20.100000000000001" customHeight="1" thickBot="1" x14ac:dyDescent="0.2">
      <c r="B30" s="84" t="s">
        <v>66</v>
      </c>
      <c r="C30" s="246"/>
      <c r="D30" s="247"/>
      <c r="E30" s="85"/>
      <c r="F30" s="86"/>
      <c r="G30" s="87"/>
      <c r="H30" s="88"/>
    </row>
    <row r="31" spans="2:8" ht="23.25" customHeight="1" thickTop="1" x14ac:dyDescent="0.15">
      <c r="B31" s="248" t="s">
        <v>26</v>
      </c>
      <c r="C31" s="248"/>
      <c r="D31" s="249"/>
      <c r="E31" s="89">
        <f>SUM(E16:E30)</f>
        <v>0</v>
      </c>
      <c r="F31" s="90">
        <f>COUNTA(F16:F30)</f>
        <v>0</v>
      </c>
      <c r="G31" s="91">
        <f>COUNTA(G16:G30)</f>
        <v>0</v>
      </c>
      <c r="H31" s="92">
        <f>COUNTA(H16:H30)</f>
        <v>0</v>
      </c>
    </row>
    <row r="32" spans="2:8" ht="12" customHeight="1" x14ac:dyDescent="0.15">
      <c r="B32" s="64" t="s">
        <v>83</v>
      </c>
      <c r="C32" s="70"/>
      <c r="D32" s="70"/>
      <c r="E32" s="70"/>
      <c r="F32" s="70"/>
      <c r="G32" s="70"/>
      <c r="H32" s="70"/>
    </row>
    <row r="33" spans="2:8" ht="27" customHeight="1" x14ac:dyDescent="0.15">
      <c r="B33" s="250" t="s">
        <v>84</v>
      </c>
      <c r="C33" s="250"/>
      <c r="D33" s="250"/>
      <c r="E33" s="250"/>
      <c r="F33" s="250"/>
      <c r="G33" s="250"/>
      <c r="H33" s="250"/>
    </row>
  </sheetData>
  <mergeCells count="32">
    <mergeCell ref="B8:C8"/>
    <mergeCell ref="D8:H8"/>
    <mergeCell ref="A3:I3"/>
    <mergeCell ref="B6:C6"/>
    <mergeCell ref="D6:H6"/>
    <mergeCell ref="B7:C7"/>
    <mergeCell ref="D7:H7"/>
    <mergeCell ref="B9:C9"/>
    <mergeCell ref="D9:G9"/>
    <mergeCell ref="B10:C10"/>
    <mergeCell ref="B13:D13"/>
    <mergeCell ref="B14:B15"/>
    <mergeCell ref="C14:D15"/>
    <mergeCell ref="E14:E15"/>
    <mergeCell ref="F14:H14"/>
    <mergeCell ref="C27:D27"/>
    <mergeCell ref="C16:D16"/>
    <mergeCell ref="C17:D17"/>
    <mergeCell ref="C18:D18"/>
    <mergeCell ref="C19:D19"/>
    <mergeCell ref="C20:D20"/>
    <mergeCell ref="C21:D21"/>
    <mergeCell ref="C22:D22"/>
    <mergeCell ref="C23:D23"/>
    <mergeCell ref="C24:D24"/>
    <mergeCell ref="C25:D25"/>
    <mergeCell ref="C26:D26"/>
    <mergeCell ref="C28:D28"/>
    <mergeCell ref="C29:D29"/>
    <mergeCell ref="C30:D30"/>
    <mergeCell ref="B31:D31"/>
    <mergeCell ref="B33:H33"/>
  </mergeCells>
  <phoneticPr fontId="3"/>
  <dataValidations count="2">
    <dataValidation type="list" allowBlank="1" showInputMessage="1" showErrorMessage="1" sqref="D9:G9" xr:uid="{D11B4EF0-F0F3-4D43-AA95-BC4C134884F8}">
      <formula1>"介護サービス包括型[GH],外部サービス利用型[GH],日中サービス支援型[GH]"</formula1>
    </dataValidation>
    <dataValidation type="list" allowBlank="1" showInputMessage="1" showErrorMessage="1" sqref="WVL983047:WVO983047 IZ9:JC9 SV9:SY9 ACR9:ACU9 AMN9:AMQ9 AWJ9:AWM9 BGF9:BGI9 BQB9:BQE9 BZX9:CAA9 CJT9:CJW9 CTP9:CTS9 DDL9:DDO9 DNH9:DNK9 DXD9:DXG9 EGZ9:EHC9 EQV9:EQY9 FAR9:FAU9 FKN9:FKQ9 FUJ9:FUM9 GEF9:GEI9 GOB9:GOE9 GXX9:GYA9 HHT9:HHW9 HRP9:HRS9 IBL9:IBO9 ILH9:ILK9 IVD9:IVG9 JEZ9:JFC9 JOV9:JOY9 JYR9:JYU9 KIN9:KIQ9 KSJ9:KSM9 LCF9:LCI9 LMB9:LME9 LVX9:LWA9 MFT9:MFW9 MPP9:MPS9 MZL9:MZO9 NJH9:NJK9 NTD9:NTG9 OCZ9:ODC9 OMV9:OMY9 OWR9:OWU9 PGN9:PGQ9 PQJ9:PQM9 QAF9:QAI9 QKB9:QKE9 QTX9:QUA9 RDT9:RDW9 RNP9:RNS9 RXL9:RXO9 SHH9:SHK9 SRD9:SRG9 TAZ9:TBC9 TKV9:TKY9 TUR9:TUU9 UEN9:UEQ9 UOJ9:UOM9 UYF9:UYI9 VIB9:VIE9 VRX9:VSA9 WBT9:WBW9 WLP9:WLS9 WVL9:WVO9 D65543:G65543 IZ65543:JC65543 SV65543:SY65543 ACR65543:ACU65543 AMN65543:AMQ65543 AWJ65543:AWM65543 BGF65543:BGI65543 BQB65543:BQE65543 BZX65543:CAA65543 CJT65543:CJW65543 CTP65543:CTS65543 DDL65543:DDO65543 DNH65543:DNK65543 DXD65543:DXG65543 EGZ65543:EHC65543 EQV65543:EQY65543 FAR65543:FAU65543 FKN65543:FKQ65543 FUJ65543:FUM65543 GEF65543:GEI65543 GOB65543:GOE65543 GXX65543:GYA65543 HHT65543:HHW65543 HRP65543:HRS65543 IBL65543:IBO65543 ILH65543:ILK65543 IVD65543:IVG65543 JEZ65543:JFC65543 JOV65543:JOY65543 JYR65543:JYU65543 KIN65543:KIQ65543 KSJ65543:KSM65543 LCF65543:LCI65543 LMB65543:LME65543 LVX65543:LWA65543 MFT65543:MFW65543 MPP65543:MPS65543 MZL65543:MZO65543 NJH65543:NJK65543 NTD65543:NTG65543 OCZ65543:ODC65543 OMV65543:OMY65543 OWR65543:OWU65543 PGN65543:PGQ65543 PQJ65543:PQM65543 QAF65543:QAI65543 QKB65543:QKE65543 QTX65543:QUA65543 RDT65543:RDW65543 RNP65543:RNS65543 RXL65543:RXO65543 SHH65543:SHK65543 SRD65543:SRG65543 TAZ65543:TBC65543 TKV65543:TKY65543 TUR65543:TUU65543 UEN65543:UEQ65543 UOJ65543:UOM65543 UYF65543:UYI65543 VIB65543:VIE65543 VRX65543:VSA65543 WBT65543:WBW65543 WLP65543:WLS65543 WVL65543:WVO65543 D131079:G131079 IZ131079:JC131079 SV131079:SY131079 ACR131079:ACU131079 AMN131079:AMQ131079 AWJ131079:AWM131079 BGF131079:BGI131079 BQB131079:BQE131079 BZX131079:CAA131079 CJT131079:CJW131079 CTP131079:CTS131079 DDL131079:DDO131079 DNH131079:DNK131079 DXD131079:DXG131079 EGZ131079:EHC131079 EQV131079:EQY131079 FAR131079:FAU131079 FKN131079:FKQ131079 FUJ131079:FUM131079 GEF131079:GEI131079 GOB131079:GOE131079 GXX131079:GYA131079 HHT131079:HHW131079 HRP131079:HRS131079 IBL131079:IBO131079 ILH131079:ILK131079 IVD131079:IVG131079 JEZ131079:JFC131079 JOV131079:JOY131079 JYR131079:JYU131079 KIN131079:KIQ131079 KSJ131079:KSM131079 LCF131079:LCI131079 LMB131079:LME131079 LVX131079:LWA131079 MFT131079:MFW131079 MPP131079:MPS131079 MZL131079:MZO131079 NJH131079:NJK131079 NTD131079:NTG131079 OCZ131079:ODC131079 OMV131079:OMY131079 OWR131079:OWU131079 PGN131079:PGQ131079 PQJ131079:PQM131079 QAF131079:QAI131079 QKB131079:QKE131079 QTX131079:QUA131079 RDT131079:RDW131079 RNP131079:RNS131079 RXL131079:RXO131079 SHH131079:SHK131079 SRD131079:SRG131079 TAZ131079:TBC131079 TKV131079:TKY131079 TUR131079:TUU131079 UEN131079:UEQ131079 UOJ131079:UOM131079 UYF131079:UYI131079 VIB131079:VIE131079 VRX131079:VSA131079 WBT131079:WBW131079 WLP131079:WLS131079 WVL131079:WVO131079 D196615:G196615 IZ196615:JC196615 SV196615:SY196615 ACR196615:ACU196615 AMN196615:AMQ196615 AWJ196615:AWM196615 BGF196615:BGI196615 BQB196615:BQE196615 BZX196615:CAA196615 CJT196615:CJW196615 CTP196615:CTS196615 DDL196615:DDO196615 DNH196615:DNK196615 DXD196615:DXG196615 EGZ196615:EHC196615 EQV196615:EQY196615 FAR196615:FAU196615 FKN196615:FKQ196615 FUJ196615:FUM196615 GEF196615:GEI196615 GOB196615:GOE196615 GXX196615:GYA196615 HHT196615:HHW196615 HRP196615:HRS196615 IBL196615:IBO196615 ILH196615:ILK196615 IVD196615:IVG196615 JEZ196615:JFC196615 JOV196615:JOY196615 JYR196615:JYU196615 KIN196615:KIQ196615 KSJ196615:KSM196615 LCF196615:LCI196615 LMB196615:LME196615 LVX196615:LWA196615 MFT196615:MFW196615 MPP196615:MPS196615 MZL196615:MZO196615 NJH196615:NJK196615 NTD196615:NTG196615 OCZ196615:ODC196615 OMV196615:OMY196615 OWR196615:OWU196615 PGN196615:PGQ196615 PQJ196615:PQM196615 QAF196615:QAI196615 QKB196615:QKE196615 QTX196615:QUA196615 RDT196615:RDW196615 RNP196615:RNS196615 RXL196615:RXO196615 SHH196615:SHK196615 SRD196615:SRG196615 TAZ196615:TBC196615 TKV196615:TKY196615 TUR196615:TUU196615 UEN196615:UEQ196615 UOJ196615:UOM196615 UYF196615:UYI196615 VIB196615:VIE196615 VRX196615:VSA196615 WBT196615:WBW196615 WLP196615:WLS196615 WVL196615:WVO196615 D262151:G262151 IZ262151:JC262151 SV262151:SY262151 ACR262151:ACU262151 AMN262151:AMQ262151 AWJ262151:AWM262151 BGF262151:BGI262151 BQB262151:BQE262151 BZX262151:CAA262151 CJT262151:CJW262151 CTP262151:CTS262151 DDL262151:DDO262151 DNH262151:DNK262151 DXD262151:DXG262151 EGZ262151:EHC262151 EQV262151:EQY262151 FAR262151:FAU262151 FKN262151:FKQ262151 FUJ262151:FUM262151 GEF262151:GEI262151 GOB262151:GOE262151 GXX262151:GYA262151 HHT262151:HHW262151 HRP262151:HRS262151 IBL262151:IBO262151 ILH262151:ILK262151 IVD262151:IVG262151 JEZ262151:JFC262151 JOV262151:JOY262151 JYR262151:JYU262151 KIN262151:KIQ262151 KSJ262151:KSM262151 LCF262151:LCI262151 LMB262151:LME262151 LVX262151:LWA262151 MFT262151:MFW262151 MPP262151:MPS262151 MZL262151:MZO262151 NJH262151:NJK262151 NTD262151:NTG262151 OCZ262151:ODC262151 OMV262151:OMY262151 OWR262151:OWU262151 PGN262151:PGQ262151 PQJ262151:PQM262151 QAF262151:QAI262151 QKB262151:QKE262151 QTX262151:QUA262151 RDT262151:RDW262151 RNP262151:RNS262151 RXL262151:RXO262151 SHH262151:SHK262151 SRD262151:SRG262151 TAZ262151:TBC262151 TKV262151:TKY262151 TUR262151:TUU262151 UEN262151:UEQ262151 UOJ262151:UOM262151 UYF262151:UYI262151 VIB262151:VIE262151 VRX262151:VSA262151 WBT262151:WBW262151 WLP262151:WLS262151 WVL262151:WVO262151 D327687:G327687 IZ327687:JC327687 SV327687:SY327687 ACR327687:ACU327687 AMN327687:AMQ327687 AWJ327687:AWM327687 BGF327687:BGI327687 BQB327687:BQE327687 BZX327687:CAA327687 CJT327687:CJW327687 CTP327687:CTS327687 DDL327687:DDO327687 DNH327687:DNK327687 DXD327687:DXG327687 EGZ327687:EHC327687 EQV327687:EQY327687 FAR327687:FAU327687 FKN327687:FKQ327687 FUJ327687:FUM327687 GEF327687:GEI327687 GOB327687:GOE327687 GXX327687:GYA327687 HHT327687:HHW327687 HRP327687:HRS327687 IBL327687:IBO327687 ILH327687:ILK327687 IVD327687:IVG327687 JEZ327687:JFC327687 JOV327687:JOY327687 JYR327687:JYU327687 KIN327687:KIQ327687 KSJ327687:KSM327687 LCF327687:LCI327687 LMB327687:LME327687 LVX327687:LWA327687 MFT327687:MFW327687 MPP327687:MPS327687 MZL327687:MZO327687 NJH327687:NJK327687 NTD327687:NTG327687 OCZ327687:ODC327687 OMV327687:OMY327687 OWR327687:OWU327687 PGN327687:PGQ327687 PQJ327687:PQM327687 QAF327687:QAI327687 QKB327687:QKE327687 QTX327687:QUA327687 RDT327687:RDW327687 RNP327687:RNS327687 RXL327687:RXO327687 SHH327687:SHK327687 SRD327687:SRG327687 TAZ327687:TBC327687 TKV327687:TKY327687 TUR327687:TUU327687 UEN327687:UEQ327687 UOJ327687:UOM327687 UYF327687:UYI327687 VIB327687:VIE327687 VRX327687:VSA327687 WBT327687:WBW327687 WLP327687:WLS327687 WVL327687:WVO327687 D393223:G393223 IZ393223:JC393223 SV393223:SY393223 ACR393223:ACU393223 AMN393223:AMQ393223 AWJ393223:AWM393223 BGF393223:BGI393223 BQB393223:BQE393223 BZX393223:CAA393223 CJT393223:CJW393223 CTP393223:CTS393223 DDL393223:DDO393223 DNH393223:DNK393223 DXD393223:DXG393223 EGZ393223:EHC393223 EQV393223:EQY393223 FAR393223:FAU393223 FKN393223:FKQ393223 FUJ393223:FUM393223 GEF393223:GEI393223 GOB393223:GOE393223 GXX393223:GYA393223 HHT393223:HHW393223 HRP393223:HRS393223 IBL393223:IBO393223 ILH393223:ILK393223 IVD393223:IVG393223 JEZ393223:JFC393223 JOV393223:JOY393223 JYR393223:JYU393223 KIN393223:KIQ393223 KSJ393223:KSM393223 LCF393223:LCI393223 LMB393223:LME393223 LVX393223:LWA393223 MFT393223:MFW393223 MPP393223:MPS393223 MZL393223:MZO393223 NJH393223:NJK393223 NTD393223:NTG393223 OCZ393223:ODC393223 OMV393223:OMY393223 OWR393223:OWU393223 PGN393223:PGQ393223 PQJ393223:PQM393223 QAF393223:QAI393223 QKB393223:QKE393223 QTX393223:QUA393223 RDT393223:RDW393223 RNP393223:RNS393223 RXL393223:RXO393223 SHH393223:SHK393223 SRD393223:SRG393223 TAZ393223:TBC393223 TKV393223:TKY393223 TUR393223:TUU393223 UEN393223:UEQ393223 UOJ393223:UOM393223 UYF393223:UYI393223 VIB393223:VIE393223 VRX393223:VSA393223 WBT393223:WBW393223 WLP393223:WLS393223 WVL393223:WVO393223 D458759:G458759 IZ458759:JC458759 SV458759:SY458759 ACR458759:ACU458759 AMN458759:AMQ458759 AWJ458759:AWM458759 BGF458759:BGI458759 BQB458759:BQE458759 BZX458759:CAA458759 CJT458759:CJW458759 CTP458759:CTS458759 DDL458759:DDO458759 DNH458759:DNK458759 DXD458759:DXG458759 EGZ458759:EHC458759 EQV458759:EQY458759 FAR458759:FAU458759 FKN458759:FKQ458759 FUJ458759:FUM458759 GEF458759:GEI458759 GOB458759:GOE458759 GXX458759:GYA458759 HHT458759:HHW458759 HRP458759:HRS458759 IBL458759:IBO458759 ILH458759:ILK458759 IVD458759:IVG458759 JEZ458759:JFC458759 JOV458759:JOY458759 JYR458759:JYU458759 KIN458759:KIQ458759 KSJ458759:KSM458759 LCF458759:LCI458759 LMB458759:LME458759 LVX458759:LWA458759 MFT458759:MFW458759 MPP458759:MPS458759 MZL458759:MZO458759 NJH458759:NJK458759 NTD458759:NTG458759 OCZ458759:ODC458759 OMV458759:OMY458759 OWR458759:OWU458759 PGN458759:PGQ458759 PQJ458759:PQM458759 QAF458759:QAI458759 QKB458759:QKE458759 QTX458759:QUA458759 RDT458759:RDW458759 RNP458759:RNS458759 RXL458759:RXO458759 SHH458759:SHK458759 SRD458759:SRG458759 TAZ458759:TBC458759 TKV458759:TKY458759 TUR458759:TUU458759 UEN458759:UEQ458759 UOJ458759:UOM458759 UYF458759:UYI458759 VIB458759:VIE458759 VRX458759:VSA458759 WBT458759:WBW458759 WLP458759:WLS458759 WVL458759:WVO458759 D524295:G524295 IZ524295:JC524295 SV524295:SY524295 ACR524295:ACU524295 AMN524295:AMQ524295 AWJ524295:AWM524295 BGF524295:BGI524295 BQB524295:BQE524295 BZX524295:CAA524295 CJT524295:CJW524295 CTP524295:CTS524295 DDL524295:DDO524295 DNH524295:DNK524295 DXD524295:DXG524295 EGZ524295:EHC524295 EQV524295:EQY524295 FAR524295:FAU524295 FKN524295:FKQ524295 FUJ524295:FUM524295 GEF524295:GEI524295 GOB524295:GOE524295 GXX524295:GYA524295 HHT524295:HHW524295 HRP524295:HRS524295 IBL524295:IBO524295 ILH524295:ILK524295 IVD524295:IVG524295 JEZ524295:JFC524295 JOV524295:JOY524295 JYR524295:JYU524295 KIN524295:KIQ524295 KSJ524295:KSM524295 LCF524295:LCI524295 LMB524295:LME524295 LVX524295:LWA524295 MFT524295:MFW524295 MPP524295:MPS524295 MZL524295:MZO524295 NJH524295:NJK524295 NTD524295:NTG524295 OCZ524295:ODC524295 OMV524295:OMY524295 OWR524295:OWU524295 PGN524295:PGQ524295 PQJ524295:PQM524295 QAF524295:QAI524295 QKB524295:QKE524295 QTX524295:QUA524295 RDT524295:RDW524295 RNP524295:RNS524295 RXL524295:RXO524295 SHH524295:SHK524295 SRD524295:SRG524295 TAZ524295:TBC524295 TKV524295:TKY524295 TUR524295:TUU524295 UEN524295:UEQ524295 UOJ524295:UOM524295 UYF524295:UYI524295 VIB524295:VIE524295 VRX524295:VSA524295 WBT524295:WBW524295 WLP524295:WLS524295 WVL524295:WVO524295 D589831:G589831 IZ589831:JC589831 SV589831:SY589831 ACR589831:ACU589831 AMN589831:AMQ589831 AWJ589831:AWM589831 BGF589831:BGI589831 BQB589831:BQE589831 BZX589831:CAA589831 CJT589831:CJW589831 CTP589831:CTS589831 DDL589831:DDO589831 DNH589831:DNK589831 DXD589831:DXG589831 EGZ589831:EHC589831 EQV589831:EQY589831 FAR589831:FAU589831 FKN589831:FKQ589831 FUJ589831:FUM589831 GEF589831:GEI589831 GOB589831:GOE589831 GXX589831:GYA589831 HHT589831:HHW589831 HRP589831:HRS589831 IBL589831:IBO589831 ILH589831:ILK589831 IVD589831:IVG589831 JEZ589831:JFC589831 JOV589831:JOY589831 JYR589831:JYU589831 KIN589831:KIQ589831 KSJ589831:KSM589831 LCF589831:LCI589831 LMB589831:LME589831 LVX589831:LWA589831 MFT589831:MFW589831 MPP589831:MPS589831 MZL589831:MZO589831 NJH589831:NJK589831 NTD589831:NTG589831 OCZ589831:ODC589831 OMV589831:OMY589831 OWR589831:OWU589831 PGN589831:PGQ589831 PQJ589831:PQM589831 QAF589831:QAI589831 QKB589831:QKE589831 QTX589831:QUA589831 RDT589831:RDW589831 RNP589831:RNS589831 RXL589831:RXO589831 SHH589831:SHK589831 SRD589831:SRG589831 TAZ589831:TBC589831 TKV589831:TKY589831 TUR589831:TUU589831 UEN589831:UEQ589831 UOJ589831:UOM589831 UYF589831:UYI589831 VIB589831:VIE589831 VRX589831:VSA589831 WBT589831:WBW589831 WLP589831:WLS589831 WVL589831:WVO589831 D655367:G655367 IZ655367:JC655367 SV655367:SY655367 ACR655367:ACU655367 AMN655367:AMQ655367 AWJ655367:AWM655367 BGF655367:BGI655367 BQB655367:BQE655367 BZX655367:CAA655367 CJT655367:CJW655367 CTP655367:CTS655367 DDL655367:DDO655367 DNH655367:DNK655367 DXD655367:DXG655367 EGZ655367:EHC655367 EQV655367:EQY655367 FAR655367:FAU655367 FKN655367:FKQ655367 FUJ655367:FUM655367 GEF655367:GEI655367 GOB655367:GOE655367 GXX655367:GYA655367 HHT655367:HHW655367 HRP655367:HRS655367 IBL655367:IBO655367 ILH655367:ILK655367 IVD655367:IVG655367 JEZ655367:JFC655367 JOV655367:JOY655367 JYR655367:JYU655367 KIN655367:KIQ655367 KSJ655367:KSM655367 LCF655367:LCI655367 LMB655367:LME655367 LVX655367:LWA655367 MFT655367:MFW655367 MPP655367:MPS655367 MZL655367:MZO655367 NJH655367:NJK655367 NTD655367:NTG655367 OCZ655367:ODC655367 OMV655367:OMY655367 OWR655367:OWU655367 PGN655367:PGQ655367 PQJ655367:PQM655367 QAF655367:QAI655367 QKB655367:QKE655367 QTX655367:QUA655367 RDT655367:RDW655367 RNP655367:RNS655367 RXL655367:RXO655367 SHH655367:SHK655367 SRD655367:SRG655367 TAZ655367:TBC655367 TKV655367:TKY655367 TUR655367:TUU655367 UEN655367:UEQ655367 UOJ655367:UOM655367 UYF655367:UYI655367 VIB655367:VIE655367 VRX655367:VSA655367 WBT655367:WBW655367 WLP655367:WLS655367 WVL655367:WVO655367 D720903:G720903 IZ720903:JC720903 SV720903:SY720903 ACR720903:ACU720903 AMN720903:AMQ720903 AWJ720903:AWM720903 BGF720903:BGI720903 BQB720903:BQE720903 BZX720903:CAA720903 CJT720903:CJW720903 CTP720903:CTS720903 DDL720903:DDO720903 DNH720903:DNK720903 DXD720903:DXG720903 EGZ720903:EHC720903 EQV720903:EQY720903 FAR720903:FAU720903 FKN720903:FKQ720903 FUJ720903:FUM720903 GEF720903:GEI720903 GOB720903:GOE720903 GXX720903:GYA720903 HHT720903:HHW720903 HRP720903:HRS720903 IBL720903:IBO720903 ILH720903:ILK720903 IVD720903:IVG720903 JEZ720903:JFC720903 JOV720903:JOY720903 JYR720903:JYU720903 KIN720903:KIQ720903 KSJ720903:KSM720903 LCF720903:LCI720903 LMB720903:LME720903 LVX720903:LWA720903 MFT720903:MFW720903 MPP720903:MPS720903 MZL720903:MZO720903 NJH720903:NJK720903 NTD720903:NTG720903 OCZ720903:ODC720903 OMV720903:OMY720903 OWR720903:OWU720903 PGN720903:PGQ720903 PQJ720903:PQM720903 QAF720903:QAI720903 QKB720903:QKE720903 QTX720903:QUA720903 RDT720903:RDW720903 RNP720903:RNS720903 RXL720903:RXO720903 SHH720903:SHK720903 SRD720903:SRG720903 TAZ720903:TBC720903 TKV720903:TKY720903 TUR720903:TUU720903 UEN720903:UEQ720903 UOJ720903:UOM720903 UYF720903:UYI720903 VIB720903:VIE720903 VRX720903:VSA720903 WBT720903:WBW720903 WLP720903:WLS720903 WVL720903:WVO720903 D786439:G786439 IZ786439:JC786439 SV786439:SY786439 ACR786439:ACU786439 AMN786439:AMQ786439 AWJ786439:AWM786439 BGF786439:BGI786439 BQB786439:BQE786439 BZX786439:CAA786439 CJT786439:CJW786439 CTP786439:CTS786439 DDL786439:DDO786439 DNH786439:DNK786439 DXD786439:DXG786439 EGZ786439:EHC786439 EQV786439:EQY786439 FAR786439:FAU786439 FKN786439:FKQ786439 FUJ786439:FUM786439 GEF786439:GEI786439 GOB786439:GOE786439 GXX786439:GYA786439 HHT786439:HHW786439 HRP786439:HRS786439 IBL786439:IBO786439 ILH786439:ILK786439 IVD786439:IVG786439 JEZ786439:JFC786439 JOV786439:JOY786439 JYR786439:JYU786439 KIN786439:KIQ786439 KSJ786439:KSM786439 LCF786439:LCI786439 LMB786439:LME786439 LVX786439:LWA786439 MFT786439:MFW786439 MPP786439:MPS786439 MZL786439:MZO786439 NJH786439:NJK786439 NTD786439:NTG786439 OCZ786439:ODC786439 OMV786439:OMY786439 OWR786439:OWU786439 PGN786439:PGQ786439 PQJ786439:PQM786439 QAF786439:QAI786439 QKB786439:QKE786439 QTX786439:QUA786439 RDT786439:RDW786439 RNP786439:RNS786439 RXL786439:RXO786439 SHH786439:SHK786439 SRD786439:SRG786439 TAZ786439:TBC786439 TKV786439:TKY786439 TUR786439:TUU786439 UEN786439:UEQ786439 UOJ786439:UOM786439 UYF786439:UYI786439 VIB786439:VIE786439 VRX786439:VSA786439 WBT786439:WBW786439 WLP786439:WLS786439 WVL786439:WVO786439 D851975:G851975 IZ851975:JC851975 SV851975:SY851975 ACR851975:ACU851975 AMN851975:AMQ851975 AWJ851975:AWM851975 BGF851975:BGI851975 BQB851975:BQE851975 BZX851975:CAA851975 CJT851975:CJW851975 CTP851975:CTS851975 DDL851975:DDO851975 DNH851975:DNK851975 DXD851975:DXG851975 EGZ851975:EHC851975 EQV851975:EQY851975 FAR851975:FAU851975 FKN851975:FKQ851975 FUJ851975:FUM851975 GEF851975:GEI851975 GOB851975:GOE851975 GXX851975:GYA851975 HHT851975:HHW851975 HRP851975:HRS851975 IBL851975:IBO851975 ILH851975:ILK851975 IVD851975:IVG851975 JEZ851975:JFC851975 JOV851975:JOY851975 JYR851975:JYU851975 KIN851975:KIQ851975 KSJ851975:KSM851975 LCF851975:LCI851975 LMB851975:LME851975 LVX851975:LWA851975 MFT851975:MFW851975 MPP851975:MPS851975 MZL851975:MZO851975 NJH851975:NJK851975 NTD851975:NTG851975 OCZ851975:ODC851975 OMV851975:OMY851975 OWR851975:OWU851975 PGN851975:PGQ851975 PQJ851975:PQM851975 QAF851975:QAI851975 QKB851975:QKE851975 QTX851975:QUA851975 RDT851975:RDW851975 RNP851975:RNS851975 RXL851975:RXO851975 SHH851975:SHK851975 SRD851975:SRG851975 TAZ851975:TBC851975 TKV851975:TKY851975 TUR851975:TUU851975 UEN851975:UEQ851975 UOJ851975:UOM851975 UYF851975:UYI851975 VIB851975:VIE851975 VRX851975:VSA851975 WBT851975:WBW851975 WLP851975:WLS851975 WVL851975:WVO851975 D917511:G917511 IZ917511:JC917511 SV917511:SY917511 ACR917511:ACU917511 AMN917511:AMQ917511 AWJ917511:AWM917511 BGF917511:BGI917511 BQB917511:BQE917511 BZX917511:CAA917511 CJT917511:CJW917511 CTP917511:CTS917511 DDL917511:DDO917511 DNH917511:DNK917511 DXD917511:DXG917511 EGZ917511:EHC917511 EQV917511:EQY917511 FAR917511:FAU917511 FKN917511:FKQ917511 FUJ917511:FUM917511 GEF917511:GEI917511 GOB917511:GOE917511 GXX917511:GYA917511 HHT917511:HHW917511 HRP917511:HRS917511 IBL917511:IBO917511 ILH917511:ILK917511 IVD917511:IVG917511 JEZ917511:JFC917511 JOV917511:JOY917511 JYR917511:JYU917511 KIN917511:KIQ917511 KSJ917511:KSM917511 LCF917511:LCI917511 LMB917511:LME917511 LVX917511:LWA917511 MFT917511:MFW917511 MPP917511:MPS917511 MZL917511:MZO917511 NJH917511:NJK917511 NTD917511:NTG917511 OCZ917511:ODC917511 OMV917511:OMY917511 OWR917511:OWU917511 PGN917511:PGQ917511 PQJ917511:PQM917511 QAF917511:QAI917511 QKB917511:QKE917511 QTX917511:QUA917511 RDT917511:RDW917511 RNP917511:RNS917511 RXL917511:RXO917511 SHH917511:SHK917511 SRD917511:SRG917511 TAZ917511:TBC917511 TKV917511:TKY917511 TUR917511:TUU917511 UEN917511:UEQ917511 UOJ917511:UOM917511 UYF917511:UYI917511 VIB917511:VIE917511 VRX917511:VSA917511 WBT917511:WBW917511 WLP917511:WLS917511 WVL917511:WVO917511 D983047:G983047 IZ983047:JC983047 SV983047:SY983047 ACR983047:ACU983047 AMN983047:AMQ983047 AWJ983047:AWM983047 BGF983047:BGI983047 BQB983047:BQE983047 BZX983047:CAA983047 CJT983047:CJW983047 CTP983047:CTS983047 DDL983047:DDO983047 DNH983047:DNK983047 DXD983047:DXG983047 EGZ983047:EHC983047 EQV983047:EQY983047 FAR983047:FAU983047 FKN983047:FKQ983047 FUJ983047:FUM983047 GEF983047:GEI983047 GOB983047:GOE983047 GXX983047:GYA983047 HHT983047:HHW983047 HRP983047:HRS983047 IBL983047:IBO983047 ILH983047:ILK983047 IVD983047:IVG983047 JEZ983047:JFC983047 JOV983047:JOY983047 JYR983047:JYU983047 KIN983047:KIQ983047 KSJ983047:KSM983047 LCF983047:LCI983047 LMB983047:LME983047 LVX983047:LWA983047 MFT983047:MFW983047 MPP983047:MPS983047 MZL983047:MZO983047 NJH983047:NJK983047 NTD983047:NTG983047 OCZ983047:ODC983047 OMV983047:OMY983047 OWR983047:OWU983047 PGN983047:PGQ983047 PQJ983047:PQM983047 QAF983047:QAI983047 QKB983047:QKE983047 QTX983047:QUA983047 RDT983047:RDW983047 RNP983047:RNS983047 RXL983047:RXO983047 SHH983047:SHK983047 SRD983047:SRG983047 TAZ983047:TBC983047 TKV983047:TKY983047 TUR983047:TUU983047 UEN983047:UEQ983047 UOJ983047:UOM983047 UYF983047:UYI983047 VIB983047:VIE983047 VRX983047:VSA983047 WBT983047:WBW983047 WLP983047:WLS983047" xr:uid="{053F56A6-97DB-4647-BB1E-30FA784F9689}">
      <formula1>"共同生活援助[GH],外部サービス利用型共同生活援助[GH]"</formula1>
    </dataValidation>
  </dataValidations>
  <printOptions horizontalCentered="1"/>
  <pageMargins left="0.74803149606299213" right="0.74803149606299213" top="0.70866141732283472"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9" tint="0.79998168889431442"/>
  </sheetPr>
  <dimension ref="A1:O31"/>
  <sheetViews>
    <sheetView view="pageBreakPreview" topLeftCell="A10" zoomScaleNormal="100" zoomScaleSheetLayoutView="100" workbookViewId="0">
      <selection activeCell="G28" sqref="G28"/>
    </sheetView>
  </sheetViews>
  <sheetFormatPr defaultColWidth="3.25" defaultRowHeight="20.100000000000001" customHeight="1" x14ac:dyDescent="0.15"/>
  <cols>
    <col min="1" max="1" width="3.25" style="62" customWidth="1"/>
    <col min="2" max="2" width="5" style="62" customWidth="1"/>
    <col min="3" max="4" width="15.625" style="62" customWidth="1"/>
    <col min="5" max="6" width="11.875" style="62" customWidth="1"/>
    <col min="7" max="7" width="13" style="62" customWidth="1"/>
    <col min="8" max="8" width="3.25" style="62"/>
    <col min="9" max="9" width="7" style="62" bestFit="1" customWidth="1"/>
    <col min="10" max="14" width="3.25" style="62"/>
    <col min="15" max="15" width="5.5" style="62" bestFit="1" customWidth="1"/>
    <col min="16" max="256" width="3.25" style="62"/>
    <col min="257" max="257" width="3.25" style="62" customWidth="1"/>
    <col min="258" max="258" width="5" style="62" customWidth="1"/>
    <col min="259" max="260" width="15.625" style="62" customWidth="1"/>
    <col min="261" max="263" width="11.875" style="62" customWidth="1"/>
    <col min="264" max="512" width="3.25" style="62"/>
    <col min="513" max="513" width="3.25" style="62" customWidth="1"/>
    <col min="514" max="514" width="5" style="62" customWidth="1"/>
    <col min="515" max="516" width="15.625" style="62" customWidth="1"/>
    <col min="517" max="519" width="11.875" style="62" customWidth="1"/>
    <col min="520" max="768" width="3.25" style="62"/>
    <col min="769" max="769" width="3.25" style="62" customWidth="1"/>
    <col min="770" max="770" width="5" style="62" customWidth="1"/>
    <col min="771" max="772" width="15.625" style="62" customWidth="1"/>
    <col min="773" max="775" width="11.875" style="62" customWidth="1"/>
    <col min="776" max="1024" width="3.25" style="62"/>
    <col min="1025" max="1025" width="3.25" style="62" customWidth="1"/>
    <col min="1026" max="1026" width="5" style="62" customWidth="1"/>
    <col min="1027" max="1028" width="15.625" style="62" customWidth="1"/>
    <col min="1029" max="1031" width="11.875" style="62" customWidth="1"/>
    <col min="1032" max="1280" width="3.25" style="62"/>
    <col min="1281" max="1281" width="3.25" style="62" customWidth="1"/>
    <col min="1282" max="1282" width="5" style="62" customWidth="1"/>
    <col min="1283" max="1284" width="15.625" style="62" customWidth="1"/>
    <col min="1285" max="1287" width="11.875" style="62" customWidth="1"/>
    <col min="1288" max="1536" width="3.25" style="62"/>
    <col min="1537" max="1537" width="3.25" style="62" customWidth="1"/>
    <col min="1538" max="1538" width="5" style="62" customWidth="1"/>
    <col min="1539" max="1540" width="15.625" style="62" customWidth="1"/>
    <col min="1541" max="1543" width="11.875" style="62" customWidth="1"/>
    <col min="1544" max="1792" width="3.25" style="62"/>
    <col min="1793" max="1793" width="3.25" style="62" customWidth="1"/>
    <col min="1794" max="1794" width="5" style="62" customWidth="1"/>
    <col min="1795" max="1796" width="15.625" style="62" customWidth="1"/>
    <col min="1797" max="1799" width="11.875" style="62" customWidth="1"/>
    <col min="1800" max="2048" width="3.25" style="62"/>
    <col min="2049" max="2049" width="3.25" style="62" customWidth="1"/>
    <col min="2050" max="2050" width="5" style="62" customWidth="1"/>
    <col min="2051" max="2052" width="15.625" style="62" customWidth="1"/>
    <col min="2053" max="2055" width="11.875" style="62" customWidth="1"/>
    <col min="2056" max="2304" width="3.25" style="62"/>
    <col min="2305" max="2305" width="3.25" style="62" customWidth="1"/>
    <col min="2306" max="2306" width="5" style="62" customWidth="1"/>
    <col min="2307" max="2308" width="15.625" style="62" customWidth="1"/>
    <col min="2309" max="2311" width="11.875" style="62" customWidth="1"/>
    <col min="2312" max="2560" width="3.25" style="62"/>
    <col min="2561" max="2561" width="3.25" style="62" customWidth="1"/>
    <col min="2562" max="2562" width="5" style="62" customWidth="1"/>
    <col min="2563" max="2564" width="15.625" style="62" customWidth="1"/>
    <col min="2565" max="2567" width="11.875" style="62" customWidth="1"/>
    <col min="2568" max="2816" width="3.25" style="62"/>
    <col min="2817" max="2817" width="3.25" style="62" customWidth="1"/>
    <col min="2818" max="2818" width="5" style="62" customWidth="1"/>
    <col min="2819" max="2820" width="15.625" style="62" customWidth="1"/>
    <col min="2821" max="2823" width="11.875" style="62" customWidth="1"/>
    <col min="2824" max="3072" width="3.25" style="62"/>
    <col min="3073" max="3073" width="3.25" style="62" customWidth="1"/>
    <col min="3074" max="3074" width="5" style="62" customWidth="1"/>
    <col min="3075" max="3076" width="15.625" style="62" customWidth="1"/>
    <col min="3077" max="3079" width="11.875" style="62" customWidth="1"/>
    <col min="3080" max="3328" width="3.25" style="62"/>
    <col min="3329" max="3329" width="3.25" style="62" customWidth="1"/>
    <col min="3330" max="3330" width="5" style="62" customWidth="1"/>
    <col min="3331" max="3332" width="15.625" style="62" customWidth="1"/>
    <col min="3333" max="3335" width="11.875" style="62" customWidth="1"/>
    <col min="3336" max="3584" width="3.25" style="62"/>
    <col min="3585" max="3585" width="3.25" style="62" customWidth="1"/>
    <col min="3586" max="3586" width="5" style="62" customWidth="1"/>
    <col min="3587" max="3588" width="15.625" style="62" customWidth="1"/>
    <col min="3589" max="3591" width="11.875" style="62" customWidth="1"/>
    <col min="3592" max="3840" width="3.25" style="62"/>
    <col min="3841" max="3841" width="3.25" style="62" customWidth="1"/>
    <col min="3842" max="3842" width="5" style="62" customWidth="1"/>
    <col min="3843" max="3844" width="15.625" style="62" customWidth="1"/>
    <col min="3845" max="3847" width="11.875" style="62" customWidth="1"/>
    <col min="3848" max="4096" width="3.25" style="62"/>
    <col min="4097" max="4097" width="3.25" style="62" customWidth="1"/>
    <col min="4098" max="4098" width="5" style="62" customWidth="1"/>
    <col min="4099" max="4100" width="15.625" style="62" customWidth="1"/>
    <col min="4101" max="4103" width="11.875" style="62" customWidth="1"/>
    <col min="4104" max="4352" width="3.25" style="62"/>
    <col min="4353" max="4353" width="3.25" style="62" customWidth="1"/>
    <col min="4354" max="4354" width="5" style="62" customWidth="1"/>
    <col min="4355" max="4356" width="15.625" style="62" customWidth="1"/>
    <col min="4357" max="4359" width="11.875" style="62" customWidth="1"/>
    <col min="4360" max="4608" width="3.25" style="62"/>
    <col min="4609" max="4609" width="3.25" style="62" customWidth="1"/>
    <col min="4610" max="4610" width="5" style="62" customWidth="1"/>
    <col min="4611" max="4612" width="15.625" style="62" customWidth="1"/>
    <col min="4613" max="4615" width="11.875" style="62" customWidth="1"/>
    <col min="4616" max="4864" width="3.25" style="62"/>
    <col min="4865" max="4865" width="3.25" style="62" customWidth="1"/>
    <col min="4866" max="4866" width="5" style="62" customWidth="1"/>
    <col min="4867" max="4868" width="15.625" style="62" customWidth="1"/>
    <col min="4869" max="4871" width="11.875" style="62" customWidth="1"/>
    <col min="4872" max="5120" width="3.25" style="62"/>
    <col min="5121" max="5121" width="3.25" style="62" customWidth="1"/>
    <col min="5122" max="5122" width="5" style="62" customWidth="1"/>
    <col min="5123" max="5124" width="15.625" style="62" customWidth="1"/>
    <col min="5125" max="5127" width="11.875" style="62" customWidth="1"/>
    <col min="5128" max="5376" width="3.25" style="62"/>
    <col min="5377" max="5377" width="3.25" style="62" customWidth="1"/>
    <col min="5378" max="5378" width="5" style="62" customWidth="1"/>
    <col min="5379" max="5380" width="15.625" style="62" customWidth="1"/>
    <col min="5381" max="5383" width="11.875" style="62" customWidth="1"/>
    <col min="5384" max="5632" width="3.25" style="62"/>
    <col min="5633" max="5633" width="3.25" style="62" customWidth="1"/>
    <col min="5634" max="5634" width="5" style="62" customWidth="1"/>
    <col min="5635" max="5636" width="15.625" style="62" customWidth="1"/>
    <col min="5637" max="5639" width="11.875" style="62" customWidth="1"/>
    <col min="5640" max="5888" width="3.25" style="62"/>
    <col min="5889" max="5889" width="3.25" style="62" customWidth="1"/>
    <col min="5890" max="5890" width="5" style="62" customWidth="1"/>
    <col min="5891" max="5892" width="15.625" style="62" customWidth="1"/>
    <col min="5893" max="5895" width="11.875" style="62" customWidth="1"/>
    <col min="5896" max="6144" width="3.25" style="62"/>
    <col min="6145" max="6145" width="3.25" style="62" customWidth="1"/>
    <col min="6146" max="6146" width="5" style="62" customWidth="1"/>
    <col min="6147" max="6148" width="15.625" style="62" customWidth="1"/>
    <col min="6149" max="6151" width="11.875" style="62" customWidth="1"/>
    <col min="6152" max="6400" width="3.25" style="62"/>
    <col min="6401" max="6401" width="3.25" style="62" customWidth="1"/>
    <col min="6402" max="6402" width="5" style="62" customWidth="1"/>
    <col min="6403" max="6404" width="15.625" style="62" customWidth="1"/>
    <col min="6405" max="6407" width="11.875" style="62" customWidth="1"/>
    <col min="6408" max="6656" width="3.25" style="62"/>
    <col min="6657" max="6657" width="3.25" style="62" customWidth="1"/>
    <col min="6658" max="6658" width="5" style="62" customWidth="1"/>
    <col min="6659" max="6660" width="15.625" style="62" customWidth="1"/>
    <col min="6661" max="6663" width="11.875" style="62" customWidth="1"/>
    <col min="6664" max="6912" width="3.25" style="62"/>
    <col min="6913" max="6913" width="3.25" style="62" customWidth="1"/>
    <col min="6914" max="6914" width="5" style="62" customWidth="1"/>
    <col min="6915" max="6916" width="15.625" style="62" customWidth="1"/>
    <col min="6917" max="6919" width="11.875" style="62" customWidth="1"/>
    <col min="6920" max="7168" width="3.25" style="62"/>
    <col min="7169" max="7169" width="3.25" style="62" customWidth="1"/>
    <col min="7170" max="7170" width="5" style="62" customWidth="1"/>
    <col min="7171" max="7172" width="15.625" style="62" customWidth="1"/>
    <col min="7173" max="7175" width="11.875" style="62" customWidth="1"/>
    <col min="7176" max="7424" width="3.25" style="62"/>
    <col min="7425" max="7425" width="3.25" style="62" customWidth="1"/>
    <col min="7426" max="7426" width="5" style="62" customWidth="1"/>
    <col min="7427" max="7428" width="15.625" style="62" customWidth="1"/>
    <col min="7429" max="7431" width="11.875" style="62" customWidth="1"/>
    <col min="7432" max="7680" width="3.25" style="62"/>
    <col min="7681" max="7681" width="3.25" style="62" customWidth="1"/>
    <col min="7682" max="7682" width="5" style="62" customWidth="1"/>
    <col min="7683" max="7684" width="15.625" style="62" customWidth="1"/>
    <col min="7685" max="7687" width="11.875" style="62" customWidth="1"/>
    <col min="7688" max="7936" width="3.25" style="62"/>
    <col min="7937" max="7937" width="3.25" style="62" customWidth="1"/>
    <col min="7938" max="7938" width="5" style="62" customWidth="1"/>
    <col min="7939" max="7940" width="15.625" style="62" customWidth="1"/>
    <col min="7941" max="7943" width="11.875" style="62" customWidth="1"/>
    <col min="7944" max="8192" width="3.25" style="62"/>
    <col min="8193" max="8193" width="3.25" style="62" customWidth="1"/>
    <col min="8194" max="8194" width="5" style="62" customWidth="1"/>
    <col min="8195" max="8196" width="15.625" style="62" customWidth="1"/>
    <col min="8197" max="8199" width="11.875" style="62" customWidth="1"/>
    <col min="8200" max="8448" width="3.25" style="62"/>
    <col min="8449" max="8449" width="3.25" style="62" customWidth="1"/>
    <col min="8450" max="8450" width="5" style="62" customWidth="1"/>
    <col min="8451" max="8452" width="15.625" style="62" customWidth="1"/>
    <col min="8453" max="8455" width="11.875" style="62" customWidth="1"/>
    <col min="8456" max="8704" width="3.25" style="62"/>
    <col min="8705" max="8705" width="3.25" style="62" customWidth="1"/>
    <col min="8706" max="8706" width="5" style="62" customWidth="1"/>
    <col min="8707" max="8708" width="15.625" style="62" customWidth="1"/>
    <col min="8709" max="8711" width="11.875" style="62" customWidth="1"/>
    <col min="8712" max="8960" width="3.25" style="62"/>
    <col min="8961" max="8961" width="3.25" style="62" customWidth="1"/>
    <col min="8962" max="8962" width="5" style="62" customWidth="1"/>
    <col min="8963" max="8964" width="15.625" style="62" customWidth="1"/>
    <col min="8965" max="8967" width="11.875" style="62" customWidth="1"/>
    <col min="8968" max="9216" width="3.25" style="62"/>
    <col min="9217" max="9217" width="3.25" style="62" customWidth="1"/>
    <col min="9218" max="9218" width="5" style="62" customWidth="1"/>
    <col min="9219" max="9220" width="15.625" style="62" customWidth="1"/>
    <col min="9221" max="9223" width="11.875" style="62" customWidth="1"/>
    <col min="9224" max="9472" width="3.25" style="62"/>
    <col min="9473" max="9473" width="3.25" style="62" customWidth="1"/>
    <col min="9474" max="9474" width="5" style="62" customWidth="1"/>
    <col min="9475" max="9476" width="15.625" style="62" customWidth="1"/>
    <col min="9477" max="9479" width="11.875" style="62" customWidth="1"/>
    <col min="9480" max="9728" width="3.25" style="62"/>
    <col min="9729" max="9729" width="3.25" style="62" customWidth="1"/>
    <col min="9730" max="9730" width="5" style="62" customWidth="1"/>
    <col min="9731" max="9732" width="15.625" style="62" customWidth="1"/>
    <col min="9733" max="9735" width="11.875" style="62" customWidth="1"/>
    <col min="9736" max="9984" width="3.25" style="62"/>
    <col min="9985" max="9985" width="3.25" style="62" customWidth="1"/>
    <col min="9986" max="9986" width="5" style="62" customWidth="1"/>
    <col min="9987" max="9988" width="15.625" style="62" customWidth="1"/>
    <col min="9989" max="9991" width="11.875" style="62" customWidth="1"/>
    <col min="9992" max="10240" width="3.25" style="62"/>
    <col min="10241" max="10241" width="3.25" style="62" customWidth="1"/>
    <col min="10242" max="10242" width="5" style="62" customWidth="1"/>
    <col min="10243" max="10244" width="15.625" style="62" customWidth="1"/>
    <col min="10245" max="10247" width="11.875" style="62" customWidth="1"/>
    <col min="10248" max="10496" width="3.25" style="62"/>
    <col min="10497" max="10497" width="3.25" style="62" customWidth="1"/>
    <col min="10498" max="10498" width="5" style="62" customWidth="1"/>
    <col min="10499" max="10500" width="15.625" style="62" customWidth="1"/>
    <col min="10501" max="10503" width="11.875" style="62" customWidth="1"/>
    <col min="10504" max="10752" width="3.25" style="62"/>
    <col min="10753" max="10753" width="3.25" style="62" customWidth="1"/>
    <col min="10754" max="10754" width="5" style="62" customWidth="1"/>
    <col min="10755" max="10756" width="15.625" style="62" customWidth="1"/>
    <col min="10757" max="10759" width="11.875" style="62" customWidth="1"/>
    <col min="10760" max="11008" width="3.25" style="62"/>
    <col min="11009" max="11009" width="3.25" style="62" customWidth="1"/>
    <col min="11010" max="11010" width="5" style="62" customWidth="1"/>
    <col min="11011" max="11012" width="15.625" style="62" customWidth="1"/>
    <col min="11013" max="11015" width="11.875" style="62" customWidth="1"/>
    <col min="11016" max="11264" width="3.25" style="62"/>
    <col min="11265" max="11265" width="3.25" style="62" customWidth="1"/>
    <col min="11266" max="11266" width="5" style="62" customWidth="1"/>
    <col min="11267" max="11268" width="15.625" style="62" customWidth="1"/>
    <col min="11269" max="11271" width="11.875" style="62" customWidth="1"/>
    <col min="11272" max="11520" width="3.25" style="62"/>
    <col min="11521" max="11521" width="3.25" style="62" customWidth="1"/>
    <col min="11522" max="11522" width="5" style="62" customWidth="1"/>
    <col min="11523" max="11524" width="15.625" style="62" customWidth="1"/>
    <col min="11525" max="11527" width="11.875" style="62" customWidth="1"/>
    <col min="11528" max="11776" width="3.25" style="62"/>
    <col min="11777" max="11777" width="3.25" style="62" customWidth="1"/>
    <col min="11778" max="11778" width="5" style="62" customWidth="1"/>
    <col min="11779" max="11780" width="15.625" style="62" customWidth="1"/>
    <col min="11781" max="11783" width="11.875" style="62" customWidth="1"/>
    <col min="11784" max="12032" width="3.25" style="62"/>
    <col min="12033" max="12033" width="3.25" style="62" customWidth="1"/>
    <col min="12034" max="12034" width="5" style="62" customWidth="1"/>
    <col min="12035" max="12036" width="15.625" style="62" customWidth="1"/>
    <col min="12037" max="12039" width="11.875" style="62" customWidth="1"/>
    <col min="12040" max="12288" width="3.25" style="62"/>
    <col min="12289" max="12289" width="3.25" style="62" customWidth="1"/>
    <col min="12290" max="12290" width="5" style="62" customWidth="1"/>
    <col min="12291" max="12292" width="15.625" style="62" customWidth="1"/>
    <col min="12293" max="12295" width="11.875" style="62" customWidth="1"/>
    <col min="12296" max="12544" width="3.25" style="62"/>
    <col min="12545" max="12545" width="3.25" style="62" customWidth="1"/>
    <col min="12546" max="12546" width="5" style="62" customWidth="1"/>
    <col min="12547" max="12548" width="15.625" style="62" customWidth="1"/>
    <col min="12549" max="12551" width="11.875" style="62" customWidth="1"/>
    <col min="12552" max="12800" width="3.25" style="62"/>
    <col min="12801" max="12801" width="3.25" style="62" customWidth="1"/>
    <col min="12802" max="12802" width="5" style="62" customWidth="1"/>
    <col min="12803" max="12804" width="15.625" style="62" customWidth="1"/>
    <col min="12805" max="12807" width="11.875" style="62" customWidth="1"/>
    <col min="12808" max="13056" width="3.25" style="62"/>
    <col min="13057" max="13057" width="3.25" style="62" customWidth="1"/>
    <col min="13058" max="13058" width="5" style="62" customWidth="1"/>
    <col min="13059" max="13060" width="15.625" style="62" customWidth="1"/>
    <col min="13061" max="13063" width="11.875" style="62" customWidth="1"/>
    <col min="13064" max="13312" width="3.25" style="62"/>
    <col min="13313" max="13313" width="3.25" style="62" customWidth="1"/>
    <col min="13314" max="13314" width="5" style="62" customWidth="1"/>
    <col min="13315" max="13316" width="15.625" style="62" customWidth="1"/>
    <col min="13317" max="13319" width="11.875" style="62" customWidth="1"/>
    <col min="13320" max="13568" width="3.25" style="62"/>
    <col min="13569" max="13569" width="3.25" style="62" customWidth="1"/>
    <col min="13570" max="13570" width="5" style="62" customWidth="1"/>
    <col min="13571" max="13572" width="15.625" style="62" customWidth="1"/>
    <col min="13573" max="13575" width="11.875" style="62" customWidth="1"/>
    <col min="13576" max="13824" width="3.25" style="62"/>
    <col min="13825" max="13825" width="3.25" style="62" customWidth="1"/>
    <col min="13826" max="13826" width="5" style="62" customWidth="1"/>
    <col min="13827" max="13828" width="15.625" style="62" customWidth="1"/>
    <col min="13829" max="13831" width="11.875" style="62" customWidth="1"/>
    <col min="13832" max="14080" width="3.25" style="62"/>
    <col min="14081" max="14081" width="3.25" style="62" customWidth="1"/>
    <col min="14082" max="14082" width="5" style="62" customWidth="1"/>
    <col min="14083" max="14084" width="15.625" style="62" customWidth="1"/>
    <col min="14085" max="14087" width="11.875" style="62" customWidth="1"/>
    <col min="14088" max="14336" width="3.25" style="62"/>
    <col min="14337" max="14337" width="3.25" style="62" customWidth="1"/>
    <col min="14338" max="14338" width="5" style="62" customWidth="1"/>
    <col min="14339" max="14340" width="15.625" style="62" customWidth="1"/>
    <col min="14341" max="14343" width="11.875" style="62" customWidth="1"/>
    <col min="14344" max="14592" width="3.25" style="62"/>
    <col min="14593" max="14593" width="3.25" style="62" customWidth="1"/>
    <col min="14594" max="14594" width="5" style="62" customWidth="1"/>
    <col min="14595" max="14596" width="15.625" style="62" customWidth="1"/>
    <col min="14597" max="14599" width="11.875" style="62" customWidth="1"/>
    <col min="14600" max="14848" width="3.25" style="62"/>
    <col min="14849" max="14849" width="3.25" style="62" customWidth="1"/>
    <col min="14850" max="14850" width="5" style="62" customWidth="1"/>
    <col min="14851" max="14852" width="15.625" style="62" customWidth="1"/>
    <col min="14853" max="14855" width="11.875" style="62" customWidth="1"/>
    <col min="14856" max="15104" width="3.25" style="62"/>
    <col min="15105" max="15105" width="3.25" style="62" customWidth="1"/>
    <col min="15106" max="15106" width="5" style="62" customWidth="1"/>
    <col min="15107" max="15108" width="15.625" style="62" customWidth="1"/>
    <col min="15109" max="15111" width="11.875" style="62" customWidth="1"/>
    <col min="15112" max="15360" width="3.25" style="62"/>
    <col min="15361" max="15361" width="3.25" style="62" customWidth="1"/>
    <col min="15362" max="15362" width="5" style="62" customWidth="1"/>
    <col min="15363" max="15364" width="15.625" style="62" customWidth="1"/>
    <col min="15365" max="15367" width="11.875" style="62" customWidth="1"/>
    <col min="15368" max="15616" width="3.25" style="62"/>
    <col min="15617" max="15617" width="3.25" style="62" customWidth="1"/>
    <col min="15618" max="15618" width="5" style="62" customWidth="1"/>
    <col min="15619" max="15620" width="15.625" style="62" customWidth="1"/>
    <col min="15621" max="15623" width="11.875" style="62" customWidth="1"/>
    <col min="15624" max="15872" width="3.25" style="62"/>
    <col min="15873" max="15873" width="3.25" style="62" customWidth="1"/>
    <col min="15874" max="15874" width="5" style="62" customWidth="1"/>
    <col min="15875" max="15876" width="15.625" style="62" customWidth="1"/>
    <col min="15877" max="15879" width="11.875" style="62" customWidth="1"/>
    <col min="15880" max="16128" width="3.25" style="62"/>
    <col min="16129" max="16129" width="3.25" style="62" customWidth="1"/>
    <col min="16130" max="16130" width="5" style="62" customWidth="1"/>
    <col min="16131" max="16132" width="15.625" style="62" customWidth="1"/>
    <col min="16133" max="16135" width="11.875" style="62" customWidth="1"/>
    <col min="16136" max="16384" width="3.25" style="62"/>
  </cols>
  <sheetData>
    <row r="1" spans="1:15" ht="20.100000000000001" customHeight="1" x14ac:dyDescent="0.15">
      <c r="A1" s="61" t="s">
        <v>137</v>
      </c>
    </row>
    <row r="3" spans="1:15" ht="35.25" customHeight="1" x14ac:dyDescent="0.15">
      <c r="A3" s="256" t="s">
        <v>138</v>
      </c>
      <c r="B3" s="256"/>
      <c r="C3" s="256"/>
      <c r="D3" s="256"/>
      <c r="E3" s="256"/>
      <c r="F3" s="256"/>
      <c r="G3" s="256"/>
      <c r="H3" s="256"/>
    </row>
    <row r="5" spans="1:15" ht="28.5" customHeight="1" x14ac:dyDescent="0.15">
      <c r="B5" s="257" t="s">
        <v>70</v>
      </c>
      <c r="C5" s="257"/>
      <c r="D5" s="93" t="str">
        <f>IF('2-1'!D7="","",'2-1'!D7)</f>
        <v/>
      </c>
    </row>
    <row r="6" spans="1:15" ht="28.5" customHeight="1" x14ac:dyDescent="0.15">
      <c r="B6" s="255" t="s">
        <v>71</v>
      </c>
      <c r="C6" s="255"/>
      <c r="D6" s="281" t="str">
        <f>IF('2-1'!D8="","",'2-1'!D8)</f>
        <v/>
      </c>
      <c r="E6" s="282"/>
      <c r="F6" s="282"/>
      <c r="G6" s="282"/>
      <c r="H6" s="135"/>
    </row>
    <row r="8" spans="1:15" ht="20.100000000000001" customHeight="1" x14ac:dyDescent="0.15">
      <c r="B8" s="62" t="s">
        <v>139</v>
      </c>
    </row>
    <row r="9" spans="1:15" ht="20.100000000000001" customHeight="1" x14ac:dyDescent="0.15">
      <c r="B9" s="255" t="s">
        <v>140</v>
      </c>
      <c r="C9" s="255"/>
      <c r="D9" s="255"/>
      <c r="E9" s="275" t="s">
        <v>141</v>
      </c>
      <c r="F9" s="276"/>
      <c r="G9" s="265"/>
    </row>
    <row r="10" spans="1:15" ht="39.75" customHeight="1" x14ac:dyDescent="0.15">
      <c r="B10" s="277"/>
      <c r="C10" s="277"/>
      <c r="D10" s="277"/>
      <c r="E10" s="278" t="s">
        <v>245</v>
      </c>
      <c r="F10" s="279"/>
      <c r="G10" s="280"/>
      <c r="I10" s="136">
        <f>IF($E$10="６：１",6,IF($E$10="５：１（日中サービス支援型のみ）",5,IF($E$10="10：１（旧GHのみ）",10)))</f>
        <v>6</v>
      </c>
    </row>
    <row r="11" spans="1:15" ht="19.5" customHeight="1" x14ac:dyDescent="0.15">
      <c r="B11" s="159"/>
      <c r="C11" s="159"/>
      <c r="D11" s="159"/>
      <c r="E11" s="159"/>
      <c r="F11" s="159"/>
      <c r="G11" s="159"/>
      <c r="I11" s="136"/>
    </row>
    <row r="12" spans="1:15" ht="20.100000000000001" customHeight="1" x14ac:dyDescent="0.15">
      <c r="B12" s="62" t="s">
        <v>142</v>
      </c>
      <c r="O12" s="158"/>
    </row>
    <row r="13" spans="1:15" ht="39" customHeight="1" x14ac:dyDescent="0.15">
      <c r="B13" s="63" t="s">
        <v>51</v>
      </c>
      <c r="C13" s="255" t="s">
        <v>78</v>
      </c>
      <c r="D13" s="263"/>
      <c r="E13" s="137" t="s">
        <v>143</v>
      </c>
      <c r="F13" s="138" t="s">
        <v>144</v>
      </c>
      <c r="G13" s="139" t="s">
        <v>145</v>
      </c>
    </row>
    <row r="14" spans="1:15" ht="20.100000000000001" customHeight="1" x14ac:dyDescent="0.15">
      <c r="B14" s="65">
        <v>1</v>
      </c>
      <c r="C14" s="267" t="str">
        <f>IF('2-1'!C16="","",'2-1'!C16)</f>
        <v/>
      </c>
      <c r="D14" s="268"/>
      <c r="E14" s="94"/>
      <c r="F14" s="69"/>
      <c r="G14" s="140" t="str">
        <f t="shared" ref="G14:G27" si="0">IF(E14="","",ROUNDUP(F14/E14,1))</f>
        <v/>
      </c>
    </row>
    <row r="15" spans="1:15" ht="20.100000000000001" customHeight="1" x14ac:dyDescent="0.15">
      <c r="B15" s="67">
        <v>2</v>
      </c>
      <c r="C15" s="267" t="str">
        <f>IF('2-1'!C17="","",'2-1'!C17)</f>
        <v/>
      </c>
      <c r="D15" s="268"/>
      <c r="E15" s="94"/>
      <c r="F15" s="69"/>
      <c r="G15" s="140" t="str">
        <f t="shared" si="0"/>
        <v/>
      </c>
    </row>
    <row r="16" spans="1:15" ht="20.100000000000001" customHeight="1" x14ac:dyDescent="0.15">
      <c r="B16" s="67">
        <v>3</v>
      </c>
      <c r="C16" s="267" t="str">
        <f>IF('2-1'!C18="","",'2-1'!C18)</f>
        <v/>
      </c>
      <c r="D16" s="268"/>
      <c r="E16" s="94"/>
      <c r="F16" s="69"/>
      <c r="G16" s="140" t="str">
        <f t="shared" si="0"/>
        <v/>
      </c>
    </row>
    <row r="17" spans="2:8" ht="20.100000000000001" customHeight="1" x14ac:dyDescent="0.15">
      <c r="B17" s="67">
        <v>4</v>
      </c>
      <c r="C17" s="267" t="str">
        <f>IF('2-1'!C19="","",'2-1'!C19)</f>
        <v/>
      </c>
      <c r="D17" s="268"/>
      <c r="E17" s="94"/>
      <c r="F17" s="69"/>
      <c r="G17" s="140" t="str">
        <f t="shared" si="0"/>
        <v/>
      </c>
    </row>
    <row r="18" spans="2:8" ht="20.100000000000001" customHeight="1" x14ac:dyDescent="0.15">
      <c r="B18" s="67">
        <v>5</v>
      </c>
      <c r="C18" s="267" t="str">
        <f>IF('2-1'!C20="","",'2-1'!C20)</f>
        <v/>
      </c>
      <c r="D18" s="268"/>
      <c r="E18" s="94"/>
      <c r="F18" s="69"/>
      <c r="G18" s="140" t="str">
        <f t="shared" si="0"/>
        <v/>
      </c>
    </row>
    <row r="19" spans="2:8" ht="20.100000000000001" customHeight="1" x14ac:dyDescent="0.15">
      <c r="B19" s="67">
        <v>6</v>
      </c>
      <c r="C19" s="267" t="str">
        <f>IF('2-1'!C21="","",'2-1'!C21)</f>
        <v/>
      </c>
      <c r="D19" s="268"/>
      <c r="E19" s="94"/>
      <c r="F19" s="69"/>
      <c r="G19" s="140" t="str">
        <f t="shared" si="0"/>
        <v/>
      </c>
    </row>
    <row r="20" spans="2:8" ht="20.100000000000001" customHeight="1" x14ac:dyDescent="0.15">
      <c r="B20" s="67">
        <v>7</v>
      </c>
      <c r="C20" s="267" t="str">
        <f>IF('2-1'!C22="","",'2-1'!C22)</f>
        <v/>
      </c>
      <c r="D20" s="268"/>
      <c r="E20" s="94"/>
      <c r="F20" s="69"/>
      <c r="G20" s="140" t="str">
        <f t="shared" si="0"/>
        <v/>
      </c>
    </row>
    <row r="21" spans="2:8" ht="20.100000000000001" customHeight="1" x14ac:dyDescent="0.15">
      <c r="B21" s="67">
        <v>8</v>
      </c>
      <c r="C21" s="267" t="str">
        <f>IF('2-1'!C23="","",'2-1'!C23)</f>
        <v/>
      </c>
      <c r="D21" s="268"/>
      <c r="E21" s="94"/>
      <c r="F21" s="69"/>
      <c r="G21" s="140" t="str">
        <f t="shared" si="0"/>
        <v/>
      </c>
    </row>
    <row r="22" spans="2:8" ht="20.100000000000001" customHeight="1" x14ac:dyDescent="0.15">
      <c r="B22" s="67">
        <v>9</v>
      </c>
      <c r="C22" s="267" t="str">
        <f>IF('2-1'!C24="","",'2-1'!C24)</f>
        <v/>
      </c>
      <c r="D22" s="268"/>
      <c r="E22" s="94"/>
      <c r="F22" s="69"/>
      <c r="G22" s="140" t="str">
        <f t="shared" si="0"/>
        <v/>
      </c>
    </row>
    <row r="23" spans="2:8" ht="20.100000000000001" customHeight="1" x14ac:dyDescent="0.15">
      <c r="B23" s="67">
        <v>10</v>
      </c>
      <c r="C23" s="272" t="str">
        <f>IF('2-1'!C25="","",'2-1'!C25)</f>
        <v/>
      </c>
      <c r="D23" s="273"/>
      <c r="E23" s="94"/>
      <c r="F23" s="69"/>
      <c r="G23" s="140" t="str">
        <f t="shared" si="0"/>
        <v/>
      </c>
    </row>
    <row r="24" spans="2:8" ht="39" customHeight="1" x14ac:dyDescent="0.15">
      <c r="B24" s="153" t="s">
        <v>236</v>
      </c>
      <c r="C24" s="274" t="s">
        <v>231</v>
      </c>
      <c r="D24" s="274"/>
      <c r="E24" s="138" t="s">
        <v>143</v>
      </c>
      <c r="F24" s="138" t="s">
        <v>144</v>
      </c>
      <c r="G24" s="139" t="s">
        <v>145</v>
      </c>
    </row>
    <row r="25" spans="2:8" ht="20.100000000000001" customHeight="1" x14ac:dyDescent="0.15">
      <c r="B25" s="67">
        <v>1</v>
      </c>
      <c r="C25" s="272"/>
      <c r="D25" s="273"/>
      <c r="E25" s="94"/>
      <c r="F25" s="69"/>
      <c r="G25" s="140" t="str">
        <f t="shared" si="0"/>
        <v/>
      </c>
    </row>
    <row r="26" spans="2:8" ht="20.100000000000001" customHeight="1" x14ac:dyDescent="0.15">
      <c r="B26" s="67">
        <v>2</v>
      </c>
      <c r="C26" s="267"/>
      <c r="D26" s="268"/>
      <c r="E26" s="94"/>
      <c r="F26" s="69"/>
      <c r="G26" s="140" t="str">
        <f t="shared" si="0"/>
        <v/>
      </c>
    </row>
    <row r="27" spans="2:8" ht="20.100000000000001" customHeight="1" thickBot="1" x14ac:dyDescent="0.2">
      <c r="B27" s="67">
        <v>3</v>
      </c>
      <c r="C27" s="267"/>
      <c r="D27" s="268"/>
      <c r="E27" s="95"/>
      <c r="F27" s="96"/>
      <c r="G27" s="141" t="str">
        <f t="shared" si="0"/>
        <v/>
      </c>
    </row>
    <row r="28" spans="2:8" ht="20.100000000000001" customHeight="1" thickTop="1" x14ac:dyDescent="0.15">
      <c r="B28" s="248" t="s">
        <v>26</v>
      </c>
      <c r="C28" s="248"/>
      <c r="D28" s="249"/>
      <c r="E28" s="142"/>
      <c r="F28" s="143"/>
      <c r="G28" s="98">
        <f>SUM(G14:G27)</f>
        <v>0</v>
      </c>
    </row>
    <row r="29" spans="2:8" ht="12" customHeight="1" x14ac:dyDescent="0.15">
      <c r="B29" s="64" t="s">
        <v>220</v>
      </c>
      <c r="C29" s="70"/>
      <c r="D29" s="70"/>
      <c r="E29" s="70"/>
      <c r="F29" s="70"/>
      <c r="G29" s="70"/>
      <c r="H29" s="70"/>
    </row>
    <row r="30" spans="2:8" ht="20.100000000000001" customHeight="1" thickBot="1" x14ac:dyDescent="0.2"/>
    <row r="31" spans="2:8" ht="30.75" customHeight="1" thickBot="1" x14ac:dyDescent="0.2">
      <c r="C31" s="269" t="s">
        <v>219</v>
      </c>
      <c r="D31" s="270"/>
      <c r="E31" s="271"/>
      <c r="F31" s="155">
        <f>IF(E10="","",ROUNDUP(G28/I10,1))</f>
        <v>0</v>
      </c>
      <c r="G31" s="156" t="s">
        <v>222</v>
      </c>
    </row>
  </sheetData>
  <mergeCells count="25">
    <mergeCell ref="B9:D9"/>
    <mergeCell ref="E9:G9"/>
    <mergeCell ref="B10:D10"/>
    <mergeCell ref="E10:G10"/>
    <mergeCell ref="A3:H3"/>
    <mergeCell ref="B5:C5"/>
    <mergeCell ref="B6:C6"/>
    <mergeCell ref="D6:G6"/>
    <mergeCell ref="B28:D28"/>
    <mergeCell ref="C31:E31"/>
    <mergeCell ref="C23:D23"/>
    <mergeCell ref="C24:D24"/>
    <mergeCell ref="C25:D25"/>
    <mergeCell ref="C26:D26"/>
    <mergeCell ref="C27:D27"/>
    <mergeCell ref="C22:D22"/>
    <mergeCell ref="C13:D13"/>
    <mergeCell ref="C14:D14"/>
    <mergeCell ref="C15:D15"/>
    <mergeCell ref="C16:D16"/>
    <mergeCell ref="C17:D17"/>
    <mergeCell ref="C18:D18"/>
    <mergeCell ref="C20:D20"/>
    <mergeCell ref="C21:D21"/>
    <mergeCell ref="C19:D19"/>
  </mergeCells>
  <phoneticPr fontId="3"/>
  <dataValidations count="4">
    <dataValidation type="list" allowBlank="1" showInputMessage="1" showErrorMessage="1" sqref="WVM983048:WVO983048 E65544:G65544 JA65544:JC65544 SW65544:SY65544 ACS65544:ACU65544 AMO65544:AMQ65544 AWK65544:AWM65544 BGG65544:BGI65544 BQC65544:BQE65544 BZY65544:CAA65544 CJU65544:CJW65544 CTQ65544:CTS65544 DDM65544:DDO65544 DNI65544:DNK65544 DXE65544:DXG65544 EHA65544:EHC65544 EQW65544:EQY65544 FAS65544:FAU65544 FKO65544:FKQ65544 FUK65544:FUM65544 GEG65544:GEI65544 GOC65544:GOE65544 GXY65544:GYA65544 HHU65544:HHW65544 HRQ65544:HRS65544 IBM65544:IBO65544 ILI65544:ILK65544 IVE65544:IVG65544 JFA65544:JFC65544 JOW65544:JOY65544 JYS65544:JYU65544 KIO65544:KIQ65544 KSK65544:KSM65544 LCG65544:LCI65544 LMC65544:LME65544 LVY65544:LWA65544 MFU65544:MFW65544 MPQ65544:MPS65544 MZM65544:MZO65544 NJI65544:NJK65544 NTE65544:NTG65544 ODA65544:ODC65544 OMW65544:OMY65544 OWS65544:OWU65544 PGO65544:PGQ65544 PQK65544:PQM65544 QAG65544:QAI65544 QKC65544:QKE65544 QTY65544:QUA65544 RDU65544:RDW65544 RNQ65544:RNS65544 RXM65544:RXO65544 SHI65544:SHK65544 SRE65544:SRG65544 TBA65544:TBC65544 TKW65544:TKY65544 TUS65544:TUU65544 UEO65544:UEQ65544 UOK65544:UOM65544 UYG65544:UYI65544 VIC65544:VIE65544 VRY65544:VSA65544 WBU65544:WBW65544 WLQ65544:WLS65544 WVM65544:WVO65544 E131080:G131080 JA131080:JC131080 SW131080:SY131080 ACS131080:ACU131080 AMO131080:AMQ131080 AWK131080:AWM131080 BGG131080:BGI131080 BQC131080:BQE131080 BZY131080:CAA131080 CJU131080:CJW131080 CTQ131080:CTS131080 DDM131080:DDO131080 DNI131080:DNK131080 DXE131080:DXG131080 EHA131080:EHC131080 EQW131080:EQY131080 FAS131080:FAU131080 FKO131080:FKQ131080 FUK131080:FUM131080 GEG131080:GEI131080 GOC131080:GOE131080 GXY131080:GYA131080 HHU131080:HHW131080 HRQ131080:HRS131080 IBM131080:IBO131080 ILI131080:ILK131080 IVE131080:IVG131080 JFA131080:JFC131080 JOW131080:JOY131080 JYS131080:JYU131080 KIO131080:KIQ131080 KSK131080:KSM131080 LCG131080:LCI131080 LMC131080:LME131080 LVY131080:LWA131080 MFU131080:MFW131080 MPQ131080:MPS131080 MZM131080:MZO131080 NJI131080:NJK131080 NTE131080:NTG131080 ODA131080:ODC131080 OMW131080:OMY131080 OWS131080:OWU131080 PGO131080:PGQ131080 PQK131080:PQM131080 QAG131080:QAI131080 QKC131080:QKE131080 QTY131080:QUA131080 RDU131080:RDW131080 RNQ131080:RNS131080 RXM131080:RXO131080 SHI131080:SHK131080 SRE131080:SRG131080 TBA131080:TBC131080 TKW131080:TKY131080 TUS131080:TUU131080 UEO131080:UEQ131080 UOK131080:UOM131080 UYG131080:UYI131080 VIC131080:VIE131080 VRY131080:VSA131080 WBU131080:WBW131080 WLQ131080:WLS131080 WVM131080:WVO131080 E196616:G196616 JA196616:JC196616 SW196616:SY196616 ACS196616:ACU196616 AMO196616:AMQ196616 AWK196616:AWM196616 BGG196616:BGI196616 BQC196616:BQE196616 BZY196616:CAA196616 CJU196616:CJW196616 CTQ196616:CTS196616 DDM196616:DDO196616 DNI196616:DNK196616 DXE196616:DXG196616 EHA196616:EHC196616 EQW196616:EQY196616 FAS196616:FAU196616 FKO196616:FKQ196616 FUK196616:FUM196616 GEG196616:GEI196616 GOC196616:GOE196616 GXY196616:GYA196616 HHU196616:HHW196616 HRQ196616:HRS196616 IBM196616:IBO196616 ILI196616:ILK196616 IVE196616:IVG196616 JFA196616:JFC196616 JOW196616:JOY196616 JYS196616:JYU196616 KIO196616:KIQ196616 KSK196616:KSM196616 LCG196616:LCI196616 LMC196616:LME196616 LVY196616:LWA196616 MFU196616:MFW196616 MPQ196616:MPS196616 MZM196616:MZO196616 NJI196616:NJK196616 NTE196616:NTG196616 ODA196616:ODC196616 OMW196616:OMY196616 OWS196616:OWU196616 PGO196616:PGQ196616 PQK196616:PQM196616 QAG196616:QAI196616 QKC196616:QKE196616 QTY196616:QUA196616 RDU196616:RDW196616 RNQ196616:RNS196616 RXM196616:RXO196616 SHI196616:SHK196616 SRE196616:SRG196616 TBA196616:TBC196616 TKW196616:TKY196616 TUS196616:TUU196616 UEO196616:UEQ196616 UOK196616:UOM196616 UYG196616:UYI196616 VIC196616:VIE196616 VRY196616:VSA196616 WBU196616:WBW196616 WLQ196616:WLS196616 WVM196616:WVO196616 E262152:G262152 JA262152:JC262152 SW262152:SY262152 ACS262152:ACU262152 AMO262152:AMQ262152 AWK262152:AWM262152 BGG262152:BGI262152 BQC262152:BQE262152 BZY262152:CAA262152 CJU262152:CJW262152 CTQ262152:CTS262152 DDM262152:DDO262152 DNI262152:DNK262152 DXE262152:DXG262152 EHA262152:EHC262152 EQW262152:EQY262152 FAS262152:FAU262152 FKO262152:FKQ262152 FUK262152:FUM262152 GEG262152:GEI262152 GOC262152:GOE262152 GXY262152:GYA262152 HHU262152:HHW262152 HRQ262152:HRS262152 IBM262152:IBO262152 ILI262152:ILK262152 IVE262152:IVG262152 JFA262152:JFC262152 JOW262152:JOY262152 JYS262152:JYU262152 KIO262152:KIQ262152 KSK262152:KSM262152 LCG262152:LCI262152 LMC262152:LME262152 LVY262152:LWA262152 MFU262152:MFW262152 MPQ262152:MPS262152 MZM262152:MZO262152 NJI262152:NJK262152 NTE262152:NTG262152 ODA262152:ODC262152 OMW262152:OMY262152 OWS262152:OWU262152 PGO262152:PGQ262152 PQK262152:PQM262152 QAG262152:QAI262152 QKC262152:QKE262152 QTY262152:QUA262152 RDU262152:RDW262152 RNQ262152:RNS262152 RXM262152:RXO262152 SHI262152:SHK262152 SRE262152:SRG262152 TBA262152:TBC262152 TKW262152:TKY262152 TUS262152:TUU262152 UEO262152:UEQ262152 UOK262152:UOM262152 UYG262152:UYI262152 VIC262152:VIE262152 VRY262152:VSA262152 WBU262152:WBW262152 WLQ262152:WLS262152 WVM262152:WVO262152 E327688:G327688 JA327688:JC327688 SW327688:SY327688 ACS327688:ACU327688 AMO327688:AMQ327688 AWK327688:AWM327688 BGG327688:BGI327688 BQC327688:BQE327688 BZY327688:CAA327688 CJU327688:CJW327688 CTQ327688:CTS327688 DDM327688:DDO327688 DNI327688:DNK327688 DXE327688:DXG327688 EHA327688:EHC327688 EQW327688:EQY327688 FAS327688:FAU327688 FKO327688:FKQ327688 FUK327688:FUM327688 GEG327688:GEI327688 GOC327688:GOE327688 GXY327688:GYA327688 HHU327688:HHW327688 HRQ327688:HRS327688 IBM327688:IBO327688 ILI327688:ILK327688 IVE327688:IVG327688 JFA327688:JFC327688 JOW327688:JOY327688 JYS327688:JYU327688 KIO327688:KIQ327688 KSK327688:KSM327688 LCG327688:LCI327688 LMC327688:LME327688 LVY327688:LWA327688 MFU327688:MFW327688 MPQ327688:MPS327688 MZM327688:MZO327688 NJI327688:NJK327688 NTE327688:NTG327688 ODA327688:ODC327688 OMW327688:OMY327688 OWS327688:OWU327688 PGO327688:PGQ327688 PQK327688:PQM327688 QAG327688:QAI327688 QKC327688:QKE327688 QTY327688:QUA327688 RDU327688:RDW327688 RNQ327688:RNS327688 RXM327688:RXO327688 SHI327688:SHK327688 SRE327688:SRG327688 TBA327688:TBC327688 TKW327688:TKY327688 TUS327688:TUU327688 UEO327688:UEQ327688 UOK327688:UOM327688 UYG327688:UYI327688 VIC327688:VIE327688 VRY327688:VSA327688 WBU327688:WBW327688 WLQ327688:WLS327688 WVM327688:WVO327688 E393224:G393224 JA393224:JC393224 SW393224:SY393224 ACS393224:ACU393224 AMO393224:AMQ393224 AWK393224:AWM393224 BGG393224:BGI393224 BQC393224:BQE393224 BZY393224:CAA393224 CJU393224:CJW393224 CTQ393224:CTS393224 DDM393224:DDO393224 DNI393224:DNK393224 DXE393224:DXG393224 EHA393224:EHC393224 EQW393224:EQY393224 FAS393224:FAU393224 FKO393224:FKQ393224 FUK393224:FUM393224 GEG393224:GEI393224 GOC393224:GOE393224 GXY393224:GYA393224 HHU393224:HHW393224 HRQ393224:HRS393224 IBM393224:IBO393224 ILI393224:ILK393224 IVE393224:IVG393224 JFA393224:JFC393224 JOW393224:JOY393224 JYS393224:JYU393224 KIO393224:KIQ393224 KSK393224:KSM393224 LCG393224:LCI393224 LMC393224:LME393224 LVY393224:LWA393224 MFU393224:MFW393224 MPQ393224:MPS393224 MZM393224:MZO393224 NJI393224:NJK393224 NTE393224:NTG393224 ODA393224:ODC393224 OMW393224:OMY393224 OWS393224:OWU393224 PGO393224:PGQ393224 PQK393224:PQM393224 QAG393224:QAI393224 QKC393224:QKE393224 QTY393224:QUA393224 RDU393224:RDW393224 RNQ393224:RNS393224 RXM393224:RXO393224 SHI393224:SHK393224 SRE393224:SRG393224 TBA393224:TBC393224 TKW393224:TKY393224 TUS393224:TUU393224 UEO393224:UEQ393224 UOK393224:UOM393224 UYG393224:UYI393224 VIC393224:VIE393224 VRY393224:VSA393224 WBU393224:WBW393224 WLQ393224:WLS393224 WVM393224:WVO393224 E458760:G458760 JA458760:JC458760 SW458760:SY458760 ACS458760:ACU458760 AMO458760:AMQ458760 AWK458760:AWM458760 BGG458760:BGI458760 BQC458760:BQE458760 BZY458760:CAA458760 CJU458760:CJW458760 CTQ458760:CTS458760 DDM458760:DDO458760 DNI458760:DNK458760 DXE458760:DXG458760 EHA458760:EHC458760 EQW458760:EQY458760 FAS458760:FAU458760 FKO458760:FKQ458760 FUK458760:FUM458760 GEG458760:GEI458760 GOC458760:GOE458760 GXY458760:GYA458760 HHU458760:HHW458760 HRQ458760:HRS458760 IBM458760:IBO458760 ILI458760:ILK458760 IVE458760:IVG458760 JFA458760:JFC458760 JOW458760:JOY458760 JYS458760:JYU458760 KIO458760:KIQ458760 KSK458760:KSM458760 LCG458760:LCI458760 LMC458760:LME458760 LVY458760:LWA458760 MFU458760:MFW458760 MPQ458760:MPS458760 MZM458760:MZO458760 NJI458760:NJK458760 NTE458760:NTG458760 ODA458760:ODC458760 OMW458760:OMY458760 OWS458760:OWU458760 PGO458760:PGQ458760 PQK458760:PQM458760 QAG458760:QAI458760 QKC458760:QKE458760 QTY458760:QUA458760 RDU458760:RDW458760 RNQ458760:RNS458760 RXM458760:RXO458760 SHI458760:SHK458760 SRE458760:SRG458760 TBA458760:TBC458760 TKW458760:TKY458760 TUS458760:TUU458760 UEO458760:UEQ458760 UOK458760:UOM458760 UYG458760:UYI458760 VIC458760:VIE458760 VRY458760:VSA458760 WBU458760:WBW458760 WLQ458760:WLS458760 WVM458760:WVO458760 E524296:G524296 JA524296:JC524296 SW524296:SY524296 ACS524296:ACU524296 AMO524296:AMQ524296 AWK524296:AWM524296 BGG524296:BGI524296 BQC524296:BQE524296 BZY524296:CAA524296 CJU524296:CJW524296 CTQ524296:CTS524296 DDM524296:DDO524296 DNI524296:DNK524296 DXE524296:DXG524296 EHA524296:EHC524296 EQW524296:EQY524296 FAS524296:FAU524296 FKO524296:FKQ524296 FUK524296:FUM524296 GEG524296:GEI524296 GOC524296:GOE524296 GXY524296:GYA524296 HHU524296:HHW524296 HRQ524296:HRS524296 IBM524296:IBO524296 ILI524296:ILK524296 IVE524296:IVG524296 JFA524296:JFC524296 JOW524296:JOY524296 JYS524296:JYU524296 KIO524296:KIQ524296 KSK524296:KSM524296 LCG524296:LCI524296 LMC524296:LME524296 LVY524296:LWA524296 MFU524296:MFW524296 MPQ524296:MPS524296 MZM524296:MZO524296 NJI524296:NJK524296 NTE524296:NTG524296 ODA524296:ODC524296 OMW524296:OMY524296 OWS524296:OWU524296 PGO524296:PGQ524296 PQK524296:PQM524296 QAG524296:QAI524296 QKC524296:QKE524296 QTY524296:QUA524296 RDU524296:RDW524296 RNQ524296:RNS524296 RXM524296:RXO524296 SHI524296:SHK524296 SRE524296:SRG524296 TBA524296:TBC524296 TKW524296:TKY524296 TUS524296:TUU524296 UEO524296:UEQ524296 UOK524296:UOM524296 UYG524296:UYI524296 VIC524296:VIE524296 VRY524296:VSA524296 WBU524296:WBW524296 WLQ524296:WLS524296 WVM524296:WVO524296 E589832:G589832 JA589832:JC589832 SW589832:SY589832 ACS589832:ACU589832 AMO589832:AMQ589832 AWK589832:AWM589832 BGG589832:BGI589832 BQC589832:BQE589832 BZY589832:CAA589832 CJU589832:CJW589832 CTQ589832:CTS589832 DDM589832:DDO589832 DNI589832:DNK589832 DXE589832:DXG589832 EHA589832:EHC589832 EQW589832:EQY589832 FAS589832:FAU589832 FKO589832:FKQ589832 FUK589832:FUM589832 GEG589832:GEI589832 GOC589832:GOE589832 GXY589832:GYA589832 HHU589832:HHW589832 HRQ589832:HRS589832 IBM589832:IBO589832 ILI589832:ILK589832 IVE589832:IVG589832 JFA589832:JFC589832 JOW589832:JOY589832 JYS589832:JYU589832 KIO589832:KIQ589832 KSK589832:KSM589832 LCG589832:LCI589832 LMC589832:LME589832 LVY589832:LWA589832 MFU589832:MFW589832 MPQ589832:MPS589832 MZM589832:MZO589832 NJI589832:NJK589832 NTE589832:NTG589832 ODA589832:ODC589832 OMW589832:OMY589832 OWS589832:OWU589832 PGO589832:PGQ589832 PQK589832:PQM589832 QAG589832:QAI589832 QKC589832:QKE589832 QTY589832:QUA589832 RDU589832:RDW589832 RNQ589832:RNS589832 RXM589832:RXO589832 SHI589832:SHK589832 SRE589832:SRG589832 TBA589832:TBC589832 TKW589832:TKY589832 TUS589832:TUU589832 UEO589832:UEQ589832 UOK589832:UOM589832 UYG589832:UYI589832 VIC589832:VIE589832 VRY589832:VSA589832 WBU589832:WBW589832 WLQ589832:WLS589832 WVM589832:WVO589832 E655368:G655368 JA655368:JC655368 SW655368:SY655368 ACS655368:ACU655368 AMO655368:AMQ655368 AWK655368:AWM655368 BGG655368:BGI655368 BQC655368:BQE655368 BZY655368:CAA655368 CJU655368:CJW655368 CTQ655368:CTS655368 DDM655368:DDO655368 DNI655368:DNK655368 DXE655368:DXG655368 EHA655368:EHC655368 EQW655368:EQY655368 FAS655368:FAU655368 FKO655368:FKQ655368 FUK655368:FUM655368 GEG655368:GEI655368 GOC655368:GOE655368 GXY655368:GYA655368 HHU655368:HHW655368 HRQ655368:HRS655368 IBM655368:IBO655368 ILI655368:ILK655368 IVE655368:IVG655368 JFA655368:JFC655368 JOW655368:JOY655368 JYS655368:JYU655368 KIO655368:KIQ655368 KSK655368:KSM655368 LCG655368:LCI655368 LMC655368:LME655368 LVY655368:LWA655368 MFU655368:MFW655368 MPQ655368:MPS655368 MZM655368:MZO655368 NJI655368:NJK655368 NTE655368:NTG655368 ODA655368:ODC655368 OMW655368:OMY655368 OWS655368:OWU655368 PGO655368:PGQ655368 PQK655368:PQM655368 QAG655368:QAI655368 QKC655368:QKE655368 QTY655368:QUA655368 RDU655368:RDW655368 RNQ655368:RNS655368 RXM655368:RXO655368 SHI655368:SHK655368 SRE655368:SRG655368 TBA655368:TBC655368 TKW655368:TKY655368 TUS655368:TUU655368 UEO655368:UEQ655368 UOK655368:UOM655368 UYG655368:UYI655368 VIC655368:VIE655368 VRY655368:VSA655368 WBU655368:WBW655368 WLQ655368:WLS655368 WVM655368:WVO655368 E720904:G720904 JA720904:JC720904 SW720904:SY720904 ACS720904:ACU720904 AMO720904:AMQ720904 AWK720904:AWM720904 BGG720904:BGI720904 BQC720904:BQE720904 BZY720904:CAA720904 CJU720904:CJW720904 CTQ720904:CTS720904 DDM720904:DDO720904 DNI720904:DNK720904 DXE720904:DXG720904 EHA720904:EHC720904 EQW720904:EQY720904 FAS720904:FAU720904 FKO720904:FKQ720904 FUK720904:FUM720904 GEG720904:GEI720904 GOC720904:GOE720904 GXY720904:GYA720904 HHU720904:HHW720904 HRQ720904:HRS720904 IBM720904:IBO720904 ILI720904:ILK720904 IVE720904:IVG720904 JFA720904:JFC720904 JOW720904:JOY720904 JYS720904:JYU720904 KIO720904:KIQ720904 KSK720904:KSM720904 LCG720904:LCI720904 LMC720904:LME720904 LVY720904:LWA720904 MFU720904:MFW720904 MPQ720904:MPS720904 MZM720904:MZO720904 NJI720904:NJK720904 NTE720904:NTG720904 ODA720904:ODC720904 OMW720904:OMY720904 OWS720904:OWU720904 PGO720904:PGQ720904 PQK720904:PQM720904 QAG720904:QAI720904 QKC720904:QKE720904 QTY720904:QUA720904 RDU720904:RDW720904 RNQ720904:RNS720904 RXM720904:RXO720904 SHI720904:SHK720904 SRE720904:SRG720904 TBA720904:TBC720904 TKW720904:TKY720904 TUS720904:TUU720904 UEO720904:UEQ720904 UOK720904:UOM720904 UYG720904:UYI720904 VIC720904:VIE720904 VRY720904:VSA720904 WBU720904:WBW720904 WLQ720904:WLS720904 WVM720904:WVO720904 E786440:G786440 JA786440:JC786440 SW786440:SY786440 ACS786440:ACU786440 AMO786440:AMQ786440 AWK786440:AWM786440 BGG786440:BGI786440 BQC786440:BQE786440 BZY786440:CAA786440 CJU786440:CJW786440 CTQ786440:CTS786440 DDM786440:DDO786440 DNI786440:DNK786440 DXE786440:DXG786440 EHA786440:EHC786440 EQW786440:EQY786440 FAS786440:FAU786440 FKO786440:FKQ786440 FUK786440:FUM786440 GEG786440:GEI786440 GOC786440:GOE786440 GXY786440:GYA786440 HHU786440:HHW786440 HRQ786440:HRS786440 IBM786440:IBO786440 ILI786440:ILK786440 IVE786440:IVG786440 JFA786440:JFC786440 JOW786440:JOY786440 JYS786440:JYU786440 KIO786440:KIQ786440 KSK786440:KSM786440 LCG786440:LCI786440 LMC786440:LME786440 LVY786440:LWA786440 MFU786440:MFW786440 MPQ786440:MPS786440 MZM786440:MZO786440 NJI786440:NJK786440 NTE786440:NTG786440 ODA786440:ODC786440 OMW786440:OMY786440 OWS786440:OWU786440 PGO786440:PGQ786440 PQK786440:PQM786440 QAG786440:QAI786440 QKC786440:QKE786440 QTY786440:QUA786440 RDU786440:RDW786440 RNQ786440:RNS786440 RXM786440:RXO786440 SHI786440:SHK786440 SRE786440:SRG786440 TBA786440:TBC786440 TKW786440:TKY786440 TUS786440:TUU786440 UEO786440:UEQ786440 UOK786440:UOM786440 UYG786440:UYI786440 VIC786440:VIE786440 VRY786440:VSA786440 WBU786440:WBW786440 WLQ786440:WLS786440 WVM786440:WVO786440 E851976:G851976 JA851976:JC851976 SW851976:SY851976 ACS851976:ACU851976 AMO851976:AMQ851976 AWK851976:AWM851976 BGG851976:BGI851976 BQC851976:BQE851976 BZY851976:CAA851976 CJU851976:CJW851976 CTQ851976:CTS851976 DDM851976:DDO851976 DNI851976:DNK851976 DXE851976:DXG851976 EHA851976:EHC851976 EQW851976:EQY851976 FAS851976:FAU851976 FKO851976:FKQ851976 FUK851976:FUM851976 GEG851976:GEI851976 GOC851976:GOE851976 GXY851976:GYA851976 HHU851976:HHW851976 HRQ851976:HRS851976 IBM851976:IBO851976 ILI851976:ILK851976 IVE851976:IVG851976 JFA851976:JFC851976 JOW851976:JOY851976 JYS851976:JYU851976 KIO851976:KIQ851976 KSK851976:KSM851976 LCG851976:LCI851976 LMC851976:LME851976 LVY851976:LWA851976 MFU851976:MFW851976 MPQ851976:MPS851976 MZM851976:MZO851976 NJI851976:NJK851976 NTE851976:NTG851976 ODA851976:ODC851976 OMW851976:OMY851976 OWS851976:OWU851976 PGO851976:PGQ851976 PQK851976:PQM851976 QAG851976:QAI851976 QKC851976:QKE851976 QTY851976:QUA851976 RDU851976:RDW851976 RNQ851976:RNS851976 RXM851976:RXO851976 SHI851976:SHK851976 SRE851976:SRG851976 TBA851976:TBC851976 TKW851976:TKY851976 TUS851976:TUU851976 UEO851976:UEQ851976 UOK851976:UOM851976 UYG851976:UYI851976 VIC851976:VIE851976 VRY851976:VSA851976 WBU851976:WBW851976 WLQ851976:WLS851976 WVM851976:WVO851976 E917512:G917512 JA917512:JC917512 SW917512:SY917512 ACS917512:ACU917512 AMO917512:AMQ917512 AWK917512:AWM917512 BGG917512:BGI917512 BQC917512:BQE917512 BZY917512:CAA917512 CJU917512:CJW917512 CTQ917512:CTS917512 DDM917512:DDO917512 DNI917512:DNK917512 DXE917512:DXG917512 EHA917512:EHC917512 EQW917512:EQY917512 FAS917512:FAU917512 FKO917512:FKQ917512 FUK917512:FUM917512 GEG917512:GEI917512 GOC917512:GOE917512 GXY917512:GYA917512 HHU917512:HHW917512 HRQ917512:HRS917512 IBM917512:IBO917512 ILI917512:ILK917512 IVE917512:IVG917512 JFA917512:JFC917512 JOW917512:JOY917512 JYS917512:JYU917512 KIO917512:KIQ917512 KSK917512:KSM917512 LCG917512:LCI917512 LMC917512:LME917512 LVY917512:LWA917512 MFU917512:MFW917512 MPQ917512:MPS917512 MZM917512:MZO917512 NJI917512:NJK917512 NTE917512:NTG917512 ODA917512:ODC917512 OMW917512:OMY917512 OWS917512:OWU917512 PGO917512:PGQ917512 PQK917512:PQM917512 QAG917512:QAI917512 QKC917512:QKE917512 QTY917512:QUA917512 RDU917512:RDW917512 RNQ917512:RNS917512 RXM917512:RXO917512 SHI917512:SHK917512 SRE917512:SRG917512 TBA917512:TBC917512 TKW917512:TKY917512 TUS917512:TUU917512 UEO917512:UEQ917512 UOK917512:UOM917512 UYG917512:UYI917512 VIC917512:VIE917512 VRY917512:VSA917512 WBU917512:WBW917512 WLQ917512:WLS917512 WVM917512:WVO917512 E983048:G983048 JA983048:JC983048 SW983048:SY983048 ACS983048:ACU983048 AMO983048:AMQ983048 AWK983048:AWM983048 BGG983048:BGI983048 BQC983048:BQE983048 BZY983048:CAA983048 CJU983048:CJW983048 CTQ983048:CTS983048 DDM983048:DDO983048 DNI983048:DNK983048 DXE983048:DXG983048 EHA983048:EHC983048 EQW983048:EQY983048 FAS983048:FAU983048 FKO983048:FKQ983048 FUK983048:FUM983048 GEG983048:GEI983048 GOC983048:GOE983048 GXY983048:GYA983048 HHU983048:HHW983048 HRQ983048:HRS983048 IBM983048:IBO983048 ILI983048:ILK983048 IVE983048:IVG983048 JFA983048:JFC983048 JOW983048:JOY983048 JYS983048:JYU983048 KIO983048:KIQ983048 KSK983048:KSM983048 LCG983048:LCI983048 LMC983048:LME983048 LVY983048:LWA983048 MFU983048:MFW983048 MPQ983048:MPS983048 MZM983048:MZO983048 NJI983048:NJK983048 NTE983048:NTG983048 ODA983048:ODC983048 OMW983048:OMY983048 OWS983048:OWU983048 PGO983048:PGQ983048 PQK983048:PQM983048 QAG983048:QAI983048 QKC983048:QKE983048 QTY983048:QUA983048 RDU983048:RDW983048 RNQ983048:RNS983048 RXM983048:RXO983048 SHI983048:SHK983048 SRE983048:SRG983048 TBA983048:TBC983048 TKW983048:TKY983048 TUS983048:TUU983048 UEO983048:UEQ983048 UOK983048:UOM983048 UYG983048:UYI983048 VIC983048:VIE983048 VRY983048:VSA983048 WBU983048:WBW983048 WLQ983048:WLS983048 JA10:JC11 SW10:SY11 ACS10:ACU11 AMO10:AMQ11 AWK10:AWM11 BGG10:BGI11 BQC10:BQE11 BZY10:CAA11 CJU10:CJW11 CTQ10:CTS11 DDM10:DDO11 DNI10:DNK11 DXE10:DXG11 EHA10:EHC11 EQW10:EQY11 FAS10:FAU11 FKO10:FKQ11 FUK10:FUM11 GEG10:GEI11 GOC10:GOE11 GXY10:GYA11 HHU10:HHW11 HRQ10:HRS11 IBM10:IBO11 ILI10:ILK11 IVE10:IVG11 JFA10:JFC11 JOW10:JOY11 JYS10:JYU11 KIO10:KIQ11 KSK10:KSM11 LCG10:LCI11 LMC10:LME11 LVY10:LWA11 MFU10:MFW11 MPQ10:MPS11 MZM10:MZO11 NJI10:NJK11 NTE10:NTG11 ODA10:ODC11 OMW10:OMY11 OWS10:OWU11 PGO10:PGQ11 PQK10:PQM11 QAG10:QAI11 QKC10:QKE11 QTY10:QUA11 RDU10:RDW11 RNQ10:RNS11 RXM10:RXO11 SHI10:SHK11 SRE10:SRG11 TBA10:TBC11 TKW10:TKY11 TUS10:TUU11 UEO10:UEQ11 UOK10:UOM11 UYG10:UYI11 VIC10:VIE11 VRY10:VSA11 WBU10:WBW11 WLQ10:WLS11 WVM10:WVO11" xr:uid="{00000000-0002-0000-0800-000000000000}">
      <formula1>"４：１,５：１,６：１,10：１（旧GHのみ）"</formula1>
    </dataValidation>
    <dataValidation type="list" allowBlank="1" showInputMessage="1" showErrorMessage="1" sqref="WVJ983048:WVL983048 B65544:D65544 IX65544:IZ65544 ST65544:SV65544 ACP65544:ACR65544 AML65544:AMN65544 AWH65544:AWJ65544 BGD65544:BGF65544 BPZ65544:BQB65544 BZV65544:BZX65544 CJR65544:CJT65544 CTN65544:CTP65544 DDJ65544:DDL65544 DNF65544:DNH65544 DXB65544:DXD65544 EGX65544:EGZ65544 EQT65544:EQV65544 FAP65544:FAR65544 FKL65544:FKN65544 FUH65544:FUJ65544 GED65544:GEF65544 GNZ65544:GOB65544 GXV65544:GXX65544 HHR65544:HHT65544 HRN65544:HRP65544 IBJ65544:IBL65544 ILF65544:ILH65544 IVB65544:IVD65544 JEX65544:JEZ65544 JOT65544:JOV65544 JYP65544:JYR65544 KIL65544:KIN65544 KSH65544:KSJ65544 LCD65544:LCF65544 LLZ65544:LMB65544 LVV65544:LVX65544 MFR65544:MFT65544 MPN65544:MPP65544 MZJ65544:MZL65544 NJF65544:NJH65544 NTB65544:NTD65544 OCX65544:OCZ65544 OMT65544:OMV65544 OWP65544:OWR65544 PGL65544:PGN65544 PQH65544:PQJ65544 QAD65544:QAF65544 QJZ65544:QKB65544 QTV65544:QTX65544 RDR65544:RDT65544 RNN65544:RNP65544 RXJ65544:RXL65544 SHF65544:SHH65544 SRB65544:SRD65544 TAX65544:TAZ65544 TKT65544:TKV65544 TUP65544:TUR65544 UEL65544:UEN65544 UOH65544:UOJ65544 UYD65544:UYF65544 VHZ65544:VIB65544 VRV65544:VRX65544 WBR65544:WBT65544 WLN65544:WLP65544 WVJ65544:WVL65544 B131080:D131080 IX131080:IZ131080 ST131080:SV131080 ACP131080:ACR131080 AML131080:AMN131080 AWH131080:AWJ131080 BGD131080:BGF131080 BPZ131080:BQB131080 BZV131080:BZX131080 CJR131080:CJT131080 CTN131080:CTP131080 DDJ131080:DDL131080 DNF131080:DNH131080 DXB131080:DXD131080 EGX131080:EGZ131080 EQT131080:EQV131080 FAP131080:FAR131080 FKL131080:FKN131080 FUH131080:FUJ131080 GED131080:GEF131080 GNZ131080:GOB131080 GXV131080:GXX131080 HHR131080:HHT131080 HRN131080:HRP131080 IBJ131080:IBL131080 ILF131080:ILH131080 IVB131080:IVD131080 JEX131080:JEZ131080 JOT131080:JOV131080 JYP131080:JYR131080 KIL131080:KIN131080 KSH131080:KSJ131080 LCD131080:LCF131080 LLZ131080:LMB131080 LVV131080:LVX131080 MFR131080:MFT131080 MPN131080:MPP131080 MZJ131080:MZL131080 NJF131080:NJH131080 NTB131080:NTD131080 OCX131080:OCZ131080 OMT131080:OMV131080 OWP131080:OWR131080 PGL131080:PGN131080 PQH131080:PQJ131080 QAD131080:QAF131080 QJZ131080:QKB131080 QTV131080:QTX131080 RDR131080:RDT131080 RNN131080:RNP131080 RXJ131080:RXL131080 SHF131080:SHH131080 SRB131080:SRD131080 TAX131080:TAZ131080 TKT131080:TKV131080 TUP131080:TUR131080 UEL131080:UEN131080 UOH131080:UOJ131080 UYD131080:UYF131080 VHZ131080:VIB131080 VRV131080:VRX131080 WBR131080:WBT131080 WLN131080:WLP131080 WVJ131080:WVL131080 B196616:D196616 IX196616:IZ196616 ST196616:SV196616 ACP196616:ACR196616 AML196616:AMN196616 AWH196616:AWJ196616 BGD196616:BGF196616 BPZ196616:BQB196616 BZV196616:BZX196616 CJR196616:CJT196616 CTN196616:CTP196616 DDJ196616:DDL196616 DNF196616:DNH196616 DXB196616:DXD196616 EGX196616:EGZ196616 EQT196616:EQV196616 FAP196616:FAR196616 FKL196616:FKN196616 FUH196616:FUJ196616 GED196616:GEF196616 GNZ196616:GOB196616 GXV196616:GXX196616 HHR196616:HHT196616 HRN196616:HRP196616 IBJ196616:IBL196616 ILF196616:ILH196616 IVB196616:IVD196616 JEX196616:JEZ196616 JOT196616:JOV196616 JYP196616:JYR196616 KIL196616:KIN196616 KSH196616:KSJ196616 LCD196616:LCF196616 LLZ196616:LMB196616 LVV196616:LVX196616 MFR196616:MFT196616 MPN196616:MPP196616 MZJ196616:MZL196616 NJF196616:NJH196616 NTB196616:NTD196616 OCX196616:OCZ196616 OMT196616:OMV196616 OWP196616:OWR196616 PGL196616:PGN196616 PQH196616:PQJ196616 QAD196616:QAF196616 QJZ196616:QKB196616 QTV196616:QTX196616 RDR196616:RDT196616 RNN196616:RNP196616 RXJ196616:RXL196616 SHF196616:SHH196616 SRB196616:SRD196616 TAX196616:TAZ196616 TKT196616:TKV196616 TUP196616:TUR196616 UEL196616:UEN196616 UOH196616:UOJ196616 UYD196616:UYF196616 VHZ196616:VIB196616 VRV196616:VRX196616 WBR196616:WBT196616 WLN196616:WLP196616 WVJ196616:WVL196616 B262152:D262152 IX262152:IZ262152 ST262152:SV262152 ACP262152:ACR262152 AML262152:AMN262152 AWH262152:AWJ262152 BGD262152:BGF262152 BPZ262152:BQB262152 BZV262152:BZX262152 CJR262152:CJT262152 CTN262152:CTP262152 DDJ262152:DDL262152 DNF262152:DNH262152 DXB262152:DXD262152 EGX262152:EGZ262152 EQT262152:EQV262152 FAP262152:FAR262152 FKL262152:FKN262152 FUH262152:FUJ262152 GED262152:GEF262152 GNZ262152:GOB262152 GXV262152:GXX262152 HHR262152:HHT262152 HRN262152:HRP262152 IBJ262152:IBL262152 ILF262152:ILH262152 IVB262152:IVD262152 JEX262152:JEZ262152 JOT262152:JOV262152 JYP262152:JYR262152 KIL262152:KIN262152 KSH262152:KSJ262152 LCD262152:LCF262152 LLZ262152:LMB262152 LVV262152:LVX262152 MFR262152:MFT262152 MPN262152:MPP262152 MZJ262152:MZL262152 NJF262152:NJH262152 NTB262152:NTD262152 OCX262152:OCZ262152 OMT262152:OMV262152 OWP262152:OWR262152 PGL262152:PGN262152 PQH262152:PQJ262152 QAD262152:QAF262152 QJZ262152:QKB262152 QTV262152:QTX262152 RDR262152:RDT262152 RNN262152:RNP262152 RXJ262152:RXL262152 SHF262152:SHH262152 SRB262152:SRD262152 TAX262152:TAZ262152 TKT262152:TKV262152 TUP262152:TUR262152 UEL262152:UEN262152 UOH262152:UOJ262152 UYD262152:UYF262152 VHZ262152:VIB262152 VRV262152:VRX262152 WBR262152:WBT262152 WLN262152:WLP262152 WVJ262152:WVL262152 B327688:D327688 IX327688:IZ327688 ST327688:SV327688 ACP327688:ACR327688 AML327688:AMN327688 AWH327688:AWJ327688 BGD327688:BGF327688 BPZ327688:BQB327688 BZV327688:BZX327688 CJR327688:CJT327688 CTN327688:CTP327688 DDJ327688:DDL327688 DNF327688:DNH327688 DXB327688:DXD327688 EGX327688:EGZ327688 EQT327688:EQV327688 FAP327688:FAR327688 FKL327688:FKN327688 FUH327688:FUJ327688 GED327688:GEF327688 GNZ327688:GOB327688 GXV327688:GXX327688 HHR327688:HHT327688 HRN327688:HRP327688 IBJ327688:IBL327688 ILF327688:ILH327688 IVB327688:IVD327688 JEX327688:JEZ327688 JOT327688:JOV327688 JYP327688:JYR327688 KIL327688:KIN327688 KSH327688:KSJ327688 LCD327688:LCF327688 LLZ327688:LMB327688 LVV327688:LVX327688 MFR327688:MFT327688 MPN327688:MPP327688 MZJ327688:MZL327688 NJF327688:NJH327688 NTB327688:NTD327688 OCX327688:OCZ327688 OMT327688:OMV327688 OWP327688:OWR327688 PGL327688:PGN327688 PQH327688:PQJ327688 QAD327688:QAF327688 QJZ327688:QKB327688 QTV327688:QTX327688 RDR327688:RDT327688 RNN327688:RNP327688 RXJ327688:RXL327688 SHF327688:SHH327688 SRB327688:SRD327688 TAX327688:TAZ327688 TKT327688:TKV327688 TUP327688:TUR327688 UEL327688:UEN327688 UOH327688:UOJ327688 UYD327688:UYF327688 VHZ327688:VIB327688 VRV327688:VRX327688 WBR327688:WBT327688 WLN327688:WLP327688 WVJ327688:WVL327688 B393224:D393224 IX393224:IZ393224 ST393224:SV393224 ACP393224:ACR393224 AML393224:AMN393224 AWH393224:AWJ393224 BGD393224:BGF393224 BPZ393224:BQB393224 BZV393224:BZX393224 CJR393224:CJT393224 CTN393224:CTP393224 DDJ393224:DDL393224 DNF393224:DNH393224 DXB393224:DXD393224 EGX393224:EGZ393224 EQT393224:EQV393224 FAP393224:FAR393224 FKL393224:FKN393224 FUH393224:FUJ393224 GED393224:GEF393224 GNZ393224:GOB393224 GXV393224:GXX393224 HHR393224:HHT393224 HRN393224:HRP393224 IBJ393224:IBL393224 ILF393224:ILH393224 IVB393224:IVD393224 JEX393224:JEZ393224 JOT393224:JOV393224 JYP393224:JYR393224 KIL393224:KIN393224 KSH393224:KSJ393224 LCD393224:LCF393224 LLZ393224:LMB393224 LVV393224:LVX393224 MFR393224:MFT393224 MPN393224:MPP393224 MZJ393224:MZL393224 NJF393224:NJH393224 NTB393224:NTD393224 OCX393224:OCZ393224 OMT393224:OMV393224 OWP393224:OWR393224 PGL393224:PGN393224 PQH393224:PQJ393224 QAD393224:QAF393224 QJZ393224:QKB393224 QTV393224:QTX393224 RDR393224:RDT393224 RNN393224:RNP393224 RXJ393224:RXL393224 SHF393224:SHH393224 SRB393224:SRD393224 TAX393224:TAZ393224 TKT393224:TKV393224 TUP393224:TUR393224 UEL393224:UEN393224 UOH393224:UOJ393224 UYD393224:UYF393224 VHZ393224:VIB393224 VRV393224:VRX393224 WBR393224:WBT393224 WLN393224:WLP393224 WVJ393224:WVL393224 B458760:D458760 IX458760:IZ458760 ST458760:SV458760 ACP458760:ACR458760 AML458760:AMN458760 AWH458760:AWJ458760 BGD458760:BGF458760 BPZ458760:BQB458760 BZV458760:BZX458760 CJR458760:CJT458760 CTN458760:CTP458760 DDJ458760:DDL458760 DNF458760:DNH458760 DXB458760:DXD458760 EGX458760:EGZ458760 EQT458760:EQV458760 FAP458760:FAR458760 FKL458760:FKN458760 FUH458760:FUJ458760 GED458760:GEF458760 GNZ458760:GOB458760 GXV458760:GXX458760 HHR458760:HHT458760 HRN458760:HRP458760 IBJ458760:IBL458760 ILF458760:ILH458760 IVB458760:IVD458760 JEX458760:JEZ458760 JOT458760:JOV458760 JYP458760:JYR458760 KIL458760:KIN458760 KSH458760:KSJ458760 LCD458760:LCF458760 LLZ458760:LMB458760 LVV458760:LVX458760 MFR458760:MFT458760 MPN458760:MPP458760 MZJ458760:MZL458760 NJF458760:NJH458760 NTB458760:NTD458760 OCX458760:OCZ458760 OMT458760:OMV458760 OWP458760:OWR458760 PGL458760:PGN458760 PQH458760:PQJ458760 QAD458760:QAF458760 QJZ458760:QKB458760 QTV458760:QTX458760 RDR458760:RDT458760 RNN458760:RNP458760 RXJ458760:RXL458760 SHF458760:SHH458760 SRB458760:SRD458760 TAX458760:TAZ458760 TKT458760:TKV458760 TUP458760:TUR458760 UEL458760:UEN458760 UOH458760:UOJ458760 UYD458760:UYF458760 VHZ458760:VIB458760 VRV458760:VRX458760 WBR458760:WBT458760 WLN458760:WLP458760 WVJ458760:WVL458760 B524296:D524296 IX524296:IZ524296 ST524296:SV524296 ACP524296:ACR524296 AML524296:AMN524296 AWH524296:AWJ524296 BGD524296:BGF524296 BPZ524296:BQB524296 BZV524296:BZX524296 CJR524296:CJT524296 CTN524296:CTP524296 DDJ524296:DDL524296 DNF524296:DNH524296 DXB524296:DXD524296 EGX524296:EGZ524296 EQT524296:EQV524296 FAP524296:FAR524296 FKL524296:FKN524296 FUH524296:FUJ524296 GED524296:GEF524296 GNZ524296:GOB524296 GXV524296:GXX524296 HHR524296:HHT524296 HRN524296:HRP524296 IBJ524296:IBL524296 ILF524296:ILH524296 IVB524296:IVD524296 JEX524296:JEZ524296 JOT524296:JOV524296 JYP524296:JYR524296 KIL524296:KIN524296 KSH524296:KSJ524296 LCD524296:LCF524296 LLZ524296:LMB524296 LVV524296:LVX524296 MFR524296:MFT524296 MPN524296:MPP524296 MZJ524296:MZL524296 NJF524296:NJH524296 NTB524296:NTD524296 OCX524296:OCZ524296 OMT524296:OMV524296 OWP524296:OWR524296 PGL524296:PGN524296 PQH524296:PQJ524296 QAD524296:QAF524296 QJZ524296:QKB524296 QTV524296:QTX524296 RDR524296:RDT524296 RNN524296:RNP524296 RXJ524296:RXL524296 SHF524296:SHH524296 SRB524296:SRD524296 TAX524296:TAZ524296 TKT524296:TKV524296 TUP524296:TUR524296 UEL524296:UEN524296 UOH524296:UOJ524296 UYD524296:UYF524296 VHZ524296:VIB524296 VRV524296:VRX524296 WBR524296:WBT524296 WLN524296:WLP524296 WVJ524296:WVL524296 B589832:D589832 IX589832:IZ589832 ST589832:SV589832 ACP589832:ACR589832 AML589832:AMN589832 AWH589832:AWJ589832 BGD589832:BGF589832 BPZ589832:BQB589832 BZV589832:BZX589832 CJR589832:CJT589832 CTN589832:CTP589832 DDJ589832:DDL589832 DNF589832:DNH589832 DXB589832:DXD589832 EGX589832:EGZ589832 EQT589832:EQV589832 FAP589832:FAR589832 FKL589832:FKN589832 FUH589832:FUJ589832 GED589832:GEF589832 GNZ589832:GOB589832 GXV589832:GXX589832 HHR589832:HHT589832 HRN589832:HRP589832 IBJ589832:IBL589832 ILF589832:ILH589832 IVB589832:IVD589832 JEX589832:JEZ589832 JOT589832:JOV589832 JYP589832:JYR589832 KIL589832:KIN589832 KSH589832:KSJ589832 LCD589832:LCF589832 LLZ589832:LMB589832 LVV589832:LVX589832 MFR589832:MFT589832 MPN589832:MPP589832 MZJ589832:MZL589832 NJF589832:NJH589832 NTB589832:NTD589832 OCX589832:OCZ589832 OMT589832:OMV589832 OWP589832:OWR589832 PGL589832:PGN589832 PQH589832:PQJ589832 QAD589832:QAF589832 QJZ589832:QKB589832 QTV589832:QTX589832 RDR589832:RDT589832 RNN589832:RNP589832 RXJ589832:RXL589832 SHF589832:SHH589832 SRB589832:SRD589832 TAX589832:TAZ589832 TKT589832:TKV589832 TUP589832:TUR589832 UEL589832:UEN589832 UOH589832:UOJ589832 UYD589832:UYF589832 VHZ589832:VIB589832 VRV589832:VRX589832 WBR589832:WBT589832 WLN589832:WLP589832 WVJ589832:WVL589832 B655368:D655368 IX655368:IZ655368 ST655368:SV655368 ACP655368:ACR655368 AML655368:AMN655368 AWH655368:AWJ655368 BGD655368:BGF655368 BPZ655368:BQB655368 BZV655368:BZX655368 CJR655368:CJT655368 CTN655368:CTP655368 DDJ655368:DDL655368 DNF655368:DNH655368 DXB655368:DXD655368 EGX655368:EGZ655368 EQT655368:EQV655368 FAP655368:FAR655368 FKL655368:FKN655368 FUH655368:FUJ655368 GED655368:GEF655368 GNZ655368:GOB655368 GXV655368:GXX655368 HHR655368:HHT655368 HRN655368:HRP655368 IBJ655368:IBL655368 ILF655368:ILH655368 IVB655368:IVD655368 JEX655368:JEZ655368 JOT655368:JOV655368 JYP655368:JYR655368 KIL655368:KIN655368 KSH655368:KSJ655368 LCD655368:LCF655368 LLZ655368:LMB655368 LVV655368:LVX655368 MFR655368:MFT655368 MPN655368:MPP655368 MZJ655368:MZL655368 NJF655368:NJH655368 NTB655368:NTD655368 OCX655368:OCZ655368 OMT655368:OMV655368 OWP655368:OWR655368 PGL655368:PGN655368 PQH655368:PQJ655368 QAD655368:QAF655368 QJZ655368:QKB655368 QTV655368:QTX655368 RDR655368:RDT655368 RNN655368:RNP655368 RXJ655368:RXL655368 SHF655368:SHH655368 SRB655368:SRD655368 TAX655368:TAZ655368 TKT655368:TKV655368 TUP655368:TUR655368 UEL655368:UEN655368 UOH655368:UOJ655368 UYD655368:UYF655368 VHZ655368:VIB655368 VRV655368:VRX655368 WBR655368:WBT655368 WLN655368:WLP655368 WVJ655368:WVL655368 B720904:D720904 IX720904:IZ720904 ST720904:SV720904 ACP720904:ACR720904 AML720904:AMN720904 AWH720904:AWJ720904 BGD720904:BGF720904 BPZ720904:BQB720904 BZV720904:BZX720904 CJR720904:CJT720904 CTN720904:CTP720904 DDJ720904:DDL720904 DNF720904:DNH720904 DXB720904:DXD720904 EGX720904:EGZ720904 EQT720904:EQV720904 FAP720904:FAR720904 FKL720904:FKN720904 FUH720904:FUJ720904 GED720904:GEF720904 GNZ720904:GOB720904 GXV720904:GXX720904 HHR720904:HHT720904 HRN720904:HRP720904 IBJ720904:IBL720904 ILF720904:ILH720904 IVB720904:IVD720904 JEX720904:JEZ720904 JOT720904:JOV720904 JYP720904:JYR720904 KIL720904:KIN720904 KSH720904:KSJ720904 LCD720904:LCF720904 LLZ720904:LMB720904 LVV720904:LVX720904 MFR720904:MFT720904 MPN720904:MPP720904 MZJ720904:MZL720904 NJF720904:NJH720904 NTB720904:NTD720904 OCX720904:OCZ720904 OMT720904:OMV720904 OWP720904:OWR720904 PGL720904:PGN720904 PQH720904:PQJ720904 QAD720904:QAF720904 QJZ720904:QKB720904 QTV720904:QTX720904 RDR720904:RDT720904 RNN720904:RNP720904 RXJ720904:RXL720904 SHF720904:SHH720904 SRB720904:SRD720904 TAX720904:TAZ720904 TKT720904:TKV720904 TUP720904:TUR720904 UEL720904:UEN720904 UOH720904:UOJ720904 UYD720904:UYF720904 VHZ720904:VIB720904 VRV720904:VRX720904 WBR720904:WBT720904 WLN720904:WLP720904 WVJ720904:WVL720904 B786440:D786440 IX786440:IZ786440 ST786440:SV786440 ACP786440:ACR786440 AML786440:AMN786440 AWH786440:AWJ786440 BGD786440:BGF786440 BPZ786440:BQB786440 BZV786440:BZX786440 CJR786440:CJT786440 CTN786440:CTP786440 DDJ786440:DDL786440 DNF786440:DNH786440 DXB786440:DXD786440 EGX786440:EGZ786440 EQT786440:EQV786440 FAP786440:FAR786440 FKL786440:FKN786440 FUH786440:FUJ786440 GED786440:GEF786440 GNZ786440:GOB786440 GXV786440:GXX786440 HHR786440:HHT786440 HRN786440:HRP786440 IBJ786440:IBL786440 ILF786440:ILH786440 IVB786440:IVD786440 JEX786440:JEZ786440 JOT786440:JOV786440 JYP786440:JYR786440 KIL786440:KIN786440 KSH786440:KSJ786440 LCD786440:LCF786440 LLZ786440:LMB786440 LVV786440:LVX786440 MFR786440:MFT786440 MPN786440:MPP786440 MZJ786440:MZL786440 NJF786440:NJH786440 NTB786440:NTD786440 OCX786440:OCZ786440 OMT786440:OMV786440 OWP786440:OWR786440 PGL786440:PGN786440 PQH786440:PQJ786440 QAD786440:QAF786440 QJZ786440:QKB786440 QTV786440:QTX786440 RDR786440:RDT786440 RNN786440:RNP786440 RXJ786440:RXL786440 SHF786440:SHH786440 SRB786440:SRD786440 TAX786440:TAZ786440 TKT786440:TKV786440 TUP786440:TUR786440 UEL786440:UEN786440 UOH786440:UOJ786440 UYD786440:UYF786440 VHZ786440:VIB786440 VRV786440:VRX786440 WBR786440:WBT786440 WLN786440:WLP786440 WVJ786440:WVL786440 B851976:D851976 IX851976:IZ851976 ST851976:SV851976 ACP851976:ACR851976 AML851976:AMN851976 AWH851976:AWJ851976 BGD851976:BGF851976 BPZ851976:BQB851976 BZV851976:BZX851976 CJR851976:CJT851976 CTN851976:CTP851976 DDJ851976:DDL851976 DNF851976:DNH851976 DXB851976:DXD851976 EGX851976:EGZ851976 EQT851976:EQV851976 FAP851976:FAR851976 FKL851976:FKN851976 FUH851976:FUJ851976 GED851976:GEF851976 GNZ851976:GOB851976 GXV851976:GXX851976 HHR851976:HHT851976 HRN851976:HRP851976 IBJ851976:IBL851976 ILF851976:ILH851976 IVB851976:IVD851976 JEX851976:JEZ851976 JOT851976:JOV851976 JYP851976:JYR851976 KIL851976:KIN851976 KSH851976:KSJ851976 LCD851976:LCF851976 LLZ851976:LMB851976 LVV851976:LVX851976 MFR851976:MFT851976 MPN851976:MPP851976 MZJ851976:MZL851976 NJF851976:NJH851976 NTB851976:NTD851976 OCX851976:OCZ851976 OMT851976:OMV851976 OWP851976:OWR851976 PGL851976:PGN851976 PQH851976:PQJ851976 QAD851976:QAF851976 QJZ851976:QKB851976 QTV851976:QTX851976 RDR851976:RDT851976 RNN851976:RNP851976 RXJ851976:RXL851976 SHF851976:SHH851976 SRB851976:SRD851976 TAX851976:TAZ851976 TKT851976:TKV851976 TUP851976:TUR851976 UEL851976:UEN851976 UOH851976:UOJ851976 UYD851976:UYF851976 VHZ851976:VIB851976 VRV851976:VRX851976 WBR851976:WBT851976 WLN851976:WLP851976 WVJ851976:WVL851976 B917512:D917512 IX917512:IZ917512 ST917512:SV917512 ACP917512:ACR917512 AML917512:AMN917512 AWH917512:AWJ917512 BGD917512:BGF917512 BPZ917512:BQB917512 BZV917512:BZX917512 CJR917512:CJT917512 CTN917512:CTP917512 DDJ917512:DDL917512 DNF917512:DNH917512 DXB917512:DXD917512 EGX917512:EGZ917512 EQT917512:EQV917512 FAP917512:FAR917512 FKL917512:FKN917512 FUH917512:FUJ917512 GED917512:GEF917512 GNZ917512:GOB917512 GXV917512:GXX917512 HHR917512:HHT917512 HRN917512:HRP917512 IBJ917512:IBL917512 ILF917512:ILH917512 IVB917512:IVD917512 JEX917512:JEZ917512 JOT917512:JOV917512 JYP917512:JYR917512 KIL917512:KIN917512 KSH917512:KSJ917512 LCD917512:LCF917512 LLZ917512:LMB917512 LVV917512:LVX917512 MFR917512:MFT917512 MPN917512:MPP917512 MZJ917512:MZL917512 NJF917512:NJH917512 NTB917512:NTD917512 OCX917512:OCZ917512 OMT917512:OMV917512 OWP917512:OWR917512 PGL917512:PGN917512 PQH917512:PQJ917512 QAD917512:QAF917512 QJZ917512:QKB917512 QTV917512:QTX917512 RDR917512:RDT917512 RNN917512:RNP917512 RXJ917512:RXL917512 SHF917512:SHH917512 SRB917512:SRD917512 TAX917512:TAZ917512 TKT917512:TKV917512 TUP917512:TUR917512 UEL917512:UEN917512 UOH917512:UOJ917512 UYD917512:UYF917512 VHZ917512:VIB917512 VRV917512:VRX917512 WBR917512:WBT917512 WLN917512:WLP917512 WVJ917512:WVL917512 B983048:D983048 IX983048:IZ983048 ST983048:SV983048 ACP983048:ACR983048 AML983048:AMN983048 AWH983048:AWJ983048 BGD983048:BGF983048 BPZ983048:BQB983048 BZV983048:BZX983048 CJR983048:CJT983048 CTN983048:CTP983048 DDJ983048:DDL983048 DNF983048:DNH983048 DXB983048:DXD983048 EGX983048:EGZ983048 EQT983048:EQV983048 FAP983048:FAR983048 FKL983048:FKN983048 FUH983048:FUJ983048 GED983048:GEF983048 GNZ983048:GOB983048 GXV983048:GXX983048 HHR983048:HHT983048 HRN983048:HRP983048 IBJ983048:IBL983048 ILF983048:ILH983048 IVB983048:IVD983048 JEX983048:JEZ983048 JOT983048:JOV983048 JYP983048:JYR983048 KIL983048:KIN983048 KSH983048:KSJ983048 LCD983048:LCF983048 LLZ983048:LMB983048 LVV983048:LVX983048 MFR983048:MFT983048 MPN983048:MPP983048 MZJ983048:MZL983048 NJF983048:NJH983048 NTB983048:NTD983048 OCX983048:OCZ983048 OMT983048:OMV983048 OWP983048:OWR983048 PGL983048:PGN983048 PQH983048:PQJ983048 QAD983048:QAF983048 QJZ983048:QKB983048 QTV983048:QTX983048 RDR983048:RDT983048 RNN983048:RNP983048 RXJ983048:RXL983048 SHF983048:SHH983048 SRB983048:SRD983048 TAX983048:TAZ983048 TKT983048:TKV983048 TUP983048:TUR983048 UEL983048:UEN983048 UOH983048:UOJ983048 UYD983048:UYF983048 VHZ983048:VIB983048 VRV983048:VRX983048 WBR983048:WBT983048 WLN983048:WLP983048 IX10:IZ11 ST10:SV11 ACP10:ACR11 AML10:AMN11 AWH10:AWJ11 BGD10:BGF11 BPZ10:BQB11 BZV10:BZX11 CJR10:CJT11 CTN10:CTP11 DDJ10:DDL11 DNF10:DNH11 DXB10:DXD11 EGX10:EGZ11 EQT10:EQV11 FAP10:FAR11 FKL10:FKN11 FUH10:FUJ11 GED10:GEF11 GNZ10:GOB11 GXV10:GXX11 HHR10:HHT11 HRN10:HRP11 IBJ10:IBL11 ILF10:ILH11 IVB10:IVD11 JEX10:JEZ11 JOT10:JOV11 JYP10:JYR11 KIL10:KIN11 KSH10:KSJ11 LCD10:LCF11 LLZ10:LMB11 LVV10:LVX11 MFR10:MFT11 MPN10:MPP11 MZJ10:MZL11 NJF10:NJH11 NTB10:NTD11 OCX10:OCZ11 OMT10:OMV11 OWP10:OWR11 PGL10:PGN11 PQH10:PQJ11 QAD10:QAF11 QJZ10:QKB11 QTV10:QTX11 RDR10:RDT11 RNN10:RNP11 RXJ10:RXL11 SHF10:SHH11 SRB10:SRD11 TAX10:TAZ11 TKT10:TKV11 TUP10:TUR11 UEL10:UEN11 UOH10:UOJ11 UYD10:UYF11 VHZ10:VIB11 VRV10:VRX11 WBR10:WBT11 WLN10:WLP11 WVJ10:WVL11" xr:uid="{00000000-0002-0000-0800-000001000000}">
      <formula1>"４：１,５：１,６：１,10：１（GHのみ）"</formula1>
    </dataValidation>
    <dataValidation type="list" allowBlank="1" showInputMessage="1" showErrorMessage="1" sqref="E10:G11" xr:uid="{C512D5ED-0EBE-4549-B708-0DE11E6AAD91}">
      <formula1>"６：１,５：１（日中サービス支援型のみ）,10：１（旧GHのみ）"</formula1>
    </dataValidation>
    <dataValidation type="list" allowBlank="1" showInputMessage="1" showErrorMessage="1" sqref="B10:D11" xr:uid="{734712A8-D008-42A5-BA1D-2E638B0B6640}">
      <formula1>"４：１,５：１,６：１,10：１（GHのみ）,３：１（日中サービス支援型のみ）"</formula1>
    </dataValidation>
  </dataValidations>
  <pageMargins left="0.75" right="0.75" top="1" bottom="1" header="0.51200000000000001" footer="0.51200000000000001"/>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別紙２－２勤務体制</vt:lpstr>
      <vt:lpstr>別紙2-2(例１)</vt:lpstr>
      <vt:lpstr>別紙2-2(例2)</vt:lpstr>
      <vt:lpstr>別紙2-2(例3)</vt:lpstr>
      <vt:lpstr>削除厳禁</vt:lpstr>
      <vt:lpstr>1(手順書)</vt:lpstr>
      <vt:lpstr>2-1</vt:lpstr>
      <vt:lpstr>2-1 (注釈)</vt:lpstr>
      <vt:lpstr>2-2</vt:lpstr>
      <vt:lpstr>2-2 (注釈)</vt:lpstr>
      <vt:lpstr>2-3</vt:lpstr>
      <vt:lpstr>2-3 (注釈)</vt:lpstr>
      <vt:lpstr>3</vt:lpstr>
      <vt:lpstr>3 (2)</vt:lpstr>
      <vt:lpstr>3 (3)</vt:lpstr>
      <vt:lpstr>3 (4)</vt:lpstr>
      <vt:lpstr>3 (5)</vt:lpstr>
      <vt:lpstr>3 (記載例)</vt:lpstr>
      <vt:lpstr>4</vt:lpstr>
      <vt:lpstr>'2-2'!Print_Area</vt:lpstr>
      <vt:lpstr>'2-2 (注釈)'!Print_Area</vt:lpstr>
      <vt:lpstr>'2-3'!Print_Area</vt:lpstr>
      <vt:lpstr>'2-3 (注釈)'!Print_Area</vt:lpstr>
      <vt:lpstr>'3'!Print_Area</vt:lpstr>
      <vt:lpstr>'3 (2)'!Print_Area</vt:lpstr>
      <vt:lpstr>'3 (3)'!Print_Area</vt:lpstr>
      <vt:lpstr>'3 (4)'!Print_Area</vt:lpstr>
      <vt:lpstr>'3 (5)'!Print_Area</vt:lpstr>
      <vt:lpstr>'3 (記載例)'!Print_Area</vt:lpstr>
      <vt:lpstr>'4'!Print_Area</vt:lpstr>
      <vt:lpstr>'別紙2-2(例１)'!Print_Area</vt:lpstr>
      <vt:lpstr>'別紙2-2(例2)'!Print_Area</vt:lpstr>
      <vt:lpstr>'別紙2-2(例3)'!Print_Area</vt:lpstr>
      <vt:lpstr>'別紙２－２勤務体制'!Print_Area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OtsuCity</cp:lastModifiedBy>
  <cp:lastPrinted>2024-02-02T10:19:32Z</cp:lastPrinted>
  <dcterms:created xsi:type="dcterms:W3CDTF">2014-03-31T00:44:46Z</dcterms:created>
  <dcterms:modified xsi:type="dcterms:W3CDTF">2024-04-13T12:14:17Z</dcterms:modified>
</cp:coreProperties>
</file>