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<sst xmlns="http://schemas.openxmlformats.org/spreadsheetml/2006/main" count="220" uniqueCount="109">
  <si>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</si>
  <si>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</si>
  <si>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</si>
  <si>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</si>
  <si>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</si>
  <si>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</si>
  <si>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</si>
  <si>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</si>
  <si>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</si>
  <si>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</si>
  <si>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</si>
  <si>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</si>
  <si>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</si>
  <si>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</si>
  <si>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</si>
  <si>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</si>
  <si>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</si>
  <si>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</si>
  <si>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</si>
  <si>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</si>
  <si>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</si>
  <si>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</si>
  <si>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</si>
  <si>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</si>
  <si>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</si>
  <si>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</si>
  <si>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</si>
  <si>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</si>
  <si>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</si>
  <si>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</si>
  <si>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</si>
  <si>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</si>
  <si>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</si>
  <si>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</si>
  <si>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</si>
  <si>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</si>
  <si>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</si>
  <si>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</si>
  <si>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</si>
  <si>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</si>
  <si>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</si>
  <si>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</si>
  <si>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</si>
  <si>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</si>
  <si>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</si>
  <si>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</si>
  <si>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</si>
  <si>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</si>
  <si>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</si>
  <si>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</si>
  <si>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</si>
  <si>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</si>
  <si>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</si>
  <si>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</si>
  <si>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</si>
  <si>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</si>
  <si>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</si>
  <si>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</si>
  <si>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</si>
  <si>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</si>
  <si>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</si>
  <si>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</si>
  <si>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</si>
  <si>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</si>
  <si>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</si>
  <si>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</si>
  <si>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</si>
  <si>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</si>
  <si>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</si>
  <si>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</si>
  <si>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</si>
  <si>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</si>
  <si>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</si>
  <si>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</si>
  <si>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</si>
  <si>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</si>
  <si>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</si>
  <si>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</si>
  <si>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</si>
  <si>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</si>
  <si>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</si>
  <si>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</si>
  <si>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</si>
  <si>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</si>
  <si>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</si>
  <si>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</si>
  <si>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</si>
  <si>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</si>
  <si>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</si>
  <si>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</si>
  <si>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</si>
  <si>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</si>
  <si>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</si>
  <si>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</si>
  <si>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</si>
  <si>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大津市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</si>
  <si>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</si>
  <si>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</si>
  <si>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</si>
  <si>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</si>
  <si>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</si>
  <si>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</si>
  <si>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</si>
  <si>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</si>
  <si>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</si>
  <si>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</si>
  <si>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及び⑤経費回収率の平成27年度の数値は、それぞれ100％以上となっており、また、全国平均及び類似団体平均よりも大きい値となっている。③流動比率については、100％以上となっているものの、平成24年度より減少が続いている。④企業債残高対事業規模比率についても、平成24年度より減少が続いている。⑥汚水処理原価は、平成23年度より減少傾向が続いており、平成27年度は全国平均及び類似団体平均よりも小さい値となっている。⑦施設利用率については、平成26年度と比べほぼ横ばいであり、また、全国平均及び類似団体平均よりも大きい値となっている。⑧水洗化率については、平成24年度より増加が続いており、また、平成27年度の数値は、全国平均及び類似団体平均よりも大きい値となっている。</t>
    <rPh sb="1" eb="3">
      <t>ケイジョウ</t>
    </rPh>
    <rPh sb="3" eb="5">
      <t>シュウシ</t>
    </rPh>
    <rPh sb="5" eb="7">
      <t>ヒリツ</t>
    </rPh>
    <rPh sb="7" eb="8">
      <t>オヨ</t>
    </rPh>
    <rPh sb="10" eb="12">
      <t>ケイヒ</t>
    </rPh>
    <rPh sb="12" eb="14">
      <t>カイシュウ</t>
    </rPh>
    <rPh sb="14" eb="15">
      <t>リツ</t>
    </rPh>
    <rPh sb="16" eb="18">
      <t>ヘイセイ</t>
    </rPh>
    <rPh sb="20" eb="22">
      <t>ネンド</t>
    </rPh>
    <rPh sb="23" eb="25">
      <t>スウチ</t>
    </rPh>
    <rPh sb="35" eb="37">
      <t>イジョウ</t>
    </rPh>
    <rPh sb="47" eb="49">
      <t>ゼンコク</t>
    </rPh>
    <rPh sb="49" eb="51">
      <t>ヘイキン</t>
    </rPh>
    <rPh sb="51" eb="52">
      <t>オヨ</t>
    </rPh>
    <rPh sb="53" eb="55">
      <t>ルイジ</t>
    </rPh>
    <rPh sb="55" eb="57">
      <t>ダンタイ</t>
    </rPh>
    <rPh sb="57" eb="59">
      <t>ヘイキン</t>
    </rPh>
    <rPh sb="62" eb="63">
      <t>オオ</t>
    </rPh>
    <rPh sb="65" eb="66">
      <t>アタイ</t>
    </rPh>
    <rPh sb="74" eb="76">
      <t>リュウドウ</t>
    </rPh>
    <rPh sb="76" eb="78">
      <t>ヒリツ</t>
    </rPh>
    <rPh sb="88" eb="90">
      <t>イジョウ</t>
    </rPh>
    <rPh sb="100" eb="102">
      <t>ヘイセイ</t>
    </rPh>
    <rPh sb="104" eb="106">
      <t>ネンド</t>
    </rPh>
    <rPh sb="108" eb="110">
      <t>ゲンショウ</t>
    </rPh>
    <rPh sb="111" eb="112">
      <t>ツヅ</t>
    </rPh>
    <rPh sb="118" eb="120">
      <t>キギョウ</t>
    </rPh>
    <rPh sb="120" eb="121">
      <t>サイ</t>
    </rPh>
    <rPh sb="121" eb="123">
      <t>ザンダカ</t>
    </rPh>
    <rPh sb="123" eb="124">
      <t>タイ</t>
    </rPh>
    <rPh sb="124" eb="126">
      <t>ジギョウ</t>
    </rPh>
    <rPh sb="126" eb="128">
      <t>キボ</t>
    </rPh>
    <rPh sb="128" eb="130">
      <t>ヒリツ</t>
    </rPh>
    <rPh sb="136" eb="138">
      <t>ヘイセイ</t>
    </rPh>
    <rPh sb="140" eb="142">
      <t>ネンド</t>
    </rPh>
    <rPh sb="144" eb="146">
      <t>ゲンショウ</t>
    </rPh>
    <rPh sb="147" eb="148">
      <t>ツヅ</t>
    </rPh>
    <rPh sb="154" eb="156">
      <t>オスイ</t>
    </rPh>
    <rPh sb="156" eb="158">
      <t>ショリ</t>
    </rPh>
    <rPh sb="158" eb="160">
      <t>ゲンカ</t>
    </rPh>
    <rPh sb="162" eb="164">
      <t>ヘイセイ</t>
    </rPh>
    <rPh sb="166" eb="168">
      <t>ネンド</t>
    </rPh>
    <rPh sb="170" eb="172">
      <t>ゲンショウ</t>
    </rPh>
    <rPh sb="172" eb="174">
      <t>ケイコウ</t>
    </rPh>
    <rPh sb="175" eb="176">
      <t>ツヅ</t>
    </rPh>
    <rPh sb="181" eb="183">
      <t>ヘイセイ</t>
    </rPh>
    <rPh sb="185" eb="187">
      <t>ネンド</t>
    </rPh>
    <rPh sb="203" eb="204">
      <t>チイ</t>
    </rPh>
    <rPh sb="206" eb="207">
      <t>アタイ</t>
    </rPh>
    <rPh sb="215" eb="217">
      <t>シセツ</t>
    </rPh>
    <rPh sb="217" eb="220">
      <t>リヨウリツ</t>
    </rPh>
    <rPh sb="226" eb="228">
      <t>ヘイセイ</t>
    </rPh>
    <rPh sb="230" eb="232">
      <t>ネンド</t>
    </rPh>
    <rPh sb="233" eb="234">
      <t>クラ</t>
    </rPh>
    <rPh sb="237" eb="238">
      <t>ヨコ</t>
    </rPh>
    <rPh sb="274" eb="277">
      <t>スイセンカ</t>
    </rPh>
    <rPh sb="277" eb="278">
      <t>リツ</t>
    </rPh>
    <rPh sb="284" eb="286">
      <t>ヘイセイ</t>
    </rPh>
    <rPh sb="288" eb="290">
      <t>ネンド</t>
    </rPh>
    <rPh sb="292" eb="294">
      <t>ゾウカ</t>
    </rPh>
    <rPh sb="295" eb="296">
      <t>ツヅ</t>
    </rPh>
    <rPh sb="304" eb="306">
      <t>ヘイセイ</t>
    </rPh>
    <rPh sb="308" eb="310">
      <t>ネンド</t>
    </rPh>
    <rPh sb="311" eb="313">
      <t>スウチ</t>
    </rPh>
    <phoneticPr fontId="4"/>
  </si>
  <si>
    <t>①有形固定資産減価償却率については、年々数値は上がっているものの、平成27年度の数値は全国平均及び類似団体平均より小さい値となっている。</t>
    <rPh sb="1" eb="3">
      <t>ユウケイ</t>
    </rPh>
    <rPh sb="3" eb="5">
      <t>コテイ</t>
    </rPh>
    <rPh sb="5" eb="7">
      <t>シサン</t>
    </rPh>
    <rPh sb="7" eb="9">
      <t>ゲンカ</t>
    </rPh>
    <rPh sb="9" eb="11">
      <t>ショウキャク</t>
    </rPh>
    <rPh sb="11" eb="12">
      <t>リツ</t>
    </rPh>
    <rPh sb="18" eb="20">
      <t>ネンネン</t>
    </rPh>
    <rPh sb="20" eb="22">
      <t>スウチ</t>
    </rPh>
    <rPh sb="23" eb="24">
      <t>ア</t>
    </rPh>
    <rPh sb="33" eb="35">
      <t>ヘイセイ</t>
    </rPh>
    <rPh sb="37" eb="39">
      <t>ネンド</t>
    </rPh>
    <rPh sb="40" eb="42">
      <t>スウチ</t>
    </rPh>
    <rPh sb="43" eb="45">
      <t>ゼンコク</t>
    </rPh>
    <rPh sb="45" eb="47">
      <t>ヘイキン</t>
    </rPh>
    <rPh sb="47" eb="48">
      <t>オヨ</t>
    </rPh>
    <rPh sb="49" eb="51">
      <t>ルイジ</t>
    </rPh>
    <rPh sb="51" eb="53">
      <t>ダンタイ</t>
    </rPh>
    <rPh sb="53" eb="55">
      <t>ヘイキン</t>
    </rPh>
    <rPh sb="57" eb="58">
      <t>チイ</t>
    </rPh>
    <rPh sb="60" eb="61">
      <t>アタイ</t>
    </rPh>
    <phoneticPr fontId="4"/>
  </si>
  <si>
    <t>1. 経営の健全性・効率性については、投資の適正規模を考慮し、引き続き経費の縮減等を図っていく必要がある。
2.老朽化の状況については、施設として新しいため老朽化対策等を施していないが、将来的な改築更新を見据え、アセットマネジメントに基づくことで費用の平準化に努めつつ、効率的な施設の管理を行っていく必要がある。</t>
    <rPh sb="19" eb="21">
      <t>トウシ</t>
    </rPh>
    <rPh sb="22" eb="24">
      <t>テキセイ</t>
    </rPh>
    <rPh sb="24" eb="26">
      <t>キボ</t>
    </rPh>
    <rPh sb="27" eb="29">
      <t>コウリョ</t>
    </rPh>
    <rPh sb="31" eb="32">
      <t>ヒ</t>
    </rPh>
    <rPh sb="33" eb="34">
      <t>ツヅ</t>
    </rPh>
    <rPh sb="35" eb="37">
      <t>ケイヒ</t>
    </rPh>
    <rPh sb="38" eb="40">
      <t>シュクゲン</t>
    </rPh>
    <rPh sb="40" eb="41">
      <t>トウ</t>
    </rPh>
    <rPh sb="42" eb="43">
      <t>ハカ</t>
    </rPh>
    <rPh sb="47" eb="49">
      <t>ヒツヨウ</t>
    </rPh>
    <rPh sb="56" eb="59">
      <t>ロウキュウカ</t>
    </rPh>
    <rPh sb="60" eb="62">
      <t>ジョウキョウ</t>
    </rPh>
    <rPh sb="68" eb="70">
      <t>シセツ</t>
    </rPh>
    <rPh sb="73" eb="74">
      <t>アタラ</t>
    </rPh>
    <rPh sb="78" eb="81">
      <t>ロウキュウカ</t>
    </rPh>
    <rPh sb="81" eb="83">
      <t>タイサク</t>
    </rPh>
    <rPh sb="83" eb="84">
      <t>トウ</t>
    </rPh>
    <rPh sb="85" eb="86">
      <t>ホドコ</t>
    </rPh>
    <rPh sb="93" eb="96">
      <t>ショウライテキ</t>
    </rPh>
    <rPh sb="97" eb="99">
      <t>カイチク</t>
    </rPh>
    <rPh sb="99" eb="101">
      <t>コウシン</t>
    </rPh>
    <rPh sb="102" eb="104">
      <t>ミス</t>
    </rPh>
    <rPh sb="117" eb="118">
      <t>モト</t>
    </rPh>
    <rPh sb="123" eb="125">
      <t>ヒヨウ</t>
    </rPh>
    <rPh sb="126" eb="129">
      <t>ヘイジュンカ</t>
    </rPh>
    <rPh sb="130" eb="131">
      <t>ツト</t>
    </rPh>
    <rPh sb="135" eb="138">
      <t>コウリツテキ</t>
    </rPh>
    <rPh sb="139" eb="141">
      <t>シセツ</t>
    </rPh>
    <rPh sb="142" eb="144">
      <t>カンリ</t>
    </rPh>
    <rPh sb="145" eb="146">
      <t>オコナ</t>
    </rPh>
    <rPh sb="150" eb="1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</si>
</sst>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552896"/>
        <c:axId val="815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1552896"/>
        <c:axId val="81554816"/>
      </c:lineChart>
      <c:dateAx>
        <c:axId val="81552896"/>
        <c:scaling>
          <c:orientation val="minMax"/>
        </c:scaling>
        <c:delete val="1"/>
        <c:axPos val="b"/>
        <c:numFmt formatCode="ge" sourceLinked="1"/>
        <c:majorTickMark val="none"/>
        <c:minorTickMark val="none"/>
        <c:tickLblPos val="none"/>
        <c:crossAx val="81554816"/>
        <c:crosses val="autoZero"/>
        <c:auto val="1"/>
        <c:lblOffset val="100"/>
        <c:baseTimeUnit val="years"/>
      </c:dateAx>
      <c:valAx>
        <c:axId val="815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73.31</c:v>
                </c:pt>
                <c:pt idx="1">
                  <c:v>73.12</c:v>
                </c:pt>
                <c:pt idx="2">
                  <c:v>74.55</c:v>
                </c:pt>
                <c:pt idx="3">
                  <c:v>77.989999999999995</c:v>
                </c:pt>
                <c:pt idx="4">
                  <c:v>77.95</c:v>
                </c:pt>
              </c:numCache>
            </c:numRef>
          </c:val>
        </c:ser>
        <c:dLbls>
          <c:showLegendKey val="0"/>
          <c:showVal val="0"/>
          <c:showCatName val="0"/>
          <c:showSerName val="0"/>
          <c:showPercent val="0"/>
          <c:showBubbleSize val="0"/>
        </c:dLbls>
        <c:gapWidth val="150"/>
        <c:axId val="83146624"/>
        <c:axId val="842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83146624"/>
        <c:axId val="84279296"/>
      </c:lineChart>
      <c:dateAx>
        <c:axId val="83146624"/>
        <c:scaling>
          <c:orientation val="minMax"/>
        </c:scaling>
        <c:delete val="1"/>
        <c:axPos val="b"/>
        <c:numFmt formatCode="ge" sourceLinked="1"/>
        <c:majorTickMark val="none"/>
        <c:minorTickMark val="none"/>
        <c:tickLblPos val="none"/>
        <c:crossAx val="84279296"/>
        <c:crosses val="autoZero"/>
        <c:auto val="1"/>
        <c:lblOffset val="100"/>
        <c:baseTimeUnit val="years"/>
      </c:dateAx>
      <c:valAx>
        <c:axId val="842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83.69</c:v>
                </c:pt>
                <c:pt idx="1">
                  <c:v>83.69</c:v>
                </c:pt>
                <c:pt idx="2">
                  <c:v>85.7</c:v>
                </c:pt>
                <c:pt idx="3">
                  <c:v>87.51</c:v>
                </c:pt>
                <c:pt idx="4">
                  <c:v>88.84</c:v>
                </c:pt>
              </c:numCache>
            </c:numRef>
          </c:val>
        </c:ser>
        <c:dLbls>
          <c:showLegendKey val="0"/>
          <c:showVal val="0"/>
          <c:showCatName val="0"/>
          <c:showSerName val="0"/>
          <c:showPercent val="0"/>
          <c:showBubbleSize val="0"/>
        </c:dLbls>
        <c:gapWidth val="150"/>
        <c:axId val="84301312"/>
        <c:axId val="843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84301312"/>
        <c:axId val="84303232"/>
      </c:lineChart>
      <c:dateAx>
        <c:axId val="84301312"/>
        <c:scaling>
          <c:orientation val="minMax"/>
        </c:scaling>
        <c:delete val="1"/>
        <c:axPos val="b"/>
        <c:numFmt formatCode="ge" sourceLinked="1"/>
        <c:majorTickMark val="none"/>
        <c:minorTickMark val="none"/>
        <c:tickLblPos val="none"/>
        <c:crossAx val="84303232"/>
        <c:crosses val="autoZero"/>
        <c:auto val="1"/>
        <c:lblOffset val="100"/>
        <c:baseTimeUnit val="years"/>
      </c:dateAx>
      <c:valAx>
        <c:axId val="843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104.63</c:v>
                </c:pt>
                <c:pt idx="1">
                  <c:v>102.38</c:v>
                </c:pt>
                <c:pt idx="2">
                  <c:v>103.05</c:v>
                </c:pt>
                <c:pt idx="3">
                  <c:v>102.88</c:v>
                </c:pt>
                <c:pt idx="4">
                  <c:v>104.04</c:v>
                </c:pt>
              </c:numCache>
            </c:numRef>
          </c:val>
        </c:ser>
        <c:dLbls>
          <c:showLegendKey val="0"/>
          <c:showVal val="0"/>
          <c:showCatName val="0"/>
          <c:showSerName val="0"/>
          <c:showPercent val="0"/>
          <c:showBubbleSize val="0"/>
        </c:dLbls>
        <c:gapWidth val="150"/>
        <c:axId val="83043456"/>
        <c:axId val="830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83043456"/>
        <c:axId val="83045376"/>
      </c:lineChart>
      <c:dateAx>
        <c:axId val="83043456"/>
        <c:scaling>
          <c:orientation val="minMax"/>
        </c:scaling>
        <c:delete val="1"/>
        <c:axPos val="b"/>
        <c:numFmt formatCode="ge" sourceLinked="1"/>
        <c:majorTickMark val="none"/>
        <c:minorTickMark val="none"/>
        <c:tickLblPos val="none"/>
        <c:crossAx val="83045376"/>
        <c:crosses val="autoZero"/>
        <c:auto val="1"/>
        <c:lblOffset val="100"/>
        <c:baseTimeUnit val="years"/>
      </c:dateAx>
      <c:valAx>
        <c:axId val="830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4.8099999999999996</c:v>
                </c:pt>
                <c:pt idx="1">
                  <c:v>7.18</c:v>
                </c:pt>
                <c:pt idx="2">
                  <c:v>9.43</c:v>
                </c:pt>
                <c:pt idx="3">
                  <c:v>11.79</c:v>
                </c:pt>
                <c:pt idx="4">
                  <c:v>13.94</c:v>
                </c:pt>
              </c:numCache>
            </c:numRef>
          </c:val>
        </c:ser>
        <c:dLbls>
          <c:showLegendKey val="0"/>
          <c:showVal val="0"/>
          <c:showCatName val="0"/>
          <c:showSerName val="0"/>
          <c:showPercent val="0"/>
          <c:showBubbleSize val="0"/>
        </c:dLbls>
        <c:gapWidth val="150"/>
        <c:axId val="83071744"/>
        <c:axId val="830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83071744"/>
        <c:axId val="83073664"/>
      </c:lineChart>
      <c:dateAx>
        <c:axId val="83071744"/>
        <c:scaling>
          <c:orientation val="minMax"/>
        </c:scaling>
        <c:delete val="1"/>
        <c:axPos val="b"/>
        <c:numFmt formatCode="ge" sourceLinked="1"/>
        <c:majorTickMark val="none"/>
        <c:minorTickMark val="none"/>
        <c:tickLblPos val="none"/>
        <c:crossAx val="83073664"/>
        <c:crosses val="autoZero"/>
        <c:auto val="1"/>
        <c:lblOffset val="100"/>
        <c:baseTimeUnit val="years"/>
      </c:dateAx>
      <c:valAx>
        <c:axId val="830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801024"/>
        <c:axId val="828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82801024"/>
        <c:axId val="82802944"/>
      </c:lineChart>
      <c:dateAx>
        <c:axId val="82801024"/>
        <c:scaling>
          <c:orientation val="minMax"/>
        </c:scaling>
        <c:delete val="1"/>
        <c:axPos val="b"/>
        <c:numFmt formatCode="ge" sourceLinked="1"/>
        <c:majorTickMark val="none"/>
        <c:minorTickMark val="none"/>
        <c:tickLblPos val="none"/>
        <c:crossAx val="82802944"/>
        <c:crosses val="autoZero"/>
        <c:auto val="1"/>
        <c:lblOffset val="100"/>
        <c:baseTimeUnit val="years"/>
      </c:dateAx>
      <c:valAx>
        <c:axId val="828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010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913152"/>
        <c:axId val="829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82913152"/>
        <c:axId val="82919424"/>
      </c:lineChart>
      <c:dateAx>
        <c:axId val="82913152"/>
        <c:scaling>
          <c:orientation val="minMax"/>
        </c:scaling>
        <c:delete val="1"/>
        <c:axPos val="b"/>
        <c:numFmt formatCode="ge" sourceLinked="1"/>
        <c:majorTickMark val="none"/>
        <c:minorTickMark val="none"/>
        <c:tickLblPos val="none"/>
        <c:crossAx val="82919424"/>
        <c:crosses val="autoZero"/>
        <c:auto val="1"/>
        <c:lblOffset val="100"/>
        <c:baseTimeUnit val="years"/>
      </c:dateAx>
      <c:valAx>
        <c:axId val="829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422.41</c:v>
                </c:pt>
                <c:pt idx="1">
                  <c:v>490.84</c:v>
                </c:pt>
                <c:pt idx="2">
                  <c:v>457.53</c:v>
                </c:pt>
                <c:pt idx="3">
                  <c:v>165.51</c:v>
                </c:pt>
                <c:pt idx="4">
                  <c:v>148.16</c:v>
                </c:pt>
              </c:numCache>
            </c:numRef>
          </c:val>
        </c:ser>
        <c:dLbls>
          <c:showLegendKey val="0"/>
          <c:showVal val="0"/>
          <c:showCatName val="0"/>
          <c:showSerName val="0"/>
          <c:showPercent val="0"/>
          <c:showBubbleSize val="0"/>
        </c:dLbls>
        <c:gapWidth val="150"/>
        <c:axId val="82956288"/>
        <c:axId val="829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82956288"/>
        <c:axId val="82958208"/>
      </c:lineChart>
      <c:dateAx>
        <c:axId val="82956288"/>
        <c:scaling>
          <c:orientation val="minMax"/>
        </c:scaling>
        <c:delete val="1"/>
        <c:axPos val="b"/>
        <c:numFmt formatCode="ge" sourceLinked="1"/>
        <c:majorTickMark val="none"/>
        <c:minorTickMark val="none"/>
        <c:tickLblPos val="none"/>
        <c:crossAx val="82958208"/>
        <c:crosses val="autoZero"/>
        <c:auto val="1"/>
        <c:lblOffset val="100"/>
        <c:baseTimeUnit val="years"/>
      </c:dateAx>
      <c:valAx>
        <c:axId val="829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3223.43</c:v>
                </c:pt>
                <c:pt idx="1">
                  <c:v>3533.19</c:v>
                </c:pt>
                <c:pt idx="2">
                  <c:v>3357.28</c:v>
                </c:pt>
                <c:pt idx="3">
                  <c:v>3252.71</c:v>
                </c:pt>
                <c:pt idx="4">
                  <c:v>2887.93</c:v>
                </c:pt>
              </c:numCache>
            </c:numRef>
          </c:val>
        </c:ser>
        <c:dLbls>
          <c:showLegendKey val="0"/>
          <c:showVal val="0"/>
          <c:showCatName val="0"/>
          <c:showSerName val="0"/>
          <c:showPercent val="0"/>
          <c:showBubbleSize val="0"/>
        </c:dLbls>
        <c:gapWidth val="150"/>
        <c:axId val="82972032"/>
        <c:axId val="829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82972032"/>
        <c:axId val="82986496"/>
      </c:lineChart>
      <c:dateAx>
        <c:axId val="82972032"/>
        <c:scaling>
          <c:orientation val="minMax"/>
        </c:scaling>
        <c:delete val="1"/>
        <c:axPos val="b"/>
        <c:numFmt formatCode="ge" sourceLinked="1"/>
        <c:majorTickMark val="none"/>
        <c:minorTickMark val="none"/>
        <c:tickLblPos val="none"/>
        <c:crossAx val="82986496"/>
        <c:crosses val="autoZero"/>
        <c:auto val="1"/>
        <c:lblOffset val="100"/>
        <c:baseTimeUnit val="years"/>
      </c:dateAx>
      <c:valAx>
        <c:axId val="829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103.04</c:v>
                </c:pt>
                <c:pt idx="1">
                  <c:v>96.33</c:v>
                </c:pt>
                <c:pt idx="2">
                  <c:v>99.14</c:v>
                </c:pt>
                <c:pt idx="3">
                  <c:v>99.49</c:v>
                </c:pt>
                <c:pt idx="4">
                  <c:v>104.04</c:v>
                </c:pt>
              </c:numCache>
            </c:numRef>
          </c:val>
        </c:ser>
        <c:dLbls>
          <c:showLegendKey val="0"/>
          <c:showVal val="0"/>
          <c:showCatName val="0"/>
          <c:showSerName val="0"/>
          <c:showPercent val="0"/>
          <c:showBubbleSize val="0"/>
        </c:dLbls>
        <c:gapWidth val="150"/>
        <c:axId val="83033088"/>
        <c:axId val="831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83033088"/>
        <c:axId val="83100800"/>
      </c:lineChart>
      <c:dateAx>
        <c:axId val="83033088"/>
        <c:scaling>
          <c:orientation val="minMax"/>
        </c:scaling>
        <c:delete val="1"/>
        <c:axPos val="b"/>
        <c:numFmt formatCode="ge" sourceLinked="1"/>
        <c:majorTickMark val="none"/>
        <c:minorTickMark val="none"/>
        <c:tickLblPos val="none"/>
        <c:crossAx val="83100800"/>
        <c:crosses val="autoZero"/>
        <c:auto val="1"/>
        <c:lblOffset val="100"/>
        <c:baseTimeUnit val="years"/>
      </c:dateAx>
      <c:valAx>
        <c:axId val="831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189.38</c:v>
                </c:pt>
                <c:pt idx="1">
                  <c:v>188.85</c:v>
                </c:pt>
                <c:pt idx="2">
                  <c:v>183.97</c:v>
                </c:pt>
                <c:pt idx="3">
                  <c:v>185.3</c:v>
                </c:pt>
                <c:pt idx="4">
                  <c:v>180.73</c:v>
                </c:pt>
              </c:numCache>
            </c:numRef>
          </c:val>
        </c:ser>
        <c:dLbls>
          <c:showLegendKey val="0"/>
          <c:showVal val="0"/>
          <c:showCatName val="0"/>
          <c:showSerName val="0"/>
          <c:showPercent val="0"/>
          <c:showBubbleSize val="0"/>
        </c:dLbls>
        <c:gapWidth val="150"/>
        <c:axId val="83122432"/>
        <c:axId val="831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83122432"/>
        <c:axId val="83124608"/>
      </c:lineChart>
      <c:dateAx>
        <c:axId val="83122432"/>
        <c:scaling>
          <c:orientation val="minMax"/>
        </c:scaling>
        <c:delete val="1"/>
        <c:axPos val="b"/>
        <c:numFmt formatCode="ge" sourceLinked="1"/>
        <c:majorTickMark val="none"/>
        <c:minorTickMark val="none"/>
        <c:tickLblPos val="none"/>
        <c:crossAx val="83124608"/>
        <c:crosses val="autoZero"/>
        <c:auto val="1"/>
        <c:lblOffset val="100"/>
        <c:baseTimeUnit val="years"/>
      </c:dateAx>
      <c:valAx>
        <c:axId val="831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大津市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342434</v>
      </c>
      <c r="AM8" s="64"/>
      <c r="AN8" s="64"/>
      <c r="AO8" s="64"/>
      <c r="AP8" s="64"/>
      <c r="AQ8" s="64"/>
      <c r="AR8" s="64"/>
      <c r="AS8" s="64"/>
      <c r="AT8" s="63">
        <f>データ!S6</f>
        <v>464.51</v>
      </c>
      <c r="AU8" s="63"/>
      <c r="AV8" s="63"/>
      <c r="AW8" s="63"/>
      <c r="AX8" s="63"/>
      <c r="AY8" s="63"/>
      <c r="AZ8" s="63"/>
      <c r="BA8" s="63"/>
      <c r="BB8" s="63">
        <f>データ!T6</f>
        <v>737.19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52.47</v>
      </c>
      <c r="J10" s="63"/>
      <c r="K10" s="63"/>
      <c r="L10" s="63"/>
      <c r="M10" s="63"/>
      <c r="N10" s="63"/>
      <c r="O10" s="63"/>
      <c r="P10" s="63">
        <f>データ!O6</f>
        <v>1.52</v>
      </c>
      <c r="Q10" s="63"/>
      <c r="R10" s="63"/>
      <c r="S10" s="63"/>
      <c r="T10" s="63"/>
      <c r="U10" s="63"/>
      <c r="V10" s="63"/>
      <c r="W10" s="63">
        <f>データ!P6</f>
        <v>81.23</v>
      </c>
      <c r="X10" s="63"/>
      <c r="Y10" s="63"/>
      <c r="Z10" s="63"/>
      <c r="AA10" s="63"/>
      <c r="AB10" s="63"/>
      <c r="AC10" s="63"/>
      <c r="AD10" s="64">
        <f>データ!Q6</f>
        <v>2878</v>
      </c>
      <c r="AE10" s="64"/>
      <c r="AF10" s="64"/>
      <c r="AG10" s="64"/>
      <c r="AH10" s="64"/>
      <c r="AI10" s="64"/>
      <c r="AJ10" s="64"/>
      <c r="AK10" s="2"/>
      <c r="AL10" s="64">
        <f>データ!U6</f>
        <v>5217</v>
      </c>
      <c r="AM10" s="64"/>
      <c r="AN10" s="64"/>
      <c r="AO10" s="64"/>
      <c r="AP10" s="64"/>
      <c r="AQ10" s="64"/>
      <c r="AR10" s="64"/>
      <c r="AS10" s="64"/>
      <c r="AT10" s="63">
        <f>データ!V6</f>
        <v>2.14</v>
      </c>
      <c r="AU10" s="63"/>
      <c r="AV10" s="63"/>
      <c r="AW10" s="63"/>
      <c r="AX10" s="63"/>
      <c r="AY10" s="63"/>
      <c r="AZ10" s="63"/>
      <c r="BA10" s="63"/>
      <c r="BB10" s="63">
        <f>データ!W6</f>
        <v>2437.85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252018</v>
      </c>
      <c r="D6" s="31">
        <f t="shared" si="3"/>
        <v>46</v>
      </c>
      <c r="E6" s="31">
        <f t="shared" si="3"/>
        <v>17</v>
      </c>
      <c r="F6" s="31">
        <f t="shared" si="3"/>
        <v>4</v>
      </c>
      <c r="G6" s="31">
        <f t="shared" si="3"/>
        <v>0</v>
      </c>
      <c r="H6" s="31" t="str">
        <f t="shared" si="3"/>
        <v>滋賀県　大津市</v>
      </c>
      <c r="I6" s="31" t="str">
        <f t="shared" si="3"/>
        <v>法適用</v>
      </c>
      <c r="J6" s="31" t="str">
        <f t="shared" si="3"/>
        <v>下水道事業</v>
      </c>
      <c r="K6" s="31" t="str">
        <f t="shared" si="3"/>
        <v>特定環境保全公共下水道</v>
      </c>
      <c r="L6" s="31" t="str">
        <f t="shared" si="3"/>
        <v>D2</v>
      </c>
      <c r="M6" s="32" t="str">
        <f t="shared" si="3"/>
        <v>-</v>
      </c>
      <c r="N6" s="32">
        <f t="shared" si="3"/>
        <v>52.47</v>
      </c>
      <c r="O6" s="32">
        <f t="shared" si="3"/>
        <v>1.52</v>
      </c>
      <c r="P6" s="32">
        <f t="shared" si="3"/>
        <v>81.23</v>
      </c>
      <c r="Q6" s="32">
        <f t="shared" si="3"/>
        <v>2878</v>
      </c>
      <c r="R6" s="32">
        <f t="shared" si="3"/>
        <v>342434</v>
      </c>
      <c r="S6" s="32">
        <f t="shared" si="3"/>
        <v>464.51</v>
      </c>
      <c r="T6" s="32">
        <f t="shared" si="3"/>
        <v>737.19</v>
      </c>
      <c r="U6" s="32">
        <f t="shared" si="3"/>
        <v>5217</v>
      </c>
      <c r="V6" s="32">
        <f t="shared" si="3"/>
        <v>2.14</v>
      </c>
      <c r="W6" s="32">
        <f t="shared" si="3"/>
        <v>2437.85</v>
      </c>
      <c r="X6" s="33">
        <f>IF(X7="",NA(),X7)</f>
        <v>104.63</v>
      </c>
      <c r="Y6" s="33">
        <f t="shared" ref="Y6:AG6" si="4">IF(Y7="",NA(),Y7)</f>
        <v>102.38</v>
      </c>
      <c r="Z6" s="33">
        <f t="shared" si="4"/>
        <v>103.05</v>
      </c>
      <c r="AA6" s="33">
        <f t="shared" si="4"/>
        <v>102.88</v>
      </c>
      <c r="AB6" s="33">
        <f t="shared" si="4"/>
        <v>104.04</v>
      </c>
      <c r="AC6" s="33">
        <f t="shared" si="4"/>
        <v>91.52</v>
      </c>
      <c r="AD6" s="33">
        <f t="shared" si="4"/>
        <v>94.73</v>
      </c>
      <c r="AE6" s="33">
        <f t="shared" si="4"/>
        <v>96.59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243.86</v>
      </c>
      <c r="AO6" s="33">
        <f t="shared" si="5"/>
        <v>236.15</v>
      </c>
      <c r="AP6" s="33">
        <f t="shared" si="5"/>
        <v>232.81</v>
      </c>
      <c r="AQ6" s="33">
        <f t="shared" si="5"/>
        <v>184.13</v>
      </c>
      <c r="AR6" s="33">
        <f t="shared" si="5"/>
        <v>101.85</v>
      </c>
      <c r="AS6" s="32" t="str">
        <f>IF(AS7="","",IF(AS7="-","【-】","【"&amp;SUBSTITUTE(TEXT(AS7,"#,##0.00"),"-","△")&amp;"】"))</f>
        <v>【98.78】</v>
      </c>
      <c r="AT6" s="33">
        <f>IF(AT7="",NA(),AT7)</f>
        <v>422.41</v>
      </c>
      <c r="AU6" s="33">
        <f t="shared" ref="AU6:BC6" si="6">IF(AU7="",NA(),AU7)</f>
        <v>490.84</v>
      </c>
      <c r="AV6" s="33">
        <f t="shared" si="6"/>
        <v>457.53</v>
      </c>
      <c r="AW6" s="33">
        <f t="shared" si="6"/>
        <v>165.51</v>
      </c>
      <c r="AX6" s="33">
        <f t="shared" si="6"/>
        <v>148.16</v>
      </c>
      <c r="AY6" s="33">
        <f t="shared" si="6"/>
        <v>341.28</v>
      </c>
      <c r="AZ6" s="33">
        <f t="shared" si="6"/>
        <v>243.58</v>
      </c>
      <c r="BA6" s="33">
        <f t="shared" si="6"/>
        <v>290.19</v>
      </c>
      <c r="BB6" s="33">
        <f t="shared" si="6"/>
        <v>63.22</v>
      </c>
      <c r="BC6" s="33">
        <f t="shared" si="6"/>
        <v>49.07</v>
      </c>
      <c r="BD6" s="32" t="str">
        <f>IF(BD7="","",IF(BD7="-","【-】","【"&amp;SUBSTITUTE(TEXT(BD7,"#,##0.00"),"-","△")&amp;"】"))</f>
        <v>【58.70】</v>
      </c>
      <c r="BE6" s="33">
        <f>IF(BE7="",NA(),BE7)</f>
        <v>3223.43</v>
      </c>
      <c r="BF6" s="33">
        <f t="shared" ref="BF6:BN6" si="7">IF(BF7="",NA(),BF7)</f>
        <v>3533.19</v>
      </c>
      <c r="BG6" s="33">
        <f t="shared" si="7"/>
        <v>3357.28</v>
      </c>
      <c r="BH6" s="33">
        <f t="shared" si="7"/>
        <v>3252.71</v>
      </c>
      <c r="BI6" s="33">
        <f t="shared" si="7"/>
        <v>2887.93</v>
      </c>
      <c r="BJ6" s="33">
        <f t="shared" si="7"/>
        <v>1764.87</v>
      </c>
      <c r="BK6" s="33">
        <f t="shared" si="7"/>
        <v>1622.51</v>
      </c>
      <c r="BL6" s="33">
        <f t="shared" si="7"/>
        <v>1569.13</v>
      </c>
      <c r="BM6" s="33">
        <f t="shared" si="7"/>
        <v>1436</v>
      </c>
      <c r="BN6" s="33">
        <f t="shared" si="7"/>
        <v>1434.89</v>
      </c>
      <c r="BO6" s="32" t="str">
        <f>IF(BO7="","",IF(BO7="-","【-】","【"&amp;SUBSTITUTE(TEXT(BO7,"#,##0.00"),"-","△")&amp;"】"))</f>
        <v>【1,457.06】</v>
      </c>
      <c r="BP6" s="33">
        <f>IF(BP7="",NA(),BP7)</f>
        <v>103.04</v>
      </c>
      <c r="BQ6" s="33">
        <f t="shared" ref="BQ6:BY6" si="8">IF(BQ7="",NA(),BQ7)</f>
        <v>96.33</v>
      </c>
      <c r="BR6" s="33">
        <f t="shared" si="8"/>
        <v>99.14</v>
      </c>
      <c r="BS6" s="33">
        <f t="shared" si="8"/>
        <v>99.49</v>
      </c>
      <c r="BT6" s="33">
        <f t="shared" si="8"/>
        <v>104.04</v>
      </c>
      <c r="BU6" s="33">
        <f t="shared" si="8"/>
        <v>60.75</v>
      </c>
      <c r="BV6" s="33">
        <f t="shared" si="8"/>
        <v>62.83</v>
      </c>
      <c r="BW6" s="33">
        <f t="shared" si="8"/>
        <v>64.63</v>
      </c>
      <c r="BX6" s="33">
        <f t="shared" si="8"/>
        <v>66.56</v>
      </c>
      <c r="BY6" s="33">
        <f t="shared" si="8"/>
        <v>66.22</v>
      </c>
      <c r="BZ6" s="32" t="str">
        <f>IF(BZ7="","",IF(BZ7="-","【-】","【"&amp;SUBSTITUTE(TEXT(BZ7,"#,##0.00"),"-","△")&amp;"】"))</f>
        <v>【64.73】</v>
      </c>
      <c r="CA6" s="33">
        <f>IF(CA7="",NA(),CA7)</f>
        <v>189.38</v>
      </c>
      <c r="CB6" s="33">
        <f t="shared" ref="CB6:CJ6" si="9">IF(CB7="",NA(),CB7)</f>
        <v>188.85</v>
      </c>
      <c r="CC6" s="33">
        <f t="shared" si="9"/>
        <v>183.97</v>
      </c>
      <c r="CD6" s="33">
        <f t="shared" si="9"/>
        <v>185.3</v>
      </c>
      <c r="CE6" s="33">
        <f t="shared" si="9"/>
        <v>180.73</v>
      </c>
      <c r="CF6" s="33">
        <f t="shared" si="9"/>
        <v>256</v>
      </c>
      <c r="CG6" s="33">
        <f t="shared" si="9"/>
        <v>250.43</v>
      </c>
      <c r="CH6" s="33">
        <f t="shared" si="9"/>
        <v>245.75</v>
      </c>
      <c r="CI6" s="33">
        <f t="shared" si="9"/>
        <v>244.29</v>
      </c>
      <c r="CJ6" s="33">
        <f t="shared" si="9"/>
        <v>246.72</v>
      </c>
      <c r="CK6" s="32" t="str">
        <f>IF(CK7="","",IF(CK7="-","【-】","【"&amp;SUBSTITUTE(TEXT(CK7,"#,##0.00"),"-","△")&amp;"】"))</f>
        <v>【250.25】</v>
      </c>
      <c r="CL6" s="33">
        <f>IF(CL7="",NA(),CL7)</f>
        <v>73.31</v>
      </c>
      <c r="CM6" s="33">
        <f t="shared" ref="CM6:CU6" si="10">IF(CM7="",NA(),CM7)</f>
        <v>73.12</v>
      </c>
      <c r="CN6" s="33">
        <f t="shared" si="10"/>
        <v>74.55</v>
      </c>
      <c r="CO6" s="33">
        <f t="shared" si="10"/>
        <v>77.989999999999995</v>
      </c>
      <c r="CP6" s="33">
        <f t="shared" si="10"/>
        <v>77.95</v>
      </c>
      <c r="CQ6" s="33">
        <f t="shared" si="10"/>
        <v>41.59</v>
      </c>
      <c r="CR6" s="33">
        <f t="shared" si="10"/>
        <v>42.31</v>
      </c>
      <c r="CS6" s="33">
        <f t="shared" si="10"/>
        <v>43.65</v>
      </c>
      <c r="CT6" s="33">
        <f t="shared" si="10"/>
        <v>43.58</v>
      </c>
      <c r="CU6" s="33">
        <f t="shared" si="10"/>
        <v>41.35</v>
      </c>
      <c r="CV6" s="32" t="str">
        <f>IF(CV7="","",IF(CV7="-","【-】","【"&amp;SUBSTITUTE(TEXT(CV7,"#,##0.00"),"-","△")&amp;"】"))</f>
        <v>【40.31】</v>
      </c>
      <c r="CW6" s="33">
        <f>IF(CW7="",NA(),CW7)</f>
        <v>83.69</v>
      </c>
      <c r="CX6" s="33">
        <f t="shared" ref="CX6:DF6" si="11">IF(CX7="",NA(),CX7)</f>
        <v>83.69</v>
      </c>
      <c r="CY6" s="33">
        <f t="shared" si="11"/>
        <v>85.7</v>
      </c>
      <c r="CZ6" s="33">
        <f t="shared" si="11"/>
        <v>87.51</v>
      </c>
      <c r="DA6" s="33">
        <f t="shared" si="11"/>
        <v>88.84</v>
      </c>
      <c r="DB6" s="33">
        <f t="shared" si="11"/>
        <v>80.47</v>
      </c>
      <c r="DC6" s="33">
        <f t="shared" si="11"/>
        <v>81.3</v>
      </c>
      <c r="DD6" s="33">
        <f t="shared" si="11"/>
        <v>82.2</v>
      </c>
      <c r="DE6" s="33">
        <f t="shared" si="11"/>
        <v>82.35</v>
      </c>
      <c r="DF6" s="33">
        <f t="shared" si="11"/>
        <v>82.9</v>
      </c>
      <c r="DG6" s="32" t="str">
        <f>IF(DG7="","",IF(DG7="-","【-】","【"&amp;SUBSTITUTE(TEXT(DG7,"#,##0.00"),"-","△")&amp;"】"))</f>
        <v>【81.28】</v>
      </c>
      <c r="DH6" s="33">
        <f>IF(DH7="",NA(),DH7)</f>
        <v>4.8099999999999996</v>
      </c>
      <c r="DI6" s="33">
        <f t="shared" ref="DI6:DQ6" si="12">IF(DI7="",NA(),DI7)</f>
        <v>7.18</v>
      </c>
      <c r="DJ6" s="33">
        <f t="shared" si="12"/>
        <v>9.43</v>
      </c>
      <c r="DK6" s="33">
        <f t="shared" si="12"/>
        <v>11.79</v>
      </c>
      <c r="DL6" s="33">
        <f t="shared" si="12"/>
        <v>13.94</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252018</v>
      </c>
      <c r="D7" s="35">
        <v>46</v>
      </c>
      <c r="E7" s="35">
        <v>17</v>
      </c>
      <c r="F7" s="35">
        <v>4</v>
      </c>
      <c r="G7" s="35">
        <v>0</v>
      </c>
      <c r="H7" s="35" t="s">
        <v>95</v>
      </c>
      <c r="I7" s="35" t="s">
        <v>96</v>
      </c>
      <c r="J7" s="35" t="s">
        <v>97</v>
      </c>
      <c r="K7" s="35" t="s">
        <v>98</v>
      </c>
      <c r="L7" s="35" t="s">
        <v>99</v>
      </c>
      <c r="M7" s="36" t="s">
        <v>100</v>
      </c>
      <c r="N7" s="36">
        <v>52.47</v>
      </c>
      <c r="O7" s="36">
        <v>1.52</v>
      </c>
      <c r="P7" s="36">
        <v>81.23</v>
      </c>
      <c r="Q7" s="36">
        <v>2878</v>
      </c>
      <c r="R7" s="36">
        <v>342434</v>
      </c>
      <c r="S7" s="36">
        <v>464.51</v>
      </c>
      <c r="T7" s="36">
        <v>737.19</v>
      </c>
      <c r="U7" s="36">
        <v>5217</v>
      </c>
      <c r="V7" s="36">
        <v>2.14</v>
      </c>
      <c r="W7" s="36">
        <v>2437.85</v>
      </c>
      <c r="X7" s="36">
        <v>104.63</v>
      </c>
      <c r="Y7" s="36">
        <v>102.38</v>
      </c>
      <c r="Z7" s="36">
        <v>103.05</v>
      </c>
      <c r="AA7" s="36">
        <v>102.88</v>
      </c>
      <c r="AB7" s="36">
        <v>104.04</v>
      </c>
      <c r="AC7" s="36">
        <v>91.52</v>
      </c>
      <c r="AD7" s="36">
        <v>94.73</v>
      </c>
      <c r="AE7" s="36">
        <v>96.59</v>
      </c>
      <c r="AF7" s="36">
        <v>101.24</v>
      </c>
      <c r="AG7" s="36">
        <v>100.94</v>
      </c>
      <c r="AH7" s="36">
        <v>100.36</v>
      </c>
      <c r="AI7" s="36">
        <v>0</v>
      </c>
      <c r="AJ7" s="36">
        <v>0</v>
      </c>
      <c r="AK7" s="36">
        <v>0</v>
      </c>
      <c r="AL7" s="36">
        <v>0</v>
      </c>
      <c r="AM7" s="36">
        <v>0</v>
      </c>
      <c r="AN7" s="36">
        <v>243.86</v>
      </c>
      <c r="AO7" s="36">
        <v>236.15</v>
      </c>
      <c r="AP7" s="36">
        <v>232.81</v>
      </c>
      <c r="AQ7" s="36">
        <v>184.13</v>
      </c>
      <c r="AR7" s="36">
        <v>101.85</v>
      </c>
      <c r="AS7" s="36">
        <v>98.78</v>
      </c>
      <c r="AT7" s="36">
        <v>422.41</v>
      </c>
      <c r="AU7" s="36">
        <v>490.84</v>
      </c>
      <c r="AV7" s="36">
        <v>457.53</v>
      </c>
      <c r="AW7" s="36">
        <v>165.51</v>
      </c>
      <c r="AX7" s="36">
        <v>148.16</v>
      </c>
      <c r="AY7" s="36">
        <v>341.28</v>
      </c>
      <c r="AZ7" s="36">
        <v>243.58</v>
      </c>
      <c r="BA7" s="36">
        <v>290.19</v>
      </c>
      <c r="BB7" s="36">
        <v>63.22</v>
      </c>
      <c r="BC7" s="36">
        <v>49.07</v>
      </c>
      <c r="BD7" s="36">
        <v>58.7</v>
      </c>
      <c r="BE7" s="36">
        <v>3223.43</v>
      </c>
      <c r="BF7" s="36">
        <v>3533.19</v>
      </c>
      <c r="BG7" s="36">
        <v>3357.28</v>
      </c>
      <c r="BH7" s="36">
        <v>3252.71</v>
      </c>
      <c r="BI7" s="36">
        <v>2887.93</v>
      </c>
      <c r="BJ7" s="36">
        <v>1764.87</v>
      </c>
      <c r="BK7" s="36">
        <v>1622.51</v>
      </c>
      <c r="BL7" s="36">
        <v>1569.13</v>
      </c>
      <c r="BM7" s="36">
        <v>1436</v>
      </c>
      <c r="BN7" s="36">
        <v>1434.89</v>
      </c>
      <c r="BO7" s="36">
        <v>1457.06</v>
      </c>
      <c r="BP7" s="36">
        <v>103.04</v>
      </c>
      <c r="BQ7" s="36">
        <v>96.33</v>
      </c>
      <c r="BR7" s="36">
        <v>99.14</v>
      </c>
      <c r="BS7" s="36">
        <v>99.49</v>
      </c>
      <c r="BT7" s="36">
        <v>104.04</v>
      </c>
      <c r="BU7" s="36">
        <v>60.75</v>
      </c>
      <c r="BV7" s="36">
        <v>62.83</v>
      </c>
      <c r="BW7" s="36">
        <v>64.63</v>
      </c>
      <c r="BX7" s="36">
        <v>66.56</v>
      </c>
      <c r="BY7" s="36">
        <v>66.22</v>
      </c>
      <c r="BZ7" s="36">
        <v>64.73</v>
      </c>
      <c r="CA7" s="36">
        <v>189.38</v>
      </c>
      <c r="CB7" s="36">
        <v>188.85</v>
      </c>
      <c r="CC7" s="36">
        <v>183.97</v>
      </c>
      <c r="CD7" s="36">
        <v>185.3</v>
      </c>
      <c r="CE7" s="36">
        <v>180.73</v>
      </c>
      <c r="CF7" s="36">
        <v>256</v>
      </c>
      <c r="CG7" s="36">
        <v>250.43</v>
      </c>
      <c r="CH7" s="36">
        <v>245.75</v>
      </c>
      <c r="CI7" s="36">
        <v>244.29</v>
      </c>
      <c r="CJ7" s="36">
        <v>246.72</v>
      </c>
      <c r="CK7" s="36">
        <v>250.25</v>
      </c>
      <c r="CL7" s="36">
        <v>73.31</v>
      </c>
      <c r="CM7" s="36">
        <v>73.12</v>
      </c>
      <c r="CN7" s="36">
        <v>74.55</v>
      </c>
      <c r="CO7" s="36">
        <v>77.989999999999995</v>
      </c>
      <c r="CP7" s="36">
        <v>77.95</v>
      </c>
      <c r="CQ7" s="36">
        <v>41.59</v>
      </c>
      <c r="CR7" s="36">
        <v>42.31</v>
      </c>
      <c r="CS7" s="36">
        <v>43.65</v>
      </c>
      <c r="CT7" s="36">
        <v>43.58</v>
      </c>
      <c r="CU7" s="36">
        <v>41.35</v>
      </c>
      <c r="CV7" s="36">
        <v>40.31</v>
      </c>
      <c r="CW7" s="36">
        <v>83.69</v>
      </c>
      <c r="CX7" s="36">
        <v>83.69</v>
      </c>
      <c r="CY7" s="36">
        <v>85.7</v>
      </c>
      <c r="CZ7" s="36">
        <v>87.51</v>
      </c>
      <c r="DA7" s="36">
        <v>88.84</v>
      </c>
      <c r="DB7" s="36">
        <v>80.47</v>
      </c>
      <c r="DC7" s="36">
        <v>81.3</v>
      </c>
      <c r="DD7" s="36">
        <v>82.2</v>
      </c>
      <c r="DE7" s="36">
        <v>82.35</v>
      </c>
      <c r="DF7" s="36">
        <v>82.9</v>
      </c>
      <c r="DG7" s="36">
        <v>81.28</v>
      </c>
      <c r="DH7" s="36">
        <v>4.8099999999999996</v>
      </c>
      <c r="DI7" s="36">
        <v>7.18</v>
      </c>
      <c r="DJ7" s="36">
        <v>9.43</v>
      </c>
      <c r="DK7" s="36">
        <v>11.79</v>
      </c>
      <c r="DL7" s="36">
        <v>13.94</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大津市企業局</cp:lastModifiedBy>
  <cp:lastPrinted>2017-02-13T09:04:39Z</cp:lastPrinted>
  <dcterms:created xsi:type="dcterms:W3CDTF">2017-02-08T02:39:24Z</dcterms:created>
  <dcterms:modified xsi:type="dcterms:W3CDTF">2017-02-13T09:04:45Z</dcterms:modified>
  <cp:category/>
</cp:coreProperties>
</file>