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ilon.otsu.local\jimu\F1121\03.環境管理グループ\02-03 市有施設の省エネルギー・新エネルギー\市有施設LED化\R7_市有施設のＥＳＣＯ事業によるＬＥＤ化業務（第３期）\★プロポ（市有施設LED化_第３期）\04 HP公募\3期　アップ用\"/>
    </mc:Choice>
  </mc:AlternateContent>
  <xr:revisionPtr revIDLastSave="0" documentId="13_ncr:1_{6E8AD2BC-DED7-4D19-8C05-76B410E33A8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様式リスト" sheetId="44" r:id="rId1"/>
    <sheet name="様式1の1" sheetId="45" r:id="rId2"/>
    <sheet name="様式1の2" sheetId="46" r:id="rId3"/>
    <sheet name="様式9の1" sheetId="43" r:id="rId4"/>
    <sheet name="様式9の2" sheetId="37" r:id="rId5"/>
    <sheet name="様式９の３" sheetId="49" r:id="rId6"/>
  </sheets>
  <definedNames>
    <definedName name="文字数差">#REF!</definedName>
    <definedName name="壁体条件">#REF!</definedName>
    <definedName name="別途ｺｰﾄﾞ">#REF!</definedName>
    <definedName name="別途ﾃﾞｰﾀ">#REF!</definedName>
    <definedName name="保険料率">#REF!</definedName>
    <definedName name="面積">#REF!</definedName>
    <definedName name="有効面積">#REF!</definedName>
    <definedName name="有効面積2">#REF!</definedName>
    <definedName name="有効面積3">#REF!</definedName>
    <definedName name="容量算定">#REF!</definedName>
    <definedName name="老人面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9" l="1"/>
  <c r="D15" i="49"/>
  <c r="G15" i="49" s="1"/>
  <c r="D14" i="49"/>
  <c r="G14" i="49" s="1"/>
  <c r="D13" i="49"/>
  <c r="G13" i="49" s="1"/>
  <c r="D12" i="49"/>
  <c r="G12" i="49" s="1"/>
  <c r="F11" i="49"/>
  <c r="E11" i="49"/>
  <c r="D11" i="49" s="1"/>
  <c r="G11" i="49" s="1"/>
  <c r="F10" i="49"/>
  <c r="E10" i="49"/>
  <c r="D6" i="49"/>
  <c r="G6" i="49" s="1"/>
  <c r="D5" i="49"/>
  <c r="G5" i="49" s="1"/>
  <c r="D4" i="49"/>
  <c r="G4" i="49" s="1"/>
  <c r="D10" i="49" l="1"/>
  <c r="G10" i="49" s="1"/>
  <c r="G16" i="49" s="1"/>
  <c r="K58" i="37"/>
  <c r="B58" i="37"/>
  <c r="C58" i="37"/>
  <c r="C9" i="37"/>
  <c r="B10" i="37"/>
  <c r="B11" i="37" s="1"/>
  <c r="B12" i="37" s="1"/>
  <c r="B13" i="37" s="1"/>
  <c r="B14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B35" i="37" s="1"/>
  <c r="B36" i="37" s="1"/>
  <c r="B37" i="37" s="1"/>
  <c r="B38" i="37" s="1"/>
  <c r="B39" i="37" s="1"/>
  <c r="B40" i="37" s="1"/>
  <c r="B41" i="37" s="1"/>
  <c r="B42" i="37" s="1"/>
  <c r="B43" i="37" s="1"/>
  <c r="B44" i="37" s="1"/>
  <c r="B45" i="37" s="1"/>
  <c r="B46" i="37" s="1"/>
  <c r="B47" i="37" s="1"/>
  <c r="B48" i="37" s="1"/>
  <c r="B49" i="37" s="1"/>
  <c r="B50" i="37" s="1"/>
  <c r="B51" i="37" s="1"/>
  <c r="B52" i="37" s="1"/>
  <c r="B53" i="37" s="1"/>
  <c r="B54" i="37" s="1"/>
  <c r="B55" i="37" s="1"/>
  <c r="B56" i="37" s="1"/>
  <c r="B57" i="37" s="1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40" i="37"/>
  <c r="C41" i="37"/>
  <c r="C42" i="37"/>
  <c r="C43" i="37"/>
  <c r="C44" i="37"/>
  <c r="C45" i="37"/>
  <c r="C46" i="37"/>
  <c r="C47" i="37"/>
  <c r="C48" i="37"/>
  <c r="C49" i="37"/>
  <c r="C50" i="37"/>
  <c r="C51" i="37"/>
  <c r="C52" i="37"/>
  <c r="C53" i="37"/>
  <c r="C54" i="37"/>
  <c r="C55" i="37"/>
  <c r="C56" i="37"/>
  <c r="C57" i="37"/>
  <c r="B58" i="43"/>
  <c r="K10" i="37" l="1"/>
  <c r="K11" i="37"/>
  <c r="K12" i="37"/>
  <c r="K13" i="37"/>
  <c r="K14" i="37"/>
  <c r="K15" i="37"/>
  <c r="K16" i="37"/>
  <c r="K17" i="37"/>
  <c r="K18" i="37"/>
  <c r="K19" i="37"/>
  <c r="K20" i="37"/>
  <c r="K21" i="37"/>
  <c r="K22" i="37"/>
  <c r="K23" i="37"/>
  <c r="K24" i="37"/>
  <c r="K25" i="37"/>
  <c r="K26" i="37"/>
  <c r="K27" i="37"/>
  <c r="K28" i="37"/>
  <c r="K29" i="37"/>
  <c r="K30" i="37"/>
  <c r="K31" i="37"/>
  <c r="K32" i="37"/>
  <c r="K33" i="37"/>
  <c r="K34" i="37"/>
  <c r="K35" i="37"/>
  <c r="K36" i="37"/>
  <c r="K37" i="37"/>
  <c r="K38" i="37"/>
  <c r="K39" i="37"/>
  <c r="K40" i="37"/>
  <c r="K41" i="37"/>
  <c r="K42" i="37"/>
  <c r="K43" i="37"/>
  <c r="K44" i="37"/>
  <c r="K45" i="37"/>
  <c r="K46" i="37"/>
  <c r="K47" i="37"/>
  <c r="K48" i="37"/>
  <c r="K49" i="37"/>
  <c r="K50" i="37"/>
  <c r="K51" i="37"/>
  <c r="K52" i="37"/>
  <c r="K53" i="37"/>
  <c r="K54" i="37"/>
  <c r="K55" i="37"/>
  <c r="K56" i="37"/>
  <c r="K57" i="37"/>
  <c r="K9" i="37"/>
  <c r="B2" i="37"/>
  <c r="B10" i="43" l="1"/>
  <c r="B11" i="43" s="1"/>
  <c r="B12" i="43" s="1"/>
  <c r="B13" i="43" s="1"/>
  <c r="B14" i="43" s="1"/>
  <c r="B15" i="43" s="1"/>
  <c r="B16" i="43" s="1"/>
  <c r="B17" i="43" s="1"/>
  <c r="B18" i="43" s="1"/>
  <c r="B19" i="43" s="1"/>
  <c r="B20" i="43" s="1"/>
  <c r="B21" i="43" s="1"/>
  <c r="B22" i="43" s="1"/>
  <c r="B23" i="43" s="1"/>
  <c r="B24" i="43" s="1"/>
  <c r="B25" i="43" s="1"/>
  <c r="B26" i="43" s="1"/>
  <c r="B27" i="43" s="1"/>
  <c r="B28" i="43" s="1"/>
  <c r="B29" i="43" s="1"/>
  <c r="B30" i="43" s="1"/>
  <c r="B31" i="43" s="1"/>
  <c r="B32" i="43" s="1"/>
  <c r="B33" i="43" s="1"/>
  <c r="B34" i="43" s="1"/>
  <c r="B35" i="43" s="1"/>
  <c r="B36" i="43" s="1"/>
  <c r="B37" i="43" s="1"/>
  <c r="B38" i="43" s="1"/>
  <c r="B39" i="43" s="1"/>
  <c r="B40" i="43" s="1"/>
  <c r="B41" i="43" s="1"/>
  <c r="B42" i="43" s="1"/>
  <c r="B43" i="43" s="1"/>
  <c r="B44" i="43" s="1"/>
  <c r="B45" i="43" s="1"/>
  <c r="B46" i="43" s="1"/>
  <c r="B47" i="43" s="1"/>
  <c r="B48" i="43" s="1"/>
  <c r="B49" i="43" s="1"/>
  <c r="B50" i="43" s="1"/>
  <c r="B51" i="43" s="1"/>
  <c r="B52" i="43" s="1"/>
  <c r="B53" i="43" s="1"/>
  <c r="B54" i="43" s="1"/>
  <c r="B55" i="43" s="1"/>
  <c r="B56" i="43" s="1"/>
  <c r="B57" i="43" s="1"/>
</calcChain>
</file>

<file path=xl/sharedStrings.xml><?xml version="1.0" encoding="utf-8"?>
<sst xmlns="http://schemas.openxmlformats.org/spreadsheetml/2006/main" count="312" uniqueCount="171">
  <si>
    <t>合計</t>
  </si>
  <si>
    <t>（千円/年）</t>
    <rPh sb="1" eb="3">
      <t>センエン</t>
    </rPh>
    <rPh sb="4" eb="5">
      <t>ネン</t>
    </rPh>
    <phoneticPr fontId="2"/>
  </si>
  <si>
    <t>（千円）</t>
    <rPh sb="1" eb="3">
      <t>センエン</t>
    </rPh>
    <phoneticPr fontId="2"/>
  </si>
  <si>
    <t>[Ａ]</t>
    <phoneticPr fontId="2"/>
  </si>
  <si>
    <t>対象施設</t>
    <rPh sb="0" eb="2">
      <t>タイショウ</t>
    </rPh>
    <rPh sb="2" eb="4">
      <t>シセツ</t>
    </rPh>
    <phoneticPr fontId="2"/>
  </si>
  <si>
    <t>初期投資費用</t>
    <rPh sb="0" eb="2">
      <t>ショキ</t>
    </rPh>
    <rPh sb="2" eb="4">
      <t>トウシ</t>
    </rPh>
    <rPh sb="4" eb="6">
      <t>ヒヨウ</t>
    </rPh>
    <phoneticPr fontId="2"/>
  </si>
  <si>
    <t>（税込金額）</t>
    <rPh sb="1" eb="3">
      <t>ゼイコ</t>
    </rPh>
    <rPh sb="3" eb="5">
      <t>キンガク</t>
    </rPh>
    <phoneticPr fontId="2"/>
  </si>
  <si>
    <t>その他</t>
    <rPh sb="2" eb="3">
      <t>タ</t>
    </rPh>
    <phoneticPr fontId="2"/>
  </si>
  <si>
    <t>詳細診断費</t>
    <rPh sb="0" eb="2">
      <t>ショウサイ</t>
    </rPh>
    <rPh sb="2" eb="5">
      <t>シンダンヒ</t>
    </rPh>
    <phoneticPr fontId="2"/>
  </si>
  <si>
    <t>※詳細診断費には包括的エネルギー管理計画書作成費含む</t>
    <rPh sb="1" eb="3">
      <t>ショウサイ</t>
    </rPh>
    <rPh sb="3" eb="6">
      <t>シンダンヒ</t>
    </rPh>
    <rPh sb="8" eb="11">
      <t>ホウカツテキ</t>
    </rPh>
    <rPh sb="16" eb="21">
      <t>カンリケイカクショ</t>
    </rPh>
    <rPh sb="21" eb="24">
      <t>サクセイヒ</t>
    </rPh>
    <rPh sb="24" eb="25">
      <t>フク</t>
    </rPh>
    <phoneticPr fontId="2"/>
  </si>
  <si>
    <t>設計費</t>
    <rPh sb="0" eb="2">
      <t>セッケイ</t>
    </rPh>
    <rPh sb="2" eb="3">
      <t>ヒ</t>
    </rPh>
    <phoneticPr fontId="2"/>
  </si>
  <si>
    <t>工事費</t>
    <rPh sb="0" eb="3">
      <t>コウジヒ</t>
    </rPh>
    <phoneticPr fontId="2"/>
  </si>
  <si>
    <t>工事監理費</t>
    <rPh sb="0" eb="2">
      <t>コウジ</t>
    </rPh>
    <rPh sb="2" eb="4">
      <t>カンリ</t>
    </rPh>
    <rPh sb="4" eb="5">
      <t>ヒ</t>
    </rPh>
    <phoneticPr fontId="2"/>
  </si>
  <si>
    <t>（　　　）</t>
    <phoneticPr fontId="2"/>
  </si>
  <si>
    <t>No.</t>
    <phoneticPr fontId="2"/>
  </si>
  <si>
    <t>省エネルギー</t>
    <rPh sb="0" eb="1">
      <t>ショウ</t>
    </rPh>
    <phoneticPr fontId="2"/>
  </si>
  <si>
    <t>（kWh/年）</t>
    <rPh sb="5" eb="6">
      <t>ネン</t>
    </rPh>
    <phoneticPr fontId="2"/>
  </si>
  <si>
    <t>改修前</t>
    <rPh sb="0" eb="3">
      <t>カイシュウマエ</t>
    </rPh>
    <phoneticPr fontId="2"/>
  </si>
  <si>
    <t>電力使用量</t>
    <rPh sb="0" eb="2">
      <t>デンリョク</t>
    </rPh>
    <rPh sb="2" eb="5">
      <t>シヨウリョウ</t>
    </rPh>
    <phoneticPr fontId="2"/>
  </si>
  <si>
    <t>改修後</t>
    <rPh sb="0" eb="2">
      <t>カイシュウ</t>
    </rPh>
    <rPh sb="2" eb="3">
      <t>ゴ</t>
    </rPh>
    <phoneticPr fontId="2"/>
  </si>
  <si>
    <t>電力削減量</t>
    <rPh sb="0" eb="2">
      <t>デンリョク</t>
    </rPh>
    <rPh sb="2" eb="5">
      <t>サクゲンリョウ</t>
    </rPh>
    <phoneticPr fontId="2"/>
  </si>
  <si>
    <t>一次エネルギー</t>
    <rPh sb="0" eb="2">
      <t>イチジ</t>
    </rPh>
    <phoneticPr fontId="2"/>
  </si>
  <si>
    <t>（GJ/年）</t>
    <rPh sb="4" eb="5">
      <t>ネン</t>
    </rPh>
    <phoneticPr fontId="2"/>
  </si>
  <si>
    <t>※計算値</t>
    <rPh sb="1" eb="4">
      <t>ケイサンチ</t>
    </rPh>
    <phoneticPr fontId="2"/>
  </si>
  <si>
    <t>削減量［ｂ］</t>
    <rPh sb="0" eb="3">
      <t>サクゲンリョウ</t>
    </rPh>
    <phoneticPr fontId="2"/>
  </si>
  <si>
    <t>光熱水費削減</t>
    <rPh sb="0" eb="3">
      <t>コウネツスイ</t>
    </rPh>
    <rPh sb="3" eb="4">
      <t>ヒ</t>
    </rPh>
    <rPh sb="4" eb="6">
      <t>サクゲン</t>
    </rPh>
    <phoneticPr fontId="2"/>
  </si>
  <si>
    <t>予定額［ｄ］</t>
    <rPh sb="0" eb="2">
      <t>ヨテイ</t>
    </rPh>
    <rPh sb="2" eb="3">
      <t>ガク</t>
    </rPh>
    <phoneticPr fontId="2"/>
  </si>
  <si>
    <t>検証費</t>
    <rPh sb="0" eb="3">
      <t>ケンショウヒ</t>
    </rPh>
    <phoneticPr fontId="2"/>
  </si>
  <si>
    <t>⑧ 初期投資費用内訳</t>
    <rPh sb="2" eb="4">
      <t>ショキ</t>
    </rPh>
    <rPh sb="4" eb="6">
      <t>トウシ</t>
    </rPh>
    <rPh sb="6" eb="8">
      <t>ヒヨウ</t>
    </rPh>
    <rPh sb="8" eb="10">
      <t>ウチワケ</t>
    </rPh>
    <phoneticPr fontId="2"/>
  </si>
  <si>
    <t>⑦ ＬＥＤ化改修効果算出根拠</t>
    <rPh sb="5" eb="6">
      <t>カ</t>
    </rPh>
    <rPh sb="6" eb="8">
      <t>カイシュウ</t>
    </rPh>
    <rPh sb="8" eb="10">
      <t>コウカ</t>
    </rPh>
    <rPh sb="10" eb="12">
      <t>サンシュツ</t>
    </rPh>
    <rPh sb="12" eb="14">
      <t>コンキョ</t>
    </rPh>
    <phoneticPr fontId="2"/>
  </si>
  <si>
    <t>※参考図書(1) 事業提案用参考照明器具リスト及び照明設備エネルギー使用量により作成すること。</t>
    <rPh sb="1" eb="3">
      <t>サンコウ</t>
    </rPh>
    <rPh sb="3" eb="5">
      <t>トショ</t>
    </rPh>
    <rPh sb="40" eb="42">
      <t>サクセイ</t>
    </rPh>
    <phoneticPr fontId="2"/>
  </si>
  <si>
    <t>児童クラブ課</t>
    <phoneticPr fontId="2"/>
  </si>
  <si>
    <t>児童クラブ課</t>
  </si>
  <si>
    <t>教育総務課</t>
  </si>
  <si>
    <t>スポーツ課</t>
  </si>
  <si>
    <t>担当課名</t>
    <rPh sb="0" eb="2">
      <t>タントウ</t>
    </rPh>
    <rPh sb="2" eb="4">
      <t>カメイ</t>
    </rPh>
    <phoneticPr fontId="2"/>
  </si>
  <si>
    <t>担当課名</t>
    <rPh sb="0" eb="3">
      <t>タントウカ</t>
    </rPh>
    <rPh sb="3" eb="4">
      <t>メイ</t>
    </rPh>
    <phoneticPr fontId="2"/>
  </si>
  <si>
    <t>使用時期</t>
  </si>
  <si>
    <t>様式番号</t>
  </si>
  <si>
    <t>書　類　名</t>
  </si>
  <si>
    <t>共通</t>
  </si>
  <si>
    <t>構成員ごと</t>
  </si>
  <si>
    <t>質問</t>
  </si>
  <si>
    <t>様式第１号の１</t>
  </si>
  <si>
    <t>〇</t>
  </si>
  <si>
    <t>様式第１号の２</t>
  </si>
  <si>
    <t>○</t>
  </si>
  <si>
    <t>様式第２号の１</t>
  </si>
  <si>
    <t>参加表明書</t>
  </si>
  <si>
    <t>様式第２号の２</t>
  </si>
  <si>
    <t>誓約書</t>
  </si>
  <si>
    <t>様式第２号の３</t>
  </si>
  <si>
    <t>参考図書交付申込書</t>
  </si>
  <si>
    <t>様式第３号</t>
  </si>
  <si>
    <t>グループ構成表</t>
  </si>
  <si>
    <t>様式第４号の１</t>
  </si>
  <si>
    <t>有資格技術職員内訳表</t>
  </si>
  <si>
    <t>様式第４号の２</t>
  </si>
  <si>
    <t>各役割責任者の業務実績表</t>
  </si>
  <si>
    <t>様式第５号</t>
  </si>
  <si>
    <t>ＥＳＣＯ関連事業実績一覧表</t>
  </si>
  <si>
    <t>提　案</t>
  </si>
  <si>
    <t>様式第６号</t>
  </si>
  <si>
    <t>提案辞退届</t>
  </si>
  <si>
    <t>様式第７号</t>
  </si>
  <si>
    <t>提案書提出届</t>
  </si>
  <si>
    <t>様式第８号の１</t>
  </si>
  <si>
    <t>提案書-１</t>
  </si>
  <si>
    <t>① 事業総括</t>
  </si>
  <si>
    <t>様式第８号の２</t>
  </si>
  <si>
    <t>提案書-２</t>
  </si>
  <si>
    <t>② ＥＳＣＯ事業の実績</t>
  </si>
  <si>
    <t>③ 工事中の対応</t>
  </si>
  <si>
    <t>④ 緊急時の対応</t>
  </si>
  <si>
    <t>様式第８号の３</t>
  </si>
  <si>
    <t>提案書-３</t>
  </si>
  <si>
    <t>⑤ 市内業者の活用に関する提案</t>
  </si>
  <si>
    <t>様式第８号の４</t>
  </si>
  <si>
    <t>提案書-４</t>
  </si>
  <si>
    <t>⑥ ＬＥＤ化改修等の説明</t>
  </si>
  <si>
    <t>様式第９号の１</t>
  </si>
  <si>
    <t>⑦ ＬＥＤ化改修効果算出根拠</t>
  </si>
  <si>
    <t>様式第９号の２</t>
  </si>
  <si>
    <t>⑧ ＥＳＣＯサービス料内訳</t>
  </si>
  <si>
    <t>参考図書に関する質問書</t>
    <rPh sb="0" eb="2">
      <t>サンコウ</t>
    </rPh>
    <rPh sb="2" eb="4">
      <t>トショ</t>
    </rPh>
    <rPh sb="5" eb="6">
      <t>カン</t>
    </rPh>
    <phoneticPr fontId="2"/>
  </si>
  <si>
    <t>募集要項に関する質問書</t>
    <rPh sb="0" eb="2">
      <t>ボシュウ</t>
    </rPh>
    <rPh sb="2" eb="4">
      <t>ヨウコウ</t>
    </rPh>
    <phoneticPr fontId="2"/>
  </si>
  <si>
    <t>様式リスト</t>
    <rPh sb="0" eb="2">
      <t>ヨウシキ</t>
    </rPh>
    <phoneticPr fontId="2"/>
  </si>
  <si>
    <t>別紙4</t>
    <rPh sb="0" eb="2">
      <t>ベッシ</t>
    </rPh>
    <phoneticPr fontId="2"/>
  </si>
  <si>
    <t>(様式1号の1)</t>
    <rPh sb="1" eb="3">
      <t>ヨウシキ</t>
    </rPh>
    <rPh sb="4" eb="5">
      <t>ゴウ</t>
    </rPh>
    <phoneticPr fontId="2"/>
  </si>
  <si>
    <t>申請者</t>
  </si>
  <si>
    <t>（所在地）</t>
  </si>
  <si>
    <t>（名称）　</t>
  </si>
  <si>
    <t>（代表者職氏名）</t>
  </si>
  <si>
    <t>担当者連絡先</t>
  </si>
  <si>
    <t>（所属）</t>
  </si>
  <si>
    <t>（氏名）</t>
  </si>
  <si>
    <t>（Ｅ-mail）</t>
  </si>
  <si>
    <t>（電話）</t>
    <phoneticPr fontId="2"/>
  </si>
  <si>
    <t>（ＦＡＸ）</t>
    <phoneticPr fontId="2"/>
  </si>
  <si>
    <t>募集要項に関する質問書</t>
    <phoneticPr fontId="2"/>
  </si>
  <si>
    <t>書類名</t>
    <rPh sb="0" eb="2">
      <t>ショルイ</t>
    </rPh>
    <rPh sb="2" eb="3">
      <t>メイ</t>
    </rPh>
    <phoneticPr fontId="2"/>
  </si>
  <si>
    <t>ページ番号</t>
    <phoneticPr fontId="2"/>
  </si>
  <si>
    <t>項目</t>
    <rPh sb="0" eb="1">
      <t>コウ</t>
    </rPh>
    <rPh sb="1" eb="2">
      <t>モク</t>
    </rPh>
    <phoneticPr fontId="2"/>
  </si>
  <si>
    <t>質問内容</t>
    <rPh sb="0" eb="2">
      <t>シツモン</t>
    </rPh>
    <rPh sb="2" eb="4">
      <t>ナイヨウ</t>
    </rPh>
    <phoneticPr fontId="2"/>
  </si>
  <si>
    <t>(様式1号の2)</t>
    <rPh sb="1" eb="3">
      <t>ヨウシキ</t>
    </rPh>
    <rPh sb="4" eb="5">
      <t>ゴウ</t>
    </rPh>
    <phoneticPr fontId="2"/>
  </si>
  <si>
    <t>参考図書に関する質問書</t>
    <rPh sb="0" eb="2">
      <t>サンコウ</t>
    </rPh>
    <rPh sb="2" eb="4">
      <t>トショ</t>
    </rPh>
    <phoneticPr fontId="2"/>
  </si>
  <si>
    <t>市有施設のＥＳＣＯ事業によるＬＥＤ化業務（第３期）</t>
    <phoneticPr fontId="2"/>
  </si>
  <si>
    <t>大石小学校</t>
  </si>
  <si>
    <t>田上小学校</t>
  </si>
  <si>
    <t>瀬田南小学校</t>
  </si>
  <si>
    <t>瀬田小学校</t>
  </si>
  <si>
    <t>青山小学校</t>
  </si>
  <si>
    <t>日吉台小学校</t>
  </si>
  <si>
    <t>逢坂小学校</t>
  </si>
  <si>
    <t>比叡平小学校</t>
  </si>
  <si>
    <t>晴嵐小学校</t>
  </si>
  <si>
    <t>石山小学校</t>
  </si>
  <si>
    <t>南郷小学校</t>
  </si>
  <si>
    <t>瀬田東小学校</t>
  </si>
  <si>
    <t>瀬田北小学校</t>
  </si>
  <si>
    <t>石山中学校</t>
  </si>
  <si>
    <t>田上中学校</t>
  </si>
  <si>
    <t>皇子山中学校</t>
  </si>
  <si>
    <t>南郷中学校</t>
  </si>
  <si>
    <t>青山中学校</t>
  </si>
  <si>
    <t>瀬田北中学校</t>
  </si>
  <si>
    <t>瀬田中学校</t>
  </si>
  <si>
    <t>北大路中学校</t>
  </si>
  <si>
    <t>打出中学校</t>
  </si>
  <si>
    <t>富士見児童クラブ</t>
    <rPh sb="0" eb="3">
      <t>フジミ</t>
    </rPh>
    <phoneticPr fontId="11"/>
  </si>
  <si>
    <t>上田上児童クラブ</t>
    <rPh sb="0" eb="3">
      <t>カミタナカミ</t>
    </rPh>
    <phoneticPr fontId="11"/>
  </si>
  <si>
    <t>仰木児童クラブ</t>
    <rPh sb="0" eb="2">
      <t>オウギ</t>
    </rPh>
    <rPh sb="2" eb="4">
      <t>ジドウ</t>
    </rPh>
    <phoneticPr fontId="3"/>
  </si>
  <si>
    <t>中央児童クラブ</t>
    <rPh sb="0" eb="2">
      <t>チュウオウ</t>
    </rPh>
    <rPh sb="2" eb="4">
      <t>ジドウ</t>
    </rPh>
    <phoneticPr fontId="2"/>
  </si>
  <si>
    <t>藤尾児童クラブ</t>
    <rPh sb="0" eb="2">
      <t>フジオ</t>
    </rPh>
    <rPh sb="2" eb="4">
      <t>ジドウ</t>
    </rPh>
    <phoneticPr fontId="3"/>
  </si>
  <si>
    <t>富士見小学校</t>
  </si>
  <si>
    <t>上田上小学校</t>
  </si>
  <si>
    <t>仰木小学校</t>
  </si>
  <si>
    <t>中央小学校</t>
    <rPh sb="0" eb="2">
      <t>チュウオウ</t>
    </rPh>
    <phoneticPr fontId="4"/>
  </si>
  <si>
    <t>藤尾小学校</t>
    <rPh sb="0" eb="2">
      <t>フジオ</t>
    </rPh>
    <rPh sb="2" eb="3">
      <t>ショウ</t>
    </rPh>
    <phoneticPr fontId="4"/>
  </si>
  <si>
    <t>業務名：市有施設のＥＳＣＯ事業によるＬＥＤ化業務（第３期）</t>
    <rPh sb="0" eb="2">
      <t>ギョウム</t>
    </rPh>
    <rPh sb="2" eb="3">
      <t>メイ</t>
    </rPh>
    <rPh sb="4" eb="8">
      <t>シユウシセツ</t>
    </rPh>
    <rPh sb="21" eb="22">
      <t>カ</t>
    </rPh>
    <rPh sb="22" eb="24">
      <t>ギョウム</t>
    </rPh>
    <rPh sb="25" eb="26">
      <t>ダイ</t>
    </rPh>
    <rPh sb="27" eb="28">
      <t>キ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</si>
  <si>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</si>
  <si>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r>
      <rPr>
        <sz val="18"/>
        <rFont val="ＭＳ Ｐゴシック"/>
        <family val="3"/>
        <charset val="128"/>
      </rPr>
      <t xml:space="preserve">市有施設のＥＳＣＯ事業によるＬＥＤ化業務（第３期）
提出書類様式集（その１）
</t>
    </r>
    <r>
      <rPr>
        <sz val="11"/>
        <rFont val="ＭＳ Ｐゴシック"/>
        <family val="3"/>
        <charset val="128"/>
      </rPr>
      <t xml:space="preserve">
令和8年3月
大津市</t>
    </r>
    <rPh sb="45" eb="47">
      <t>レイワ</t>
    </rPh>
    <rPh sb="48" eb="49">
      <t>ネン</t>
    </rPh>
    <rPh sb="50" eb="51">
      <t>ガツ</t>
    </rPh>
    <rPh sb="53" eb="56">
      <t>オオツシ</t>
    </rPh>
    <phoneticPr fontId="2"/>
  </si>
  <si>
    <t>市有施設のESCO事業によるLED化業務(第3期)　　　　　　　　　　　　　　　　　　　　　　　　　　　　　　　　　　　</t>
    <rPh sb="0" eb="2">
      <t>シユウ</t>
    </rPh>
    <rPh sb="2" eb="4">
      <t>シセツ</t>
    </rPh>
    <rPh sb="9" eb="11">
      <t>ジギョウ</t>
    </rPh>
    <rPh sb="17" eb="18">
      <t>カ</t>
    </rPh>
    <rPh sb="18" eb="20">
      <t>ギョウム</t>
    </rPh>
    <rPh sb="21" eb="22">
      <t>ダイ</t>
    </rPh>
    <rPh sb="23" eb="24">
      <t>キ</t>
    </rPh>
    <phoneticPr fontId="18"/>
  </si>
  <si>
    <t>1/1</t>
    <phoneticPr fontId="2"/>
  </si>
  <si>
    <t>品番</t>
    <rPh sb="0" eb="2">
      <t>ヒンバン</t>
    </rPh>
    <phoneticPr fontId="2"/>
  </si>
  <si>
    <t>数量</t>
    <phoneticPr fontId="18"/>
  </si>
  <si>
    <t>単位</t>
    <phoneticPr fontId="18"/>
  </si>
  <si>
    <t>単価</t>
    <phoneticPr fontId="18"/>
  </si>
  <si>
    <t>機器費</t>
    <rPh sb="0" eb="2">
      <t>キキ</t>
    </rPh>
    <rPh sb="2" eb="3">
      <t>ヒ</t>
    </rPh>
    <phoneticPr fontId="2"/>
  </si>
  <si>
    <t>労務費</t>
    <rPh sb="0" eb="3">
      <t>ロウムヒ</t>
    </rPh>
    <phoneticPr fontId="2"/>
  </si>
  <si>
    <t>金額</t>
    <phoneticPr fontId="18"/>
  </si>
  <si>
    <t>備考</t>
    <phoneticPr fontId="18"/>
  </si>
  <si>
    <t>施設①</t>
    <rPh sb="0" eb="2">
      <t>シセツ</t>
    </rPh>
    <phoneticPr fontId="2"/>
  </si>
  <si>
    <t>照明器具A-1（メーカー品番A）</t>
    <rPh sb="0" eb="2">
      <t>ショウメイ</t>
    </rPh>
    <rPh sb="2" eb="4">
      <t>キグ</t>
    </rPh>
    <rPh sb="12" eb="14">
      <t>ヒンバン</t>
    </rPh>
    <phoneticPr fontId="2"/>
  </si>
  <si>
    <t>台</t>
    <rPh sb="0" eb="1">
      <t>ダイ</t>
    </rPh>
    <phoneticPr fontId="2"/>
  </si>
  <si>
    <t>照明器具A-3(メーカー品番C)</t>
    <rPh sb="0" eb="2">
      <t>ショウメイ</t>
    </rPh>
    <rPh sb="2" eb="4">
      <t>キグ</t>
    </rPh>
    <rPh sb="12" eb="14">
      <t>ヒンバン</t>
    </rPh>
    <phoneticPr fontId="2"/>
  </si>
  <si>
    <t>照明器具A-4(メーカー品番D)</t>
    <rPh sb="0" eb="2">
      <t>ショウメイ</t>
    </rPh>
    <rPh sb="2" eb="4">
      <t>キグ</t>
    </rPh>
    <rPh sb="12" eb="14">
      <t>ヒンバン</t>
    </rPh>
    <phoneticPr fontId="2"/>
  </si>
  <si>
    <t>施設②</t>
    <rPh sb="0" eb="2">
      <t>シセツ</t>
    </rPh>
    <phoneticPr fontId="2"/>
  </si>
  <si>
    <t>照明器具B-1(メーカー品番E)</t>
    <rPh sb="0" eb="2">
      <t>ショウメイ</t>
    </rPh>
    <rPh sb="2" eb="4">
      <t>キグ</t>
    </rPh>
    <rPh sb="12" eb="14">
      <t>ヒンバン</t>
    </rPh>
    <phoneticPr fontId="2"/>
  </si>
  <si>
    <t>照明器具B-2(メーカー品番F)</t>
    <rPh sb="0" eb="2">
      <t>ショウメイ</t>
    </rPh>
    <rPh sb="2" eb="4">
      <t>キグ</t>
    </rPh>
    <rPh sb="12" eb="14">
      <t>ヒンバン</t>
    </rPh>
    <phoneticPr fontId="2"/>
  </si>
  <si>
    <t>照明器具C-2(メーカー品番H)</t>
    <rPh sb="0" eb="2">
      <t>ショウメイ</t>
    </rPh>
    <rPh sb="2" eb="4">
      <t>キグ</t>
    </rPh>
    <rPh sb="12" eb="14">
      <t>ヒンバン</t>
    </rPh>
    <phoneticPr fontId="2"/>
  </si>
  <si>
    <t>誘導灯（メーカー品番K）</t>
    <rPh sb="0" eb="3">
      <t>ユウドウトウ</t>
    </rPh>
    <rPh sb="8" eb="10">
      <t>ヒンバン</t>
    </rPh>
    <phoneticPr fontId="2"/>
  </si>
  <si>
    <t xml:space="preserve">参 加 </t>
    <phoneticPr fontId="2"/>
  </si>
  <si>
    <t>表 明</t>
    <phoneticPr fontId="2"/>
  </si>
  <si>
    <t>掲載箇所</t>
    <rPh sb="0" eb="2">
      <t>ケイサイ</t>
    </rPh>
    <rPh sb="2" eb="4">
      <t>カショ</t>
    </rPh>
    <phoneticPr fontId="2"/>
  </si>
  <si>
    <t>その１</t>
    <phoneticPr fontId="2"/>
  </si>
  <si>
    <t>その２</t>
    <phoneticPr fontId="2"/>
  </si>
  <si>
    <t>工事費内訳書作成例</t>
    <rPh sb="0" eb="2">
      <t>コウジ</t>
    </rPh>
    <rPh sb="2" eb="3">
      <t>ヒ</t>
    </rPh>
    <rPh sb="3" eb="6">
      <t>ウチワケショ</t>
    </rPh>
    <rPh sb="6" eb="9">
      <t>サクセイレイ</t>
    </rPh>
    <phoneticPr fontId="2"/>
  </si>
  <si>
    <t>様式第９号の３</t>
    <rPh sb="0" eb="2">
      <t>ヨウシキ</t>
    </rPh>
    <rPh sb="2" eb="3">
      <t>ダイ</t>
    </rPh>
    <rPh sb="4" eb="5">
      <t>ゴウ</t>
    </rPh>
    <phoneticPr fontId="2"/>
  </si>
  <si>
    <t>工事費内訳書作成例</t>
    <rPh sb="0" eb="3">
      <t>コウジヒ</t>
    </rPh>
    <rPh sb="3" eb="6">
      <t>ウチワケショ</t>
    </rPh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</si>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</sst>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;&quot;△ &quot;0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明朝体"/>
      <family val="3"/>
      <charset val="128"/>
    </font>
    <font>
      <sz val="11"/>
      <name val="ＭＳ Ｐ明朝"/>
      <family val="1"/>
      <charset val="128"/>
    </font>
    <font>
      <sz val="6"/>
      <name val="明朝体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6" fillId="0" borderId="0"/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8" fillId="0" borderId="13" xfId="0" applyNumberFormat="1" applyFont="1" applyBorder="1">
      <alignment vertical="center"/>
    </xf>
    <xf numFmtId="176" fontId="8" fillId="0" borderId="29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6" fontId="8" fillId="0" borderId="30" xfId="0" applyNumberFormat="1" applyFont="1" applyBorder="1">
      <alignment vertical="center"/>
    </xf>
    <xf numFmtId="176" fontId="8" fillId="0" borderId="11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0" fontId="7" fillId="0" borderId="18" xfId="0" applyFont="1" applyBorder="1" applyAlignment="1">
      <alignment horizontal="center" vertical="center" wrapText="1"/>
    </xf>
    <xf numFmtId="176" fontId="8" fillId="0" borderId="19" xfId="0" applyNumberFormat="1" applyFont="1" applyBorder="1">
      <alignment vertical="center"/>
    </xf>
    <xf numFmtId="176" fontId="8" fillId="0" borderId="31" xfId="0" applyNumberFormat="1" applyFont="1" applyBorder="1">
      <alignment vertical="center"/>
    </xf>
    <xf numFmtId="176" fontId="8" fillId="0" borderId="24" xfId="0" applyNumberFormat="1" applyFont="1" applyBorder="1">
      <alignment vertical="center"/>
    </xf>
    <xf numFmtId="176" fontId="8" fillId="0" borderId="32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2" xfId="0" applyNumberFormat="1" applyFont="1" applyBorder="1">
      <alignment vertical="center"/>
    </xf>
    <xf numFmtId="0" fontId="7" fillId="0" borderId="2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39" xfId="4" applyFont="1" applyBorder="1">
      <alignment vertical="center"/>
    </xf>
    <xf numFmtId="0" fontId="7" fillId="0" borderId="11" xfId="5" applyFont="1" applyBorder="1" applyAlignment="1">
      <alignment vertical="center" shrinkToFit="1"/>
    </xf>
    <xf numFmtId="0" fontId="7" fillId="0" borderId="11" xfId="6" applyFont="1" applyBorder="1" applyAlignment="1">
      <alignment vertical="center" shrinkToFit="1"/>
    </xf>
    <xf numFmtId="176" fontId="13" fillId="0" borderId="14" xfId="0" applyNumberFormat="1" applyFont="1" applyBorder="1">
      <alignment vertical="center"/>
    </xf>
    <xf numFmtId="176" fontId="13" fillId="0" borderId="16" xfId="0" applyNumberFormat="1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42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2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2" xfId="0" applyBorder="1">
      <alignment vertical="center"/>
    </xf>
    <xf numFmtId="0" fontId="0" fillId="0" borderId="49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7" fillId="0" borderId="12" xfId="0" applyFont="1" applyBorder="1" applyAlignment="1">
      <alignment horizontal="center" vertical="center" wrapText="1"/>
    </xf>
    <xf numFmtId="0" fontId="12" fillId="0" borderId="39" xfId="4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47" xfId="7" applyFont="1" applyBorder="1" applyAlignment="1">
      <alignment vertical="center"/>
    </xf>
    <xf numFmtId="49" fontId="17" fillId="0" borderId="47" xfId="7" applyNumberFormat="1" applyFont="1" applyBorder="1" applyAlignment="1">
      <alignment vertical="center"/>
    </xf>
    <xf numFmtId="0" fontId="17" fillId="0" borderId="0" xfId="7" applyFont="1" applyAlignment="1">
      <alignment vertical="center"/>
    </xf>
    <xf numFmtId="49" fontId="17" fillId="0" borderId="0" xfId="7" applyNumberFormat="1" applyFont="1" applyAlignment="1">
      <alignment horizontal="left" vertical="center"/>
    </xf>
    <xf numFmtId="0" fontId="17" fillId="0" borderId="42" xfId="7" applyFont="1" applyBorder="1" applyAlignment="1">
      <alignment horizontal="center" vertical="center"/>
    </xf>
    <xf numFmtId="0" fontId="17" fillId="0" borderId="50" xfId="7" applyFont="1" applyBorder="1" applyAlignment="1">
      <alignment horizontal="center" vertical="center"/>
    </xf>
    <xf numFmtId="0" fontId="17" fillId="0" borderId="43" xfId="7" applyFont="1" applyBorder="1" applyAlignment="1">
      <alignment horizontal="center" vertical="center"/>
    </xf>
    <xf numFmtId="177" fontId="19" fillId="0" borderId="42" xfId="7" applyNumberFormat="1" applyFont="1" applyBorder="1" applyAlignment="1">
      <alignment horizontal="left" vertical="center"/>
    </xf>
    <xf numFmtId="0" fontId="17" fillId="0" borderId="50" xfId="7" applyFont="1" applyBorder="1" applyAlignment="1">
      <alignment horizontal="justify" vertical="center"/>
    </xf>
    <xf numFmtId="0" fontId="17" fillId="0" borderId="43" xfId="7" applyFont="1" applyBorder="1" applyAlignment="1">
      <alignment horizontal="justify" vertical="center"/>
    </xf>
    <xf numFmtId="177" fontId="17" fillId="0" borderId="42" xfId="7" applyNumberFormat="1" applyFont="1" applyBorder="1" applyAlignment="1">
      <alignment horizontal="center" vertical="center"/>
    </xf>
    <xf numFmtId="0" fontId="17" fillId="0" borderId="50" xfId="7" applyFont="1" applyBorder="1" applyAlignment="1">
      <alignment horizontal="right" vertical="center"/>
    </xf>
    <xf numFmtId="3" fontId="17" fillId="0" borderId="50" xfId="7" applyNumberFormat="1" applyFont="1" applyBorder="1" applyAlignment="1">
      <alignment horizontal="right" vertical="center"/>
    </xf>
    <xf numFmtId="0" fontId="17" fillId="0" borderId="42" xfId="7" applyFont="1" applyBorder="1" applyAlignment="1">
      <alignment horizontal="justify" vertical="center"/>
    </xf>
    <xf numFmtId="0" fontId="17" fillId="0" borderId="11" xfId="7" applyFont="1" applyBorder="1" applyAlignment="1">
      <alignment horizontal="justify" vertical="center"/>
    </xf>
    <xf numFmtId="177" fontId="20" fillId="0" borderId="0" xfId="7" applyNumberFormat="1" applyFont="1" applyAlignment="1">
      <alignment horizontal="center" vertical="center"/>
    </xf>
    <xf numFmtId="49" fontId="20" fillId="0" borderId="0" xfId="7" applyNumberFormat="1" applyFont="1" applyAlignment="1">
      <alignment horizontal="left" vertical="center"/>
    </xf>
    <xf numFmtId="49" fontId="20" fillId="0" borderId="0" xfId="7" applyNumberFormat="1" applyFont="1" applyAlignment="1">
      <alignment horizontal="right" vertical="center"/>
    </xf>
    <xf numFmtId="0" fontId="21" fillId="0" borderId="40" xfId="4" applyFont="1" applyBorder="1">
      <alignment vertical="center"/>
    </xf>
    <xf numFmtId="0" fontId="21" fillId="0" borderId="41" xfId="4" applyFont="1" applyBorder="1">
      <alignment vertical="center"/>
    </xf>
    <xf numFmtId="0" fontId="21" fillId="0" borderId="16" xfId="4" applyFont="1" applyBorder="1">
      <alignment vertical="center"/>
    </xf>
    <xf numFmtId="177" fontId="19" fillId="0" borderId="42" xfId="7" applyNumberFormat="1" applyFont="1" applyBorder="1" applyAlignment="1">
      <alignment horizontal="center" vertical="center"/>
    </xf>
    <xf numFmtId="0" fontId="19" fillId="0" borderId="50" xfId="7" applyFont="1" applyBorder="1" applyAlignment="1">
      <alignment horizontal="justify" vertical="center"/>
    </xf>
    <xf numFmtId="3" fontId="19" fillId="0" borderId="50" xfId="7" applyNumberFormat="1" applyFont="1" applyBorder="1" applyAlignment="1">
      <alignment horizontal="right" vertical="center"/>
    </xf>
    <xf numFmtId="0" fontId="19" fillId="0" borderId="50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8">
    <cellStyle name="パーセント 2" xfId="3" xr:uid="{362BAA22-5A87-4A40-9A0F-B7B45857138B}"/>
    <cellStyle name="桁区切り 2" xfId="2" xr:uid="{3388D723-63D1-487D-AEB9-3CBDF2094584}"/>
    <cellStyle name="標準" xfId="0" builtinId="0"/>
    <cellStyle name="標準 2" xfId="1" xr:uid="{E3ED38F1-703A-4259-9819-6C4AFBEF00F8}"/>
    <cellStyle name="標準 2 3" xfId="6" xr:uid="{CEBA43B6-D7C5-406C-BE98-9B41B96944AC}"/>
    <cellStyle name="標準 3" xfId="7" xr:uid="{FD4D4D90-85E1-4215-8C65-2D84E106DDDF}"/>
    <cellStyle name="標準 3 2" xfId="5" xr:uid="{A4099C6D-553F-4730-BDAF-49E9FA40F457}"/>
    <cellStyle name="標準 4" xfId="4" xr:uid="{8AE94EDD-BBC0-410C-88E4-53C02B7BF1AE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3947-09D0-439B-A603-1E9EA90ED7B8}">
  <dimension ref="A2:H52"/>
  <sheetViews>
    <sheetView showWhiteSpace="0" view="pageLayout" topLeftCell="A39" zoomScaleNormal="100" workbookViewId="0">
      <selection activeCell="C54" sqref="C54"/>
    </sheetView>
  </sheetViews>
  <sheetFormatPr defaultRowHeight="13.5"/>
  <cols>
    <col min="1" max="1" width="2" customWidth="1"/>
    <col min="2" max="2" width="9" customWidth="1"/>
    <col min="3" max="3" width="13.375" customWidth="1"/>
    <col min="4" max="4" width="7.875" customWidth="1"/>
    <col min="5" max="5" width="20.875" customWidth="1"/>
    <col min="6" max="6" width="22.5" customWidth="1"/>
    <col min="7" max="7" width="5.375" customWidth="1"/>
    <col min="8" max="8" width="8" customWidth="1"/>
  </cols>
  <sheetData>
    <row r="2" spans="1:8">
      <c r="H2" s="57" t="s">
        <v>87</v>
      </c>
    </row>
    <row r="4" spans="1:8">
      <c r="A4" s="105" t="s">
        <v>141</v>
      </c>
      <c r="B4" s="106"/>
      <c r="C4" s="106"/>
      <c r="D4" s="106"/>
      <c r="E4" s="106"/>
      <c r="F4" s="106"/>
      <c r="G4" s="106"/>
      <c r="H4" s="106"/>
    </row>
    <row r="5" spans="1:8">
      <c r="A5" s="106"/>
      <c r="B5" s="106"/>
      <c r="C5" s="106"/>
      <c r="D5" s="106"/>
      <c r="E5" s="106"/>
      <c r="F5" s="106"/>
      <c r="G5" s="106"/>
      <c r="H5" s="106"/>
    </row>
    <row r="6" spans="1:8">
      <c r="A6" s="106"/>
      <c r="B6" s="106"/>
      <c r="C6" s="106"/>
      <c r="D6" s="106"/>
      <c r="E6" s="106"/>
      <c r="F6" s="106"/>
      <c r="G6" s="106"/>
      <c r="H6" s="106"/>
    </row>
    <row r="7" spans="1:8">
      <c r="A7" s="106"/>
      <c r="B7" s="106"/>
      <c r="C7" s="106"/>
      <c r="D7" s="106"/>
      <c r="E7" s="106"/>
      <c r="F7" s="106"/>
      <c r="G7" s="106"/>
      <c r="H7" s="106"/>
    </row>
    <row r="8" spans="1:8">
      <c r="A8" s="106"/>
      <c r="B8" s="106"/>
      <c r="C8" s="106"/>
      <c r="D8" s="106"/>
      <c r="E8" s="106"/>
      <c r="F8" s="106"/>
      <c r="G8" s="106"/>
      <c r="H8" s="106"/>
    </row>
    <row r="9" spans="1:8">
      <c r="A9" s="106"/>
      <c r="B9" s="106"/>
      <c r="C9" s="106"/>
      <c r="D9" s="106"/>
      <c r="E9" s="106"/>
      <c r="F9" s="106"/>
      <c r="G9" s="106"/>
      <c r="H9" s="106"/>
    </row>
    <row r="10" spans="1:8">
      <c r="A10" s="106"/>
      <c r="B10" s="106"/>
      <c r="C10" s="106"/>
      <c r="D10" s="106"/>
      <c r="E10" s="106"/>
      <c r="F10" s="106"/>
      <c r="G10" s="106"/>
      <c r="H10" s="106"/>
    </row>
    <row r="11" spans="1:8">
      <c r="A11" s="106"/>
      <c r="B11" s="106"/>
      <c r="C11" s="106"/>
      <c r="D11" s="106"/>
      <c r="E11" s="106"/>
      <c r="F11" s="106"/>
      <c r="G11" s="106"/>
      <c r="H11" s="106"/>
    </row>
    <row r="12" spans="1:8">
      <c r="A12" s="106"/>
      <c r="B12" s="106"/>
      <c r="C12" s="106"/>
      <c r="D12" s="106"/>
      <c r="E12" s="106"/>
      <c r="F12" s="106"/>
      <c r="G12" s="106"/>
      <c r="H12" s="106"/>
    </row>
    <row r="13" spans="1:8">
      <c r="A13" s="106"/>
      <c r="B13" s="106"/>
      <c r="C13" s="106"/>
      <c r="D13" s="106"/>
      <c r="E13" s="106"/>
      <c r="F13" s="106"/>
      <c r="G13" s="106"/>
      <c r="H13" s="106"/>
    </row>
    <row r="14" spans="1:8">
      <c r="A14" s="106"/>
      <c r="B14" s="106"/>
      <c r="C14" s="106"/>
      <c r="D14" s="106"/>
      <c r="E14" s="106"/>
      <c r="F14" s="106"/>
      <c r="G14" s="106"/>
      <c r="H14" s="106"/>
    </row>
    <row r="15" spans="1:8">
      <c r="A15" s="106"/>
      <c r="B15" s="106"/>
      <c r="C15" s="106"/>
      <c r="D15" s="106"/>
      <c r="E15" s="106"/>
      <c r="F15" s="106"/>
      <c r="G15" s="106"/>
      <c r="H15" s="106"/>
    </row>
    <row r="16" spans="1:8">
      <c r="A16" s="106"/>
      <c r="B16" s="106"/>
      <c r="C16" s="106"/>
      <c r="D16" s="106"/>
      <c r="E16" s="106"/>
      <c r="F16" s="106"/>
      <c r="G16" s="106"/>
      <c r="H16" s="106"/>
    </row>
    <row r="17" spans="1:8">
      <c r="A17" s="106"/>
      <c r="B17" s="106"/>
      <c r="C17" s="106"/>
      <c r="D17" s="106"/>
      <c r="E17" s="106"/>
      <c r="F17" s="106"/>
      <c r="G17" s="106"/>
      <c r="H17" s="106"/>
    </row>
    <row r="18" spans="1:8">
      <c r="A18" s="106"/>
      <c r="B18" s="106"/>
      <c r="C18" s="106"/>
      <c r="D18" s="106"/>
      <c r="E18" s="106"/>
      <c r="F18" s="106"/>
      <c r="G18" s="106"/>
      <c r="H18" s="106"/>
    </row>
    <row r="19" spans="1:8">
      <c r="A19" s="106"/>
      <c r="B19" s="106"/>
      <c r="C19" s="106"/>
      <c r="D19" s="106"/>
      <c r="E19" s="106"/>
      <c r="F19" s="106"/>
      <c r="G19" s="106"/>
      <c r="H19" s="106"/>
    </row>
    <row r="20" spans="1:8">
      <c r="A20" s="106"/>
      <c r="B20" s="106"/>
      <c r="C20" s="106"/>
      <c r="D20" s="106"/>
      <c r="E20" s="106"/>
      <c r="F20" s="106"/>
      <c r="G20" s="106"/>
      <c r="H20" s="106"/>
    </row>
    <row r="21" spans="1:8">
      <c r="A21" s="106"/>
      <c r="B21" s="106"/>
      <c r="C21" s="106"/>
      <c r="D21" s="106"/>
      <c r="E21" s="106"/>
      <c r="F21" s="106"/>
      <c r="G21" s="106"/>
      <c r="H21" s="106"/>
    </row>
    <row r="22" spans="1:8">
      <c r="A22" s="106"/>
      <c r="B22" s="106"/>
      <c r="C22" s="106"/>
      <c r="D22" s="106"/>
      <c r="E22" s="106"/>
      <c r="F22" s="106"/>
      <c r="G22" s="106"/>
      <c r="H22" s="106"/>
    </row>
    <row r="23" spans="1:8">
      <c r="A23" s="106"/>
      <c r="B23" s="106"/>
      <c r="C23" s="106"/>
      <c r="D23" s="106"/>
      <c r="E23" s="106"/>
      <c r="F23" s="106"/>
      <c r="G23" s="106"/>
      <c r="H23" s="106"/>
    </row>
    <row r="24" spans="1:8">
      <c r="A24" s="106"/>
      <c r="B24" s="106"/>
      <c r="C24" s="106"/>
      <c r="D24" s="106"/>
      <c r="E24" s="106"/>
      <c r="F24" s="106"/>
      <c r="G24" s="106"/>
      <c r="H24" s="106"/>
    </row>
    <row r="25" spans="1:8">
      <c r="A25" s="106"/>
      <c r="B25" s="106"/>
      <c r="C25" s="106"/>
      <c r="D25" s="106"/>
      <c r="E25" s="106"/>
      <c r="F25" s="106"/>
      <c r="G25" s="106"/>
      <c r="H25" s="106"/>
    </row>
    <row r="26" spans="1:8">
      <c r="A26" s="106"/>
      <c r="B26" s="106"/>
      <c r="C26" s="106"/>
      <c r="D26" s="106"/>
      <c r="E26" s="106"/>
      <c r="F26" s="106"/>
      <c r="G26" s="106"/>
      <c r="H26" s="106"/>
    </row>
    <row r="27" spans="1:8">
      <c r="A27" s="106"/>
      <c r="B27" s="106"/>
      <c r="C27" s="106"/>
      <c r="D27" s="106"/>
      <c r="E27" s="106"/>
      <c r="F27" s="106"/>
      <c r="G27" s="106"/>
      <c r="H27" s="106"/>
    </row>
    <row r="31" spans="1:8">
      <c r="B31" t="s">
        <v>86</v>
      </c>
    </row>
    <row r="32" spans="1:8">
      <c r="B32" s="46" t="s">
        <v>37</v>
      </c>
      <c r="C32" s="46" t="s">
        <v>38</v>
      </c>
      <c r="D32" s="49" t="s">
        <v>164</v>
      </c>
      <c r="E32" s="49" t="s">
        <v>39</v>
      </c>
      <c r="F32" s="48"/>
      <c r="G32" s="46" t="s">
        <v>40</v>
      </c>
      <c r="H32" s="46" t="s">
        <v>41</v>
      </c>
    </row>
    <row r="33" spans="2:8">
      <c r="B33" s="50" t="s">
        <v>42</v>
      </c>
      <c r="C33" s="46" t="s">
        <v>43</v>
      </c>
      <c r="D33" s="49" t="s">
        <v>165</v>
      </c>
      <c r="E33" s="56" t="s">
        <v>85</v>
      </c>
      <c r="F33" s="48"/>
      <c r="G33" s="47" t="s">
        <v>44</v>
      </c>
      <c r="H33" s="47"/>
    </row>
    <row r="34" spans="2:8">
      <c r="B34" s="52"/>
      <c r="C34" s="46" t="s">
        <v>45</v>
      </c>
      <c r="D34" s="49" t="s">
        <v>165</v>
      </c>
      <c r="E34" s="49" t="s">
        <v>84</v>
      </c>
      <c r="F34" s="48"/>
      <c r="G34" s="47" t="s">
        <v>46</v>
      </c>
      <c r="H34" s="47"/>
    </row>
    <row r="35" spans="2:8">
      <c r="B35" s="50" t="s">
        <v>162</v>
      </c>
      <c r="C35" s="46" t="s">
        <v>47</v>
      </c>
      <c r="D35" s="49" t="s">
        <v>166</v>
      </c>
      <c r="E35" s="49" t="s">
        <v>48</v>
      </c>
      <c r="F35" s="48"/>
      <c r="G35" s="47" t="s">
        <v>46</v>
      </c>
      <c r="H35" s="47"/>
    </row>
    <row r="36" spans="2:8">
      <c r="B36" s="51" t="s">
        <v>163</v>
      </c>
      <c r="C36" s="46" t="s">
        <v>49</v>
      </c>
      <c r="D36" s="49" t="s">
        <v>166</v>
      </c>
      <c r="E36" s="49" t="s">
        <v>50</v>
      </c>
      <c r="F36" s="48"/>
      <c r="G36" s="47" t="s">
        <v>44</v>
      </c>
      <c r="H36" s="47"/>
    </row>
    <row r="37" spans="2:8">
      <c r="B37" s="51"/>
      <c r="C37" s="46" t="s">
        <v>51</v>
      </c>
      <c r="D37" s="49" t="s">
        <v>166</v>
      </c>
      <c r="E37" s="49" t="s">
        <v>52</v>
      </c>
      <c r="F37" s="48"/>
      <c r="G37" s="47" t="s">
        <v>44</v>
      </c>
      <c r="H37" s="47"/>
    </row>
    <row r="38" spans="2:8">
      <c r="B38" s="51"/>
      <c r="C38" s="46" t="s">
        <v>53</v>
      </c>
      <c r="D38" s="49" t="s">
        <v>166</v>
      </c>
      <c r="E38" s="49" t="s">
        <v>54</v>
      </c>
      <c r="F38" s="48"/>
      <c r="G38" s="47" t="s">
        <v>46</v>
      </c>
      <c r="H38" s="47"/>
    </row>
    <row r="39" spans="2:8">
      <c r="B39" s="51"/>
      <c r="C39" s="46" t="s">
        <v>55</v>
      </c>
      <c r="D39" s="49" t="s">
        <v>166</v>
      </c>
      <c r="E39" s="49" t="s">
        <v>56</v>
      </c>
      <c r="F39" s="48"/>
      <c r="G39" s="47"/>
      <c r="H39" s="47" t="s">
        <v>46</v>
      </c>
    </row>
    <row r="40" spans="2:8">
      <c r="B40" s="51"/>
      <c r="C40" s="46" t="s">
        <v>57</v>
      </c>
      <c r="D40" s="49" t="s">
        <v>166</v>
      </c>
      <c r="E40" s="49" t="s">
        <v>58</v>
      </c>
      <c r="F40" s="48"/>
      <c r="G40" s="47"/>
      <c r="H40" s="47" t="s">
        <v>46</v>
      </c>
    </row>
    <row r="41" spans="2:8">
      <c r="B41" s="52"/>
      <c r="C41" s="46" t="s">
        <v>59</v>
      </c>
      <c r="D41" s="49" t="s">
        <v>166</v>
      </c>
      <c r="E41" s="49" t="s">
        <v>60</v>
      </c>
      <c r="F41" s="48"/>
      <c r="G41" s="47" t="s">
        <v>44</v>
      </c>
      <c r="H41" s="47"/>
    </row>
    <row r="42" spans="2:8">
      <c r="B42" s="50" t="s">
        <v>61</v>
      </c>
      <c r="C42" s="46" t="s">
        <v>62</v>
      </c>
      <c r="D42" s="49" t="s">
        <v>166</v>
      </c>
      <c r="E42" s="49" t="s">
        <v>63</v>
      </c>
      <c r="F42" s="48"/>
      <c r="G42" s="47" t="s">
        <v>46</v>
      </c>
      <c r="H42" s="47"/>
    </row>
    <row r="43" spans="2:8">
      <c r="B43" s="51"/>
      <c r="C43" s="46" t="s">
        <v>64</v>
      </c>
      <c r="D43" s="49" t="s">
        <v>166</v>
      </c>
      <c r="E43" s="49" t="s">
        <v>65</v>
      </c>
      <c r="F43" s="48"/>
      <c r="G43" s="47" t="s">
        <v>46</v>
      </c>
      <c r="H43" s="47"/>
    </row>
    <row r="44" spans="2:8">
      <c r="B44" s="51"/>
      <c r="C44" s="46" t="s">
        <v>66</v>
      </c>
      <c r="D44" s="49" t="s">
        <v>166</v>
      </c>
      <c r="E44" s="46" t="s">
        <v>67</v>
      </c>
      <c r="F44" s="46" t="s">
        <v>68</v>
      </c>
      <c r="G44" s="47" t="s">
        <v>46</v>
      </c>
      <c r="H44" s="47"/>
    </row>
    <row r="45" spans="2:8">
      <c r="B45" s="51"/>
      <c r="C45" s="50" t="s">
        <v>69</v>
      </c>
      <c r="D45" s="49" t="s">
        <v>166</v>
      </c>
      <c r="E45" s="50" t="s">
        <v>70</v>
      </c>
      <c r="F45" s="46" t="s">
        <v>71</v>
      </c>
      <c r="G45" s="53" t="s">
        <v>46</v>
      </c>
      <c r="H45" s="53"/>
    </row>
    <row r="46" spans="2:8">
      <c r="B46" s="51"/>
      <c r="C46" s="51"/>
      <c r="D46" s="49" t="s">
        <v>166</v>
      </c>
      <c r="E46" s="51"/>
      <c r="F46" s="46" t="s">
        <v>72</v>
      </c>
      <c r="G46" s="54"/>
      <c r="H46" s="54"/>
    </row>
    <row r="47" spans="2:8">
      <c r="B47" s="51"/>
      <c r="C47" s="52"/>
      <c r="D47" s="49" t="s">
        <v>166</v>
      </c>
      <c r="E47" s="52"/>
      <c r="F47" s="46" t="s">
        <v>73</v>
      </c>
      <c r="G47" s="55"/>
      <c r="H47" s="55"/>
    </row>
    <row r="48" spans="2:8">
      <c r="B48" s="51"/>
      <c r="C48" s="46" t="s">
        <v>74</v>
      </c>
      <c r="D48" s="49" t="s">
        <v>166</v>
      </c>
      <c r="E48" s="46" t="s">
        <v>75</v>
      </c>
      <c r="F48" s="46" t="s">
        <v>76</v>
      </c>
      <c r="G48" s="47" t="s">
        <v>46</v>
      </c>
      <c r="H48" s="47"/>
    </row>
    <row r="49" spans="2:8">
      <c r="B49" s="51"/>
      <c r="C49" s="46" t="s">
        <v>77</v>
      </c>
      <c r="D49" s="49" t="s">
        <v>166</v>
      </c>
      <c r="E49" s="46" t="s">
        <v>78</v>
      </c>
      <c r="F49" s="46" t="s">
        <v>79</v>
      </c>
      <c r="G49" s="47" t="s">
        <v>46</v>
      </c>
      <c r="H49" s="47"/>
    </row>
    <row r="50" spans="2:8">
      <c r="B50" s="51"/>
      <c r="C50" s="46" t="s">
        <v>80</v>
      </c>
      <c r="D50" s="49" t="s">
        <v>165</v>
      </c>
      <c r="E50" s="49" t="s">
        <v>81</v>
      </c>
      <c r="F50" s="48"/>
      <c r="G50" s="47" t="s">
        <v>46</v>
      </c>
      <c r="H50" s="47"/>
    </row>
    <row r="51" spans="2:8">
      <c r="B51" s="51"/>
      <c r="C51" s="46" t="s">
        <v>82</v>
      </c>
      <c r="D51" s="49" t="s">
        <v>165</v>
      </c>
      <c r="E51" s="49" t="s">
        <v>83</v>
      </c>
      <c r="F51" s="48"/>
      <c r="G51" s="47" t="s">
        <v>46</v>
      </c>
      <c r="H51" s="47"/>
    </row>
    <row r="52" spans="2:8">
      <c r="B52" s="68"/>
      <c r="C52" s="46" t="s">
        <v>168</v>
      </c>
      <c r="D52" s="49" t="s">
        <v>165</v>
      </c>
      <c r="E52" s="49" t="s">
        <v>167</v>
      </c>
      <c r="F52" s="71"/>
      <c r="G52" s="47" t="s">
        <v>46</v>
      </c>
      <c r="H52" s="73"/>
    </row>
  </sheetData>
  <mergeCells count="1">
    <mergeCell ref="A4:H2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2B04-59A8-4D15-96F8-05BBD2E6547A}">
  <dimension ref="A1:E55"/>
  <sheetViews>
    <sheetView view="pageLayout" topLeftCell="A13" zoomScaleNormal="100" workbookViewId="0">
      <selection activeCell="E2" sqref="E2"/>
    </sheetView>
  </sheetViews>
  <sheetFormatPr defaultRowHeight="13.5"/>
  <cols>
    <col min="1" max="1" width="2" customWidth="1"/>
    <col min="2" max="2" width="13.5" customWidth="1"/>
    <col min="3" max="3" width="15.5" customWidth="1"/>
    <col min="4" max="4" width="12.25" customWidth="1"/>
    <col min="5" max="5" width="41.75" customWidth="1"/>
    <col min="6" max="6" width="2.875" customWidth="1"/>
  </cols>
  <sheetData>
    <row r="1" spans="1:5">
      <c r="B1" t="s">
        <v>88</v>
      </c>
    </row>
    <row r="2" spans="1:5">
      <c r="E2" s="72" t="s">
        <v>140</v>
      </c>
    </row>
    <row r="3" spans="1:5" ht="45.75" customHeight="1"/>
    <row r="4" spans="1:5">
      <c r="C4" t="s">
        <v>106</v>
      </c>
    </row>
    <row r="5" spans="1:5">
      <c r="C5" t="s">
        <v>99</v>
      </c>
    </row>
    <row r="6" spans="1:5" ht="34.5" customHeight="1"/>
    <row r="7" spans="1:5">
      <c r="A7" s="58"/>
      <c r="B7" s="66" t="s">
        <v>89</v>
      </c>
      <c r="C7" s="61" t="s">
        <v>90</v>
      </c>
      <c r="D7" s="61"/>
      <c r="E7" s="62"/>
    </row>
    <row r="8" spans="1:5">
      <c r="B8" s="67"/>
      <c r="C8" s="69" t="s">
        <v>91</v>
      </c>
      <c r="D8" s="70"/>
      <c r="E8" s="71"/>
    </row>
    <row r="9" spans="1:5">
      <c r="B9" s="68"/>
      <c r="C9" s="64" t="s">
        <v>92</v>
      </c>
      <c r="D9" s="64"/>
      <c r="E9" s="65"/>
    </row>
    <row r="10" spans="1:5">
      <c r="B10" s="67" t="s">
        <v>93</v>
      </c>
      <c r="C10" t="s">
        <v>94</v>
      </c>
      <c r="E10" s="63"/>
    </row>
    <row r="11" spans="1:5">
      <c r="B11" s="67"/>
      <c r="C11" s="69" t="s">
        <v>95</v>
      </c>
      <c r="D11" s="70"/>
      <c r="E11" s="71"/>
    </row>
    <row r="12" spans="1:5">
      <c r="B12" s="67"/>
      <c r="C12" t="s">
        <v>97</v>
      </c>
      <c r="E12" s="63"/>
    </row>
    <row r="13" spans="1:5">
      <c r="B13" s="67"/>
      <c r="C13" s="69" t="s">
        <v>98</v>
      </c>
      <c r="D13" s="70"/>
      <c r="E13" s="71"/>
    </row>
    <row r="14" spans="1:5">
      <c r="B14" s="68"/>
      <c r="C14" s="64" t="s">
        <v>96</v>
      </c>
      <c r="D14" s="64"/>
      <c r="E14" s="65"/>
    </row>
    <row r="18" spans="2:5">
      <c r="B18" s="73" t="s">
        <v>100</v>
      </c>
      <c r="C18" s="73" t="s">
        <v>102</v>
      </c>
      <c r="D18" s="73" t="s">
        <v>101</v>
      </c>
      <c r="E18" s="73" t="s">
        <v>103</v>
      </c>
    </row>
    <row r="19" spans="2:5" ht="113.25" customHeight="1">
      <c r="B19" s="73"/>
      <c r="C19" s="73"/>
      <c r="D19" s="73"/>
      <c r="E19" s="73"/>
    </row>
    <row r="20" spans="2:5" ht="113.25" customHeight="1">
      <c r="B20" s="73"/>
      <c r="C20" s="73"/>
      <c r="D20" s="73"/>
      <c r="E20" s="73"/>
    </row>
    <row r="21" spans="2:5" ht="113.25" customHeight="1">
      <c r="B21" s="73"/>
      <c r="C21" s="73"/>
      <c r="D21" s="73"/>
      <c r="E21" s="73"/>
    </row>
    <row r="22" spans="2:5" ht="113.25" customHeight="1">
      <c r="B22" s="73"/>
      <c r="C22" s="73"/>
      <c r="D22" s="73"/>
      <c r="E22" s="73"/>
    </row>
    <row r="36" spans="2:5">
      <c r="B36" s="59"/>
      <c r="C36" s="59"/>
      <c r="D36" s="59"/>
      <c r="E36" s="59"/>
    </row>
    <row r="37" spans="2:5">
      <c r="B37" s="59"/>
      <c r="C37" s="59"/>
      <c r="D37" s="60"/>
      <c r="E37" s="59"/>
    </row>
    <row r="38" spans="2:5">
      <c r="B38" s="59"/>
      <c r="C38" s="59"/>
      <c r="D38" s="59"/>
      <c r="E38" s="59"/>
    </row>
    <row r="39" spans="2:5">
      <c r="B39" s="59"/>
      <c r="C39" s="59"/>
      <c r="D39" s="59"/>
      <c r="E39" s="59"/>
    </row>
    <row r="40" spans="2:5">
      <c r="B40" s="59"/>
      <c r="C40" s="59"/>
      <c r="D40" s="59"/>
      <c r="E40" s="59"/>
    </row>
    <row r="41" spans="2:5">
      <c r="B41" s="59"/>
      <c r="C41" s="59"/>
      <c r="D41" s="59"/>
      <c r="E41" s="59"/>
    </row>
    <row r="42" spans="2:5">
      <c r="B42" s="59"/>
      <c r="C42" s="59"/>
      <c r="D42" s="59"/>
      <c r="E42" s="59"/>
    </row>
    <row r="43" spans="2:5">
      <c r="B43" s="59"/>
      <c r="C43" s="59"/>
      <c r="D43" s="59"/>
      <c r="E43" s="59"/>
    </row>
    <row r="44" spans="2:5">
      <c r="B44" s="59"/>
      <c r="C44" s="59"/>
      <c r="D44" s="59"/>
      <c r="E44" s="59"/>
    </row>
    <row r="45" spans="2:5">
      <c r="B45" s="59"/>
      <c r="C45" s="59"/>
      <c r="D45" s="59"/>
      <c r="E45" s="59"/>
    </row>
    <row r="46" spans="2:5">
      <c r="B46" s="59"/>
      <c r="C46" s="59"/>
      <c r="D46" s="59"/>
      <c r="E46" s="59"/>
    </row>
    <row r="47" spans="2:5">
      <c r="B47" s="59"/>
      <c r="C47" s="59"/>
      <c r="D47" s="59"/>
      <c r="E47" s="59"/>
    </row>
    <row r="48" spans="2:5">
      <c r="B48" s="59"/>
      <c r="C48" s="59"/>
      <c r="D48" s="59"/>
      <c r="E48" s="59"/>
    </row>
    <row r="49" spans="2:5">
      <c r="B49" s="59"/>
      <c r="C49" s="59"/>
      <c r="D49" s="59"/>
      <c r="E49" s="59"/>
    </row>
    <row r="50" spans="2:5">
      <c r="B50" s="59"/>
      <c r="C50" s="59"/>
      <c r="D50" s="59"/>
      <c r="E50" s="59"/>
    </row>
    <row r="51" spans="2:5">
      <c r="B51" s="59"/>
      <c r="C51" s="59"/>
      <c r="D51" s="59"/>
      <c r="E51" s="59"/>
    </row>
    <row r="52" spans="2:5">
      <c r="B52" s="59"/>
      <c r="C52" s="59"/>
      <c r="D52" s="59"/>
      <c r="E52" s="59"/>
    </row>
    <row r="53" spans="2:5">
      <c r="B53" s="59"/>
      <c r="C53" s="59"/>
      <c r="D53" s="59"/>
      <c r="E53" s="59"/>
    </row>
    <row r="54" spans="2:5">
      <c r="B54" s="59"/>
      <c r="C54" s="59"/>
      <c r="D54" s="59"/>
      <c r="E54" s="59"/>
    </row>
    <row r="55" spans="2:5">
      <c r="B55" s="59"/>
      <c r="C55" s="59"/>
      <c r="D55" s="59"/>
      <c r="E55" s="59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6D68-58EF-403A-A5A9-DE03FD607654}">
  <dimension ref="A1:E55"/>
  <sheetViews>
    <sheetView view="pageLayout" topLeftCell="A19" zoomScaleNormal="100" workbookViewId="0">
      <selection activeCell="E2" sqref="E2"/>
    </sheetView>
  </sheetViews>
  <sheetFormatPr defaultRowHeight="13.5"/>
  <cols>
    <col min="1" max="1" width="2" customWidth="1"/>
    <col min="2" max="2" width="13.5" customWidth="1"/>
    <col min="3" max="3" width="15.5" customWidth="1"/>
    <col min="4" max="4" width="12.25" customWidth="1"/>
    <col min="5" max="5" width="41.75" customWidth="1"/>
    <col min="6" max="6" width="2.875" customWidth="1"/>
  </cols>
  <sheetData>
    <row r="1" spans="1:5">
      <c r="B1" t="s">
        <v>104</v>
      </c>
    </row>
    <row r="2" spans="1:5">
      <c r="E2" s="72" t="s">
        <v>140</v>
      </c>
    </row>
    <row r="3" spans="1:5" ht="45.75" customHeight="1"/>
    <row r="4" spans="1:5">
      <c r="C4" t="s">
        <v>106</v>
      </c>
    </row>
    <row r="5" spans="1:5">
      <c r="C5" t="s">
        <v>105</v>
      </c>
    </row>
    <row r="6" spans="1:5" ht="34.5" customHeight="1"/>
    <row r="7" spans="1:5">
      <c r="A7" s="58"/>
      <c r="B7" s="66" t="s">
        <v>89</v>
      </c>
      <c r="C7" s="61" t="s">
        <v>90</v>
      </c>
      <c r="D7" s="61"/>
      <c r="E7" s="62"/>
    </row>
    <row r="8" spans="1:5">
      <c r="B8" s="67"/>
      <c r="C8" s="69" t="s">
        <v>91</v>
      </c>
      <c r="D8" s="70"/>
      <c r="E8" s="71"/>
    </row>
    <row r="9" spans="1:5">
      <c r="B9" s="68"/>
      <c r="C9" s="64" t="s">
        <v>92</v>
      </c>
      <c r="D9" s="64"/>
      <c r="E9" s="65"/>
    </row>
    <row r="10" spans="1:5">
      <c r="B10" s="67" t="s">
        <v>93</v>
      </c>
      <c r="C10" t="s">
        <v>94</v>
      </c>
      <c r="E10" s="63"/>
    </row>
    <row r="11" spans="1:5">
      <c r="B11" s="67"/>
      <c r="C11" s="69" t="s">
        <v>95</v>
      </c>
      <c r="D11" s="70"/>
      <c r="E11" s="71"/>
    </row>
    <row r="12" spans="1:5">
      <c r="B12" s="67"/>
      <c r="C12" t="s">
        <v>97</v>
      </c>
      <c r="E12" s="63"/>
    </row>
    <row r="13" spans="1:5">
      <c r="B13" s="67"/>
      <c r="C13" s="69" t="s">
        <v>98</v>
      </c>
      <c r="D13" s="70"/>
      <c r="E13" s="71"/>
    </row>
    <row r="14" spans="1:5">
      <c r="B14" s="68"/>
      <c r="C14" s="64" t="s">
        <v>96</v>
      </c>
      <c r="D14" s="64"/>
      <c r="E14" s="65"/>
    </row>
    <row r="18" spans="2:5">
      <c r="B18" s="73" t="s">
        <v>100</v>
      </c>
      <c r="C18" s="73" t="s">
        <v>102</v>
      </c>
      <c r="D18" s="73" t="s">
        <v>101</v>
      </c>
      <c r="E18" s="73" t="s">
        <v>103</v>
      </c>
    </row>
    <row r="19" spans="2:5" ht="113.25" customHeight="1">
      <c r="B19" s="73"/>
      <c r="C19" s="73"/>
      <c r="D19" s="73"/>
      <c r="E19" s="73"/>
    </row>
    <row r="20" spans="2:5" ht="113.25" customHeight="1">
      <c r="B20" s="73"/>
      <c r="C20" s="73"/>
      <c r="D20" s="73"/>
      <c r="E20" s="73"/>
    </row>
    <row r="21" spans="2:5" ht="113.25" customHeight="1">
      <c r="B21" s="73"/>
      <c r="C21" s="73"/>
      <c r="D21" s="73"/>
      <c r="E21" s="73"/>
    </row>
    <row r="22" spans="2:5" ht="113.25" customHeight="1">
      <c r="B22" s="73"/>
      <c r="C22" s="73"/>
      <c r="D22" s="73"/>
      <c r="E22" s="73"/>
    </row>
    <row r="36" spans="2:5">
      <c r="B36" s="59"/>
      <c r="C36" s="59"/>
      <c r="D36" s="59"/>
      <c r="E36" s="59"/>
    </row>
    <row r="37" spans="2:5">
      <c r="B37" s="59"/>
      <c r="C37" s="59"/>
      <c r="D37" s="60"/>
      <c r="E37" s="59"/>
    </row>
    <row r="38" spans="2:5">
      <c r="B38" s="59"/>
      <c r="C38" s="59"/>
      <c r="D38" s="59"/>
      <c r="E38" s="59"/>
    </row>
    <row r="39" spans="2:5">
      <c r="B39" s="59"/>
      <c r="C39" s="59"/>
      <c r="D39" s="59"/>
      <c r="E39" s="59"/>
    </row>
    <row r="40" spans="2:5">
      <c r="B40" s="59"/>
      <c r="C40" s="59"/>
      <c r="D40" s="59"/>
      <c r="E40" s="59"/>
    </row>
    <row r="41" spans="2:5">
      <c r="B41" s="59"/>
      <c r="C41" s="59"/>
      <c r="D41" s="59"/>
      <c r="E41" s="59"/>
    </row>
    <row r="42" spans="2:5">
      <c r="B42" s="59"/>
      <c r="C42" s="59"/>
      <c r="D42" s="59"/>
      <c r="E42" s="59"/>
    </row>
    <row r="43" spans="2:5">
      <c r="B43" s="59"/>
      <c r="C43" s="59"/>
      <c r="D43" s="59"/>
      <c r="E43" s="59"/>
    </row>
    <row r="44" spans="2:5">
      <c r="B44" s="59"/>
      <c r="C44" s="59"/>
      <c r="D44" s="59"/>
      <c r="E44" s="59"/>
    </row>
    <row r="45" spans="2:5">
      <c r="B45" s="59"/>
      <c r="C45" s="59"/>
      <c r="D45" s="59"/>
      <c r="E45" s="59"/>
    </row>
    <row r="46" spans="2:5">
      <c r="B46" s="59"/>
      <c r="C46" s="59"/>
      <c r="D46" s="59"/>
      <c r="E46" s="59"/>
    </row>
    <row r="47" spans="2:5">
      <c r="B47" s="59"/>
      <c r="C47" s="59"/>
      <c r="D47" s="59"/>
      <c r="E47" s="59"/>
    </row>
    <row r="48" spans="2:5">
      <c r="B48" s="59"/>
      <c r="C48" s="59"/>
      <c r="D48" s="59"/>
      <c r="E48" s="59"/>
    </row>
    <row r="49" spans="2:5">
      <c r="B49" s="59"/>
      <c r="C49" s="59"/>
      <c r="D49" s="59"/>
      <c r="E49" s="59"/>
    </row>
    <row r="50" spans="2:5">
      <c r="B50" s="59"/>
      <c r="C50" s="59"/>
      <c r="D50" s="59"/>
      <c r="E50" s="59"/>
    </row>
    <row r="51" spans="2:5">
      <c r="B51" s="59"/>
      <c r="C51" s="59"/>
      <c r="D51" s="59"/>
      <c r="E51" s="59"/>
    </row>
    <row r="52" spans="2:5">
      <c r="B52" s="59"/>
      <c r="C52" s="59"/>
      <c r="D52" s="59"/>
      <c r="E52" s="59"/>
    </row>
    <row r="53" spans="2:5">
      <c r="B53" s="59"/>
      <c r="C53" s="59"/>
      <c r="D53" s="59"/>
      <c r="E53" s="59"/>
    </row>
    <row r="54" spans="2:5">
      <c r="B54" s="59"/>
      <c r="C54" s="59"/>
      <c r="D54" s="59"/>
      <c r="E54" s="59"/>
    </row>
    <row r="55" spans="2:5">
      <c r="B55" s="59"/>
      <c r="C55" s="59"/>
      <c r="D55" s="59"/>
      <c r="E55" s="59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D98A-93B6-42CD-A1D8-050FF215679E}">
  <sheetPr codeName="Sheet4">
    <pageSetUpPr fitToPage="1"/>
  </sheetPr>
  <dimension ref="A1:J63"/>
  <sheetViews>
    <sheetView showGridLines="0" view="pageLayout" zoomScaleNormal="110" workbookViewId="0">
      <selection activeCell="K59" sqref="K59"/>
    </sheetView>
  </sheetViews>
  <sheetFormatPr defaultColWidth="9" defaultRowHeight="13.5"/>
  <cols>
    <col min="1" max="1" width="2.625" style="1" customWidth="1"/>
    <col min="2" max="2" width="4.625" style="1" customWidth="1"/>
    <col min="3" max="3" width="20.625" style="1" customWidth="1"/>
    <col min="4" max="8" width="14.625" style="1" customWidth="1"/>
    <col min="9" max="9" width="8.625" style="1" customWidth="1"/>
    <col min="10" max="10" width="2.625" style="1" customWidth="1"/>
    <col min="11" max="16384" width="9" style="1"/>
  </cols>
  <sheetData>
    <row r="1" spans="1:10">
      <c r="A1" s="3" t="s">
        <v>29</v>
      </c>
      <c r="B1" s="3"/>
      <c r="C1" s="3"/>
      <c r="D1" s="2"/>
      <c r="E1" s="2"/>
      <c r="F1" s="2"/>
      <c r="G1" s="2"/>
      <c r="H1" s="2"/>
    </row>
    <row r="2" spans="1:10">
      <c r="A2" s="2"/>
      <c r="B2" s="40" t="s">
        <v>30</v>
      </c>
      <c r="C2" s="2"/>
      <c r="D2" s="2"/>
      <c r="E2" s="2"/>
      <c r="F2" s="2"/>
      <c r="G2" s="2"/>
      <c r="H2" s="2"/>
    </row>
    <row r="3" spans="1:10">
      <c r="A3" s="2"/>
      <c r="B3" s="2"/>
      <c r="C3" s="2"/>
      <c r="D3" s="2"/>
      <c r="E3" s="2"/>
      <c r="F3" s="2"/>
      <c r="G3" s="2"/>
      <c r="H3" s="2"/>
    </row>
    <row r="4" spans="1:10" ht="14.25" thickBot="1">
      <c r="B4" s="5"/>
      <c r="C4" s="5"/>
      <c r="D4" s="5"/>
      <c r="E4" s="5"/>
      <c r="F4" s="5"/>
      <c r="G4" s="5"/>
      <c r="H4" s="5"/>
      <c r="I4" s="6" t="s">
        <v>6</v>
      </c>
      <c r="J4" s="5"/>
    </row>
    <row r="5" spans="1:10" ht="15.95" customHeight="1">
      <c r="B5" s="107" t="s">
        <v>14</v>
      </c>
      <c r="C5" s="110" t="s">
        <v>4</v>
      </c>
      <c r="D5" s="7" t="s">
        <v>15</v>
      </c>
      <c r="E5" s="7" t="s">
        <v>15</v>
      </c>
      <c r="F5" s="7" t="s">
        <v>20</v>
      </c>
      <c r="G5" s="7" t="s">
        <v>21</v>
      </c>
      <c r="H5" s="7" t="s">
        <v>25</v>
      </c>
      <c r="I5" s="113" t="s">
        <v>35</v>
      </c>
      <c r="J5" s="5"/>
    </row>
    <row r="6" spans="1:10" ht="15.95" customHeight="1">
      <c r="B6" s="108"/>
      <c r="C6" s="111"/>
      <c r="D6" s="11" t="s">
        <v>17</v>
      </c>
      <c r="E6" s="11" t="s">
        <v>19</v>
      </c>
      <c r="F6" s="11"/>
      <c r="G6" s="11" t="s">
        <v>24</v>
      </c>
      <c r="H6" s="11" t="s">
        <v>26</v>
      </c>
      <c r="I6" s="114"/>
      <c r="J6" s="5"/>
    </row>
    <row r="7" spans="1:10" ht="15.95" customHeight="1">
      <c r="B7" s="108"/>
      <c r="C7" s="111"/>
      <c r="D7" s="11" t="s">
        <v>18</v>
      </c>
      <c r="E7" s="11" t="s">
        <v>18</v>
      </c>
      <c r="F7" s="11"/>
      <c r="G7" s="11" t="s">
        <v>23</v>
      </c>
      <c r="H7" s="11" t="s">
        <v>23</v>
      </c>
      <c r="I7" s="114"/>
      <c r="J7" s="5"/>
    </row>
    <row r="8" spans="1:10" ht="13.5" customHeight="1" thickBot="1">
      <c r="B8" s="109"/>
      <c r="C8" s="112"/>
      <c r="D8" s="18" t="s">
        <v>16</v>
      </c>
      <c r="E8" s="18" t="s">
        <v>16</v>
      </c>
      <c r="F8" s="18" t="s">
        <v>16</v>
      </c>
      <c r="G8" s="18" t="s">
        <v>22</v>
      </c>
      <c r="H8" s="18" t="s">
        <v>1</v>
      </c>
      <c r="I8" s="115"/>
      <c r="J8" s="5"/>
    </row>
    <row r="9" spans="1:10" ht="20.100000000000001" customHeight="1">
      <c r="B9" s="74">
        <v>1</v>
      </c>
      <c r="C9" s="41" t="s">
        <v>129</v>
      </c>
      <c r="D9" s="22"/>
      <c r="E9" s="22"/>
      <c r="F9" s="22"/>
      <c r="G9" s="22"/>
      <c r="H9" s="22"/>
      <c r="I9" s="98" t="s">
        <v>31</v>
      </c>
      <c r="J9" s="5"/>
    </row>
    <row r="10" spans="1:10" ht="20.100000000000001" customHeight="1">
      <c r="B10" s="76">
        <f>B9+1</f>
        <v>2</v>
      </c>
      <c r="C10" s="41" t="s">
        <v>130</v>
      </c>
      <c r="D10" s="38"/>
      <c r="E10" s="38"/>
      <c r="F10" s="38"/>
      <c r="G10" s="38"/>
      <c r="H10" s="38"/>
      <c r="I10" s="99" t="s">
        <v>32</v>
      </c>
      <c r="J10" s="5"/>
    </row>
    <row r="11" spans="1:10" ht="20.100000000000001" customHeight="1">
      <c r="B11" s="76">
        <f t="shared" ref="B11:B58" si="0">B10+1</f>
        <v>3</v>
      </c>
      <c r="C11" s="75" t="s">
        <v>131</v>
      </c>
      <c r="D11" s="38"/>
      <c r="E11" s="38"/>
      <c r="F11" s="38"/>
      <c r="G11" s="38"/>
      <c r="H11" s="38"/>
      <c r="I11" s="99" t="s">
        <v>32</v>
      </c>
      <c r="J11" s="5"/>
    </row>
    <row r="12" spans="1:10" ht="20.100000000000001" customHeight="1">
      <c r="B12" s="76">
        <f t="shared" si="0"/>
        <v>4</v>
      </c>
      <c r="C12" s="41" t="s">
        <v>132</v>
      </c>
      <c r="D12" s="38"/>
      <c r="E12" s="38"/>
      <c r="F12" s="38"/>
      <c r="G12" s="38"/>
      <c r="H12" s="38"/>
      <c r="I12" s="99" t="s">
        <v>32</v>
      </c>
      <c r="J12" s="5"/>
    </row>
    <row r="13" spans="1:10" ht="20.100000000000001" customHeight="1">
      <c r="B13" s="76">
        <f t="shared" si="0"/>
        <v>5</v>
      </c>
      <c r="C13" s="41" t="s">
        <v>133</v>
      </c>
      <c r="D13" s="38"/>
      <c r="E13" s="38"/>
      <c r="F13" s="38"/>
      <c r="G13" s="38"/>
      <c r="H13" s="38"/>
      <c r="I13" s="99" t="s">
        <v>32</v>
      </c>
      <c r="J13" s="5"/>
    </row>
    <row r="14" spans="1:10" ht="20.100000000000001" customHeight="1">
      <c r="B14" s="76">
        <f t="shared" si="0"/>
        <v>6</v>
      </c>
      <c r="C14" s="41" t="s">
        <v>134</v>
      </c>
      <c r="D14" s="38"/>
      <c r="E14" s="38"/>
      <c r="F14" s="38"/>
      <c r="G14" s="38"/>
      <c r="H14" s="38"/>
      <c r="I14" s="99" t="s">
        <v>33</v>
      </c>
      <c r="J14" s="5"/>
    </row>
    <row r="15" spans="1:10" ht="20.100000000000001" customHeight="1">
      <c r="B15" s="76">
        <f t="shared" si="0"/>
        <v>7</v>
      </c>
      <c r="C15" s="41" t="s">
        <v>107</v>
      </c>
      <c r="D15" s="38"/>
      <c r="E15" s="38"/>
      <c r="F15" s="38"/>
      <c r="G15" s="38"/>
      <c r="H15" s="38"/>
      <c r="I15" s="99" t="s">
        <v>33</v>
      </c>
      <c r="J15" s="5"/>
    </row>
    <row r="16" spans="1:10" ht="20.100000000000001" customHeight="1">
      <c r="B16" s="76">
        <f t="shared" si="0"/>
        <v>8</v>
      </c>
      <c r="C16" s="41" t="s">
        <v>108</v>
      </c>
      <c r="D16" s="38"/>
      <c r="E16" s="38"/>
      <c r="F16" s="38"/>
      <c r="G16" s="38"/>
      <c r="H16" s="38"/>
      <c r="I16" s="99" t="s">
        <v>33</v>
      </c>
      <c r="J16" s="5"/>
    </row>
    <row r="17" spans="2:10" ht="20.100000000000001" customHeight="1">
      <c r="B17" s="76">
        <f t="shared" si="0"/>
        <v>9</v>
      </c>
      <c r="C17" s="41" t="s">
        <v>135</v>
      </c>
      <c r="D17" s="38"/>
      <c r="E17" s="38"/>
      <c r="F17" s="38"/>
      <c r="G17" s="38"/>
      <c r="H17" s="38"/>
      <c r="I17" s="99" t="s">
        <v>33</v>
      </c>
      <c r="J17" s="5"/>
    </row>
    <row r="18" spans="2:10" ht="20.100000000000001" customHeight="1">
      <c r="B18" s="76">
        <f t="shared" si="0"/>
        <v>10</v>
      </c>
      <c r="C18" s="41" t="s">
        <v>109</v>
      </c>
      <c r="D18" s="38"/>
      <c r="E18" s="38"/>
      <c r="F18" s="38"/>
      <c r="G18" s="38"/>
      <c r="H18" s="38"/>
      <c r="I18" s="99" t="s">
        <v>33</v>
      </c>
      <c r="J18" s="5"/>
    </row>
    <row r="19" spans="2:10" ht="20.100000000000001" customHeight="1">
      <c r="B19" s="76">
        <f t="shared" si="0"/>
        <v>11</v>
      </c>
      <c r="C19" s="41" t="s">
        <v>110</v>
      </c>
      <c r="D19" s="38"/>
      <c r="E19" s="38"/>
      <c r="F19" s="38"/>
      <c r="G19" s="38"/>
      <c r="H19" s="38"/>
      <c r="I19" s="99" t="s">
        <v>33</v>
      </c>
      <c r="J19" s="5"/>
    </row>
    <row r="20" spans="2:10" ht="20.100000000000001" customHeight="1">
      <c r="B20" s="76">
        <f t="shared" si="0"/>
        <v>12</v>
      </c>
      <c r="C20" s="41" t="s">
        <v>111</v>
      </c>
      <c r="D20" s="38"/>
      <c r="E20" s="38"/>
      <c r="F20" s="38"/>
      <c r="G20" s="38"/>
      <c r="H20" s="38"/>
      <c r="I20" s="99" t="s">
        <v>33</v>
      </c>
      <c r="J20" s="5"/>
    </row>
    <row r="21" spans="2:10" ht="20.100000000000001" customHeight="1">
      <c r="B21" s="76">
        <f t="shared" si="0"/>
        <v>13</v>
      </c>
      <c r="C21" s="41" t="s">
        <v>136</v>
      </c>
      <c r="D21" s="38"/>
      <c r="E21" s="38"/>
      <c r="F21" s="38"/>
      <c r="G21" s="38"/>
      <c r="H21" s="38"/>
      <c r="I21" s="99" t="s">
        <v>33</v>
      </c>
      <c r="J21" s="5"/>
    </row>
    <row r="22" spans="2:10" ht="20.100000000000001" customHeight="1">
      <c r="B22" s="76">
        <f t="shared" si="0"/>
        <v>14</v>
      </c>
      <c r="C22" s="41" t="s">
        <v>112</v>
      </c>
      <c r="D22" s="38"/>
      <c r="E22" s="38"/>
      <c r="F22" s="38"/>
      <c r="G22" s="38"/>
      <c r="H22" s="38"/>
      <c r="I22" s="99" t="s">
        <v>33</v>
      </c>
      <c r="J22" s="5"/>
    </row>
    <row r="23" spans="2:10" ht="20.100000000000001" customHeight="1">
      <c r="B23" s="76">
        <f t="shared" si="0"/>
        <v>15</v>
      </c>
      <c r="C23" s="41" t="s">
        <v>113</v>
      </c>
      <c r="D23" s="38"/>
      <c r="E23" s="38"/>
      <c r="F23" s="38"/>
      <c r="G23" s="38"/>
      <c r="H23" s="38"/>
      <c r="I23" s="99" t="s">
        <v>33</v>
      </c>
      <c r="J23" s="5"/>
    </row>
    <row r="24" spans="2:10" ht="20.100000000000001" customHeight="1">
      <c r="B24" s="76">
        <f t="shared" si="0"/>
        <v>16</v>
      </c>
      <c r="C24" s="41" t="s">
        <v>137</v>
      </c>
      <c r="D24" s="38"/>
      <c r="E24" s="38"/>
      <c r="F24" s="38"/>
      <c r="G24" s="38"/>
      <c r="H24" s="38"/>
      <c r="I24" s="99" t="s">
        <v>33</v>
      </c>
      <c r="J24" s="5"/>
    </row>
    <row r="25" spans="2:10" ht="20.100000000000001" customHeight="1">
      <c r="B25" s="76">
        <f t="shared" si="0"/>
        <v>17</v>
      </c>
      <c r="C25" s="41" t="s">
        <v>138</v>
      </c>
      <c r="D25" s="38"/>
      <c r="E25" s="38"/>
      <c r="F25" s="38"/>
      <c r="G25" s="38"/>
      <c r="H25" s="38"/>
      <c r="I25" s="99" t="s">
        <v>33</v>
      </c>
      <c r="J25" s="5"/>
    </row>
    <row r="26" spans="2:10" ht="20.100000000000001" customHeight="1">
      <c r="B26" s="76">
        <f t="shared" si="0"/>
        <v>18</v>
      </c>
      <c r="C26" s="41" t="s">
        <v>114</v>
      </c>
      <c r="D26" s="38"/>
      <c r="E26" s="38"/>
      <c r="F26" s="38"/>
      <c r="G26" s="38"/>
      <c r="H26" s="38"/>
      <c r="I26" s="99" t="s">
        <v>33</v>
      </c>
      <c r="J26" s="5"/>
    </row>
    <row r="27" spans="2:10" ht="20.100000000000001" customHeight="1">
      <c r="B27" s="76">
        <f t="shared" si="0"/>
        <v>19</v>
      </c>
      <c r="C27" s="41" t="s">
        <v>115</v>
      </c>
      <c r="D27" s="38"/>
      <c r="E27" s="38"/>
      <c r="F27" s="38"/>
      <c r="G27" s="38"/>
      <c r="H27" s="38"/>
      <c r="I27" s="99" t="s">
        <v>33</v>
      </c>
      <c r="J27" s="5"/>
    </row>
    <row r="28" spans="2:10" ht="20.100000000000001" customHeight="1">
      <c r="B28" s="76">
        <f t="shared" si="0"/>
        <v>20</v>
      </c>
      <c r="C28" s="41" t="s">
        <v>116</v>
      </c>
      <c r="D28" s="38"/>
      <c r="E28" s="38"/>
      <c r="F28" s="38"/>
      <c r="G28" s="38"/>
      <c r="H28" s="38"/>
      <c r="I28" s="99" t="s">
        <v>33</v>
      </c>
      <c r="J28" s="5"/>
    </row>
    <row r="29" spans="2:10" ht="20.100000000000001" customHeight="1">
      <c r="B29" s="76">
        <f t="shared" si="0"/>
        <v>21</v>
      </c>
      <c r="C29" s="41" t="s">
        <v>117</v>
      </c>
      <c r="D29" s="38"/>
      <c r="E29" s="38"/>
      <c r="F29" s="38"/>
      <c r="G29" s="38"/>
      <c r="H29" s="38"/>
      <c r="I29" s="99" t="s">
        <v>33</v>
      </c>
      <c r="J29" s="5"/>
    </row>
    <row r="30" spans="2:10" ht="20.100000000000001" customHeight="1">
      <c r="B30" s="76">
        <f t="shared" si="0"/>
        <v>22</v>
      </c>
      <c r="C30" s="41" t="s">
        <v>118</v>
      </c>
      <c r="D30" s="38"/>
      <c r="E30" s="38"/>
      <c r="F30" s="38"/>
      <c r="G30" s="38"/>
      <c r="H30" s="38"/>
      <c r="I30" s="99" t="s">
        <v>33</v>
      </c>
      <c r="J30" s="5"/>
    </row>
    <row r="31" spans="2:10" ht="20.100000000000001" customHeight="1">
      <c r="B31" s="76">
        <f t="shared" si="0"/>
        <v>23</v>
      </c>
      <c r="C31" s="41" t="s">
        <v>119</v>
      </c>
      <c r="D31" s="38"/>
      <c r="E31" s="38"/>
      <c r="F31" s="38"/>
      <c r="G31" s="38"/>
      <c r="H31" s="38"/>
      <c r="I31" s="99" t="s">
        <v>33</v>
      </c>
      <c r="J31" s="5"/>
    </row>
    <row r="32" spans="2:10" ht="20.100000000000001" customHeight="1">
      <c r="B32" s="76">
        <f t="shared" si="0"/>
        <v>24</v>
      </c>
      <c r="C32" s="42" t="s">
        <v>120</v>
      </c>
      <c r="D32" s="38"/>
      <c r="E32" s="38"/>
      <c r="F32" s="38"/>
      <c r="G32" s="38"/>
      <c r="H32" s="38"/>
      <c r="I32" s="99" t="s">
        <v>33</v>
      </c>
      <c r="J32" s="5"/>
    </row>
    <row r="33" spans="2:10" ht="20.100000000000001" customHeight="1">
      <c r="B33" s="76">
        <f t="shared" si="0"/>
        <v>25</v>
      </c>
      <c r="C33" s="42" t="s">
        <v>121</v>
      </c>
      <c r="D33" s="38"/>
      <c r="E33" s="38"/>
      <c r="F33" s="38"/>
      <c r="G33" s="38"/>
      <c r="H33" s="38"/>
      <c r="I33" s="99" t="s">
        <v>33</v>
      </c>
      <c r="J33" s="5"/>
    </row>
    <row r="34" spans="2:10" ht="20.100000000000001" customHeight="1">
      <c r="B34" s="76">
        <f t="shared" si="0"/>
        <v>26</v>
      </c>
      <c r="C34" s="43" t="s">
        <v>122</v>
      </c>
      <c r="D34" s="38"/>
      <c r="E34" s="38"/>
      <c r="F34" s="38"/>
      <c r="G34" s="38"/>
      <c r="H34" s="38"/>
      <c r="I34" s="99" t="s">
        <v>33</v>
      </c>
      <c r="J34" s="5"/>
    </row>
    <row r="35" spans="2:10" ht="20.100000000000001" customHeight="1">
      <c r="B35" s="76">
        <f t="shared" si="0"/>
        <v>27</v>
      </c>
      <c r="C35" s="43" t="s">
        <v>123</v>
      </c>
      <c r="D35" s="38"/>
      <c r="E35" s="38"/>
      <c r="F35" s="38"/>
      <c r="G35" s="38"/>
      <c r="H35" s="38"/>
      <c r="I35" s="99" t="s">
        <v>33</v>
      </c>
      <c r="J35" s="5"/>
    </row>
    <row r="36" spans="2:10" ht="20.100000000000001" customHeight="1">
      <c r="B36" s="76">
        <f t="shared" si="0"/>
        <v>28</v>
      </c>
      <c r="C36" s="43" t="s">
        <v>124</v>
      </c>
      <c r="D36" s="38"/>
      <c r="E36" s="38"/>
      <c r="F36" s="38"/>
      <c r="G36" s="38"/>
      <c r="H36" s="38"/>
      <c r="I36" s="99" t="s">
        <v>33</v>
      </c>
      <c r="J36" s="5"/>
    </row>
    <row r="37" spans="2:10" ht="20.100000000000001" customHeight="1">
      <c r="B37" s="76">
        <f t="shared" si="0"/>
        <v>29</v>
      </c>
      <c r="C37" s="43" t="s">
        <v>125</v>
      </c>
      <c r="D37" s="38"/>
      <c r="E37" s="38"/>
      <c r="F37" s="38"/>
      <c r="G37" s="38"/>
      <c r="H37" s="38"/>
      <c r="I37" s="99" t="s">
        <v>33</v>
      </c>
      <c r="J37" s="5"/>
    </row>
    <row r="38" spans="2:10" ht="20.100000000000001" customHeight="1">
      <c r="B38" s="76">
        <f t="shared" si="0"/>
        <v>30</v>
      </c>
      <c r="C38" s="43" t="s">
        <v>126</v>
      </c>
      <c r="D38" s="38"/>
      <c r="E38" s="38"/>
      <c r="F38" s="38"/>
      <c r="G38" s="38"/>
      <c r="H38" s="38"/>
      <c r="I38" s="99" t="s">
        <v>33</v>
      </c>
      <c r="J38" s="5"/>
    </row>
    <row r="39" spans="2:10" ht="20.100000000000001" customHeight="1">
      <c r="B39" s="76">
        <f t="shared" si="0"/>
        <v>31</v>
      </c>
      <c r="C39" s="41" t="s">
        <v>127</v>
      </c>
      <c r="D39" s="38"/>
      <c r="E39" s="38"/>
      <c r="F39" s="38"/>
      <c r="G39" s="38"/>
      <c r="H39" s="38"/>
      <c r="I39" s="99" t="s">
        <v>33</v>
      </c>
      <c r="J39" s="5"/>
    </row>
    <row r="40" spans="2:10" ht="20.100000000000001" customHeight="1">
      <c r="B40" s="76">
        <f t="shared" si="0"/>
        <v>32</v>
      </c>
      <c r="C40" s="41" t="s">
        <v>128</v>
      </c>
      <c r="D40" s="26"/>
      <c r="E40" s="26"/>
      <c r="F40" s="26"/>
      <c r="G40" s="26"/>
      <c r="H40" s="26"/>
      <c r="I40" s="99" t="s">
        <v>33</v>
      </c>
      <c r="J40" s="5"/>
    </row>
    <row r="41" spans="2:10" ht="20.100000000000001" customHeight="1">
      <c r="B41" s="76">
        <f t="shared" si="0"/>
        <v>33</v>
      </c>
      <c r="C41" s="41" t="s">
        <v>134</v>
      </c>
      <c r="D41" s="26"/>
      <c r="E41" s="26"/>
      <c r="F41" s="26"/>
      <c r="G41" s="26"/>
      <c r="H41" s="26"/>
      <c r="I41" s="99" t="s">
        <v>34</v>
      </c>
      <c r="J41" s="5"/>
    </row>
    <row r="42" spans="2:10" ht="20.100000000000001" customHeight="1">
      <c r="B42" s="76">
        <f t="shared" si="0"/>
        <v>34</v>
      </c>
      <c r="C42" s="41" t="s">
        <v>107</v>
      </c>
      <c r="D42" s="26"/>
      <c r="E42" s="26"/>
      <c r="F42" s="26"/>
      <c r="G42" s="26"/>
      <c r="H42" s="26"/>
      <c r="I42" s="99" t="s">
        <v>34</v>
      </c>
      <c r="J42" s="5"/>
    </row>
    <row r="43" spans="2:10" ht="20.100000000000001" customHeight="1">
      <c r="B43" s="76">
        <f t="shared" si="0"/>
        <v>35</v>
      </c>
      <c r="C43" s="41" t="s">
        <v>108</v>
      </c>
      <c r="D43" s="26"/>
      <c r="E43" s="26"/>
      <c r="F43" s="26"/>
      <c r="G43" s="26"/>
      <c r="H43" s="26"/>
      <c r="I43" s="99" t="s">
        <v>34</v>
      </c>
      <c r="J43" s="5"/>
    </row>
    <row r="44" spans="2:10" ht="20.100000000000001" customHeight="1">
      <c r="B44" s="76">
        <f t="shared" si="0"/>
        <v>36</v>
      </c>
      <c r="C44" s="41" t="s">
        <v>135</v>
      </c>
      <c r="D44" s="26"/>
      <c r="E44" s="26"/>
      <c r="F44" s="26"/>
      <c r="G44" s="26"/>
      <c r="H44" s="26"/>
      <c r="I44" s="99" t="s">
        <v>34</v>
      </c>
      <c r="J44" s="5"/>
    </row>
    <row r="45" spans="2:10" ht="20.100000000000001" customHeight="1">
      <c r="B45" s="76">
        <f t="shared" si="0"/>
        <v>37</v>
      </c>
      <c r="C45" s="41" t="s">
        <v>109</v>
      </c>
      <c r="D45" s="26"/>
      <c r="E45" s="26"/>
      <c r="F45" s="26"/>
      <c r="G45" s="26"/>
      <c r="H45" s="26"/>
      <c r="I45" s="99" t="s">
        <v>34</v>
      </c>
      <c r="J45" s="5"/>
    </row>
    <row r="46" spans="2:10" ht="20.100000000000001" customHeight="1">
      <c r="B46" s="76">
        <f t="shared" si="0"/>
        <v>38</v>
      </c>
      <c r="C46" s="41" t="s">
        <v>110</v>
      </c>
      <c r="D46" s="26"/>
      <c r="E46" s="26"/>
      <c r="F46" s="26"/>
      <c r="G46" s="26"/>
      <c r="H46" s="26"/>
      <c r="I46" s="99" t="s">
        <v>34</v>
      </c>
      <c r="J46" s="5"/>
    </row>
    <row r="47" spans="2:10" ht="20.100000000000001" customHeight="1">
      <c r="B47" s="76">
        <f t="shared" si="0"/>
        <v>39</v>
      </c>
      <c r="C47" s="41" t="s">
        <v>111</v>
      </c>
      <c r="D47" s="26"/>
      <c r="E47" s="26"/>
      <c r="F47" s="26"/>
      <c r="G47" s="26"/>
      <c r="H47" s="26"/>
      <c r="I47" s="99" t="s">
        <v>34</v>
      </c>
      <c r="J47" s="5"/>
    </row>
    <row r="48" spans="2:10" ht="20.100000000000001" customHeight="1">
      <c r="B48" s="76">
        <f t="shared" si="0"/>
        <v>40</v>
      </c>
      <c r="C48" s="41" t="s">
        <v>136</v>
      </c>
      <c r="D48" s="26"/>
      <c r="E48" s="26"/>
      <c r="F48" s="26"/>
      <c r="G48" s="26"/>
      <c r="H48" s="26"/>
      <c r="I48" s="99" t="s">
        <v>34</v>
      </c>
      <c r="J48" s="5"/>
    </row>
    <row r="49" spans="2:10" ht="20.100000000000001" customHeight="1">
      <c r="B49" s="76">
        <f t="shared" si="0"/>
        <v>41</v>
      </c>
      <c r="C49" s="41" t="s">
        <v>112</v>
      </c>
      <c r="D49" s="26"/>
      <c r="E49" s="26"/>
      <c r="F49" s="26"/>
      <c r="G49" s="26"/>
      <c r="H49" s="26"/>
      <c r="I49" s="99" t="s">
        <v>34</v>
      </c>
      <c r="J49" s="5"/>
    </row>
    <row r="50" spans="2:10" ht="20.100000000000001" customHeight="1">
      <c r="B50" s="76">
        <f t="shared" si="0"/>
        <v>42</v>
      </c>
      <c r="C50" s="41" t="s">
        <v>113</v>
      </c>
      <c r="D50" s="26"/>
      <c r="E50" s="26"/>
      <c r="F50" s="26"/>
      <c r="G50" s="26"/>
      <c r="H50" s="26"/>
      <c r="I50" s="99" t="s">
        <v>34</v>
      </c>
      <c r="J50" s="5"/>
    </row>
    <row r="51" spans="2:10" ht="20.100000000000001" customHeight="1">
      <c r="B51" s="76">
        <f t="shared" si="0"/>
        <v>43</v>
      </c>
      <c r="C51" s="41" t="s">
        <v>137</v>
      </c>
      <c r="D51" s="26"/>
      <c r="E51" s="26"/>
      <c r="F51" s="26"/>
      <c r="G51" s="26"/>
      <c r="H51" s="26"/>
      <c r="I51" s="99" t="s">
        <v>34</v>
      </c>
      <c r="J51" s="5"/>
    </row>
    <row r="52" spans="2:10" ht="20.100000000000001" customHeight="1">
      <c r="B52" s="76">
        <f t="shared" si="0"/>
        <v>44</v>
      </c>
      <c r="C52" s="41" t="s">
        <v>138</v>
      </c>
      <c r="D52" s="26"/>
      <c r="E52" s="26"/>
      <c r="F52" s="26"/>
      <c r="G52" s="26"/>
      <c r="H52" s="26"/>
      <c r="I52" s="99" t="s">
        <v>34</v>
      </c>
      <c r="J52" s="5"/>
    </row>
    <row r="53" spans="2:10" ht="20.100000000000001" customHeight="1">
      <c r="B53" s="76">
        <f t="shared" si="0"/>
        <v>45</v>
      </c>
      <c r="C53" s="41" t="s">
        <v>114</v>
      </c>
      <c r="D53" s="26"/>
      <c r="E53" s="26"/>
      <c r="F53" s="26"/>
      <c r="G53" s="26"/>
      <c r="H53" s="26"/>
      <c r="I53" s="99" t="s">
        <v>34</v>
      </c>
      <c r="J53" s="5"/>
    </row>
    <row r="54" spans="2:10" ht="20.100000000000001" customHeight="1">
      <c r="B54" s="76">
        <f t="shared" si="0"/>
        <v>46</v>
      </c>
      <c r="C54" s="41" t="s">
        <v>115</v>
      </c>
      <c r="D54" s="26"/>
      <c r="E54" s="26"/>
      <c r="F54" s="26"/>
      <c r="G54" s="26"/>
      <c r="H54" s="26"/>
      <c r="I54" s="99" t="s">
        <v>34</v>
      </c>
      <c r="J54" s="5"/>
    </row>
    <row r="55" spans="2:10" ht="20.100000000000001" customHeight="1">
      <c r="B55" s="76">
        <f t="shared" si="0"/>
        <v>47</v>
      </c>
      <c r="C55" s="41" t="s">
        <v>116</v>
      </c>
      <c r="D55" s="26"/>
      <c r="E55" s="26"/>
      <c r="F55" s="26"/>
      <c r="G55" s="26"/>
      <c r="H55" s="26"/>
      <c r="I55" s="99" t="s">
        <v>34</v>
      </c>
      <c r="J55" s="5"/>
    </row>
    <row r="56" spans="2:10" ht="20.100000000000001" customHeight="1">
      <c r="B56" s="76">
        <f t="shared" si="0"/>
        <v>48</v>
      </c>
      <c r="C56" s="41" t="s">
        <v>117</v>
      </c>
      <c r="D56" s="26"/>
      <c r="E56" s="26"/>
      <c r="F56" s="26"/>
      <c r="G56" s="26"/>
      <c r="H56" s="26"/>
      <c r="I56" s="99" t="s">
        <v>34</v>
      </c>
      <c r="J56" s="5"/>
    </row>
    <row r="57" spans="2:10" ht="20.100000000000001" customHeight="1">
      <c r="B57" s="76">
        <f t="shared" si="0"/>
        <v>49</v>
      </c>
      <c r="C57" s="41" t="s">
        <v>118</v>
      </c>
      <c r="D57" s="26"/>
      <c r="E57" s="26"/>
      <c r="F57" s="26"/>
      <c r="G57" s="26"/>
      <c r="H57" s="26"/>
      <c r="I57" s="100" t="s">
        <v>34</v>
      </c>
      <c r="J57" s="5"/>
    </row>
    <row r="58" spans="2:10" ht="20.100000000000001" customHeight="1" thickBot="1">
      <c r="B58" s="76">
        <f t="shared" si="0"/>
        <v>50</v>
      </c>
      <c r="C58" s="77" t="s">
        <v>119</v>
      </c>
      <c r="D58" s="26"/>
      <c r="E58" s="26"/>
      <c r="F58" s="26"/>
      <c r="G58" s="26"/>
      <c r="H58" s="26"/>
      <c r="I58" s="100" t="s">
        <v>34</v>
      </c>
      <c r="J58" s="5"/>
    </row>
    <row r="59" spans="2:10" ht="30" customHeight="1" thickTop="1" thickBot="1">
      <c r="B59" s="30" t="s">
        <v>0</v>
      </c>
      <c r="C59" s="39"/>
      <c r="D59" s="31"/>
      <c r="E59" s="31"/>
      <c r="F59" s="31"/>
      <c r="G59" s="31"/>
      <c r="H59" s="31"/>
      <c r="I59" s="35"/>
      <c r="J59" s="5"/>
    </row>
    <row r="60" spans="2:10">
      <c r="B60" s="5"/>
      <c r="C60" s="5"/>
      <c r="D60" s="5"/>
      <c r="E60" s="5"/>
      <c r="F60" s="5"/>
      <c r="G60" s="5"/>
      <c r="H60" s="5"/>
      <c r="I60" s="5"/>
      <c r="J60" s="5"/>
    </row>
    <row r="61" spans="2:10">
      <c r="B61" s="5"/>
      <c r="C61" s="5"/>
      <c r="D61" s="5"/>
      <c r="E61" s="5"/>
      <c r="F61" s="5"/>
      <c r="G61" s="5"/>
      <c r="H61" s="5"/>
      <c r="I61" s="5"/>
      <c r="J61" s="5"/>
    </row>
    <row r="62" spans="2:10">
      <c r="B62" s="5"/>
      <c r="C62" s="5"/>
      <c r="D62" s="5"/>
      <c r="E62" s="5"/>
      <c r="F62" s="5"/>
      <c r="G62" s="5"/>
      <c r="H62" s="5"/>
      <c r="I62" s="5"/>
      <c r="J62" s="36" t="s">
        <v>139</v>
      </c>
    </row>
    <row r="63" spans="2:10">
      <c r="B63" s="5"/>
      <c r="C63" s="5"/>
      <c r="D63" s="5"/>
      <c r="E63" s="5"/>
      <c r="F63" s="5"/>
      <c r="G63" s="5"/>
      <c r="H63" s="5"/>
      <c r="I63" s="37"/>
      <c r="J63" s="4"/>
    </row>
  </sheetData>
  <mergeCells count="3">
    <mergeCell ref="B5:B8"/>
    <mergeCell ref="C5:C8"/>
    <mergeCell ref="I5:I8"/>
  </mergeCells>
  <phoneticPr fontId="2"/>
  <pageMargins left="0.70866141732283472" right="0.51181102362204722" top="0.94488188976377963" bottom="0.74803149606299213" header="0.51181102362204722" footer="0.31496062992125984"/>
  <pageSetup paperSize="9" scale="67" orientation="portrait" r:id="rId1"/>
  <headerFooter>
    <oddHeader>&amp;L&amp;"ＭＳ 明朝,標準"&amp;10　（様式第９号の1）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L63"/>
  <sheetViews>
    <sheetView showGridLines="0" view="pageLayout" topLeftCell="A56" zoomScaleNormal="110" workbookViewId="0">
      <selection activeCell="D61" sqref="D61"/>
    </sheetView>
  </sheetViews>
  <sheetFormatPr defaultColWidth="9" defaultRowHeight="13.5"/>
  <cols>
    <col min="1" max="1" width="2.625" style="1" customWidth="1"/>
    <col min="2" max="2" width="4.625" style="1" customWidth="1"/>
    <col min="3" max="3" width="20.625" style="1" customWidth="1"/>
    <col min="4" max="4" width="16.625" style="1" customWidth="1"/>
    <col min="5" max="10" width="12.625" style="1" customWidth="1"/>
    <col min="11" max="11" width="8.625" style="1" customWidth="1"/>
    <col min="12" max="12" width="2.625" style="1" customWidth="1"/>
    <col min="13" max="16384" width="9" style="1"/>
  </cols>
  <sheetData>
    <row r="1" spans="1:12">
      <c r="A1" s="3" t="s">
        <v>28</v>
      </c>
      <c r="B1" s="3"/>
      <c r="C1" s="3"/>
      <c r="D1" s="2"/>
      <c r="E1" s="2"/>
      <c r="F1" s="2"/>
    </row>
    <row r="2" spans="1:12">
      <c r="A2" s="2"/>
      <c r="B2" s="40" t="str">
        <f>様式9の1!B2</f>
        <v>※参考図書(1) 事業提案用参考照明器具リスト及び照明設備エネルギー使用量により作成すること。</v>
      </c>
      <c r="C2" s="2"/>
      <c r="D2" s="2"/>
      <c r="E2" s="2"/>
      <c r="F2" s="2"/>
    </row>
    <row r="3" spans="1:12">
      <c r="A3" s="2"/>
      <c r="B3" s="2"/>
      <c r="C3" s="2"/>
      <c r="D3" s="2"/>
      <c r="E3" s="2"/>
      <c r="F3" s="2"/>
    </row>
    <row r="4" spans="1:12" ht="14.25" thickBot="1">
      <c r="B4" s="5"/>
      <c r="C4" s="5"/>
      <c r="D4" s="5"/>
      <c r="E4" s="5"/>
      <c r="F4" s="5"/>
      <c r="G4" s="5"/>
      <c r="H4" s="5"/>
      <c r="I4" s="5"/>
      <c r="J4" s="5"/>
      <c r="K4" s="6" t="s">
        <v>6</v>
      </c>
      <c r="L4" s="5"/>
    </row>
    <row r="5" spans="1:12" ht="15.95" customHeight="1">
      <c r="B5" s="107" t="s">
        <v>14</v>
      </c>
      <c r="C5" s="110" t="s">
        <v>4</v>
      </c>
      <c r="D5" s="7" t="s">
        <v>5</v>
      </c>
      <c r="E5" s="8" t="s">
        <v>8</v>
      </c>
      <c r="F5" s="9" t="s">
        <v>10</v>
      </c>
      <c r="G5" s="9" t="s">
        <v>11</v>
      </c>
      <c r="H5" s="9" t="s">
        <v>12</v>
      </c>
      <c r="I5" s="9" t="s">
        <v>27</v>
      </c>
      <c r="J5" s="10" t="s">
        <v>7</v>
      </c>
      <c r="K5" s="113" t="s">
        <v>36</v>
      </c>
      <c r="L5" s="5"/>
    </row>
    <row r="6" spans="1:12" ht="15.95" customHeight="1">
      <c r="B6" s="108"/>
      <c r="C6" s="111"/>
      <c r="D6" s="11" t="s">
        <v>3</v>
      </c>
      <c r="E6" s="12"/>
      <c r="F6" s="13"/>
      <c r="G6" s="14"/>
      <c r="H6" s="14"/>
      <c r="I6" s="13"/>
      <c r="J6" s="15" t="s">
        <v>13</v>
      </c>
      <c r="K6" s="114"/>
      <c r="L6" s="5"/>
    </row>
    <row r="7" spans="1:12" ht="15.95" customHeight="1">
      <c r="B7" s="108"/>
      <c r="C7" s="111"/>
      <c r="D7" s="11"/>
      <c r="E7" s="12"/>
      <c r="F7" s="13"/>
      <c r="G7" s="16"/>
      <c r="H7" s="16"/>
      <c r="I7" s="16"/>
      <c r="J7" s="17"/>
      <c r="K7" s="114"/>
      <c r="L7" s="5"/>
    </row>
    <row r="8" spans="1:12" ht="13.5" customHeight="1" thickBot="1">
      <c r="B8" s="109"/>
      <c r="C8" s="112"/>
      <c r="D8" s="18" t="s">
        <v>2</v>
      </c>
      <c r="E8" s="19" t="s">
        <v>2</v>
      </c>
      <c r="F8" s="20" t="s">
        <v>2</v>
      </c>
      <c r="G8" s="20" t="s">
        <v>2</v>
      </c>
      <c r="H8" s="20" t="s">
        <v>2</v>
      </c>
      <c r="I8" s="20" t="s">
        <v>2</v>
      </c>
      <c r="J8" s="21" t="s">
        <v>2</v>
      </c>
      <c r="K8" s="115"/>
      <c r="L8" s="5"/>
    </row>
    <row r="9" spans="1:12" ht="20.100000000000001" customHeight="1">
      <c r="B9" s="74">
        <v>1</v>
      </c>
      <c r="C9" s="78" t="str">
        <f>様式9の1!C9</f>
        <v>富士見児童クラブ</v>
      </c>
      <c r="D9" s="22"/>
      <c r="E9" s="23"/>
      <c r="F9" s="24"/>
      <c r="G9" s="24"/>
      <c r="H9" s="24"/>
      <c r="I9" s="24"/>
      <c r="J9" s="25"/>
      <c r="K9" s="44" t="str">
        <f>様式9の1!I9</f>
        <v>児童クラブ課</v>
      </c>
      <c r="L9" s="5"/>
    </row>
    <row r="10" spans="1:12" ht="20.100000000000001" customHeight="1">
      <c r="B10" s="76">
        <f>B9+1</f>
        <v>2</v>
      </c>
      <c r="C10" s="79" t="str">
        <f>様式9の1!C10</f>
        <v>上田上児童クラブ</v>
      </c>
      <c r="D10" s="26"/>
      <c r="E10" s="27"/>
      <c r="F10" s="28"/>
      <c r="G10" s="28"/>
      <c r="H10" s="28"/>
      <c r="I10" s="28"/>
      <c r="J10" s="29"/>
      <c r="K10" s="45" t="str">
        <f>様式9の1!I10</f>
        <v>児童クラブ課</v>
      </c>
      <c r="L10" s="5"/>
    </row>
    <row r="11" spans="1:12" ht="20.100000000000001" customHeight="1">
      <c r="B11" s="76">
        <f t="shared" ref="B11:B58" si="0">B10+1</f>
        <v>3</v>
      </c>
      <c r="C11" s="79" t="str">
        <f>様式9の1!C11</f>
        <v>仰木児童クラブ</v>
      </c>
      <c r="D11" s="26"/>
      <c r="E11" s="27"/>
      <c r="F11" s="28"/>
      <c r="G11" s="28"/>
      <c r="H11" s="28"/>
      <c r="I11" s="28"/>
      <c r="J11" s="29"/>
      <c r="K11" s="45" t="str">
        <f>様式9の1!I11</f>
        <v>児童クラブ課</v>
      </c>
      <c r="L11" s="5"/>
    </row>
    <row r="12" spans="1:12" ht="20.100000000000001" customHeight="1">
      <c r="B12" s="76">
        <f t="shared" si="0"/>
        <v>4</v>
      </c>
      <c r="C12" s="79" t="str">
        <f>様式9の1!C12</f>
        <v>中央児童クラブ</v>
      </c>
      <c r="D12" s="26"/>
      <c r="E12" s="27"/>
      <c r="F12" s="28"/>
      <c r="G12" s="28"/>
      <c r="H12" s="28"/>
      <c r="I12" s="28"/>
      <c r="J12" s="29"/>
      <c r="K12" s="45" t="str">
        <f>様式9の1!I12</f>
        <v>児童クラブ課</v>
      </c>
      <c r="L12" s="5"/>
    </row>
    <row r="13" spans="1:12" ht="20.100000000000001" customHeight="1">
      <c r="B13" s="76">
        <f t="shared" si="0"/>
        <v>5</v>
      </c>
      <c r="C13" s="79" t="str">
        <f>様式9の1!C13</f>
        <v>藤尾児童クラブ</v>
      </c>
      <c r="D13" s="26"/>
      <c r="E13" s="27"/>
      <c r="F13" s="28"/>
      <c r="G13" s="28"/>
      <c r="H13" s="28"/>
      <c r="I13" s="28"/>
      <c r="J13" s="29"/>
      <c r="K13" s="45" t="str">
        <f>様式9の1!I13</f>
        <v>児童クラブ課</v>
      </c>
      <c r="L13" s="5"/>
    </row>
    <row r="14" spans="1:12" ht="20.100000000000001" customHeight="1">
      <c r="B14" s="76">
        <f t="shared" si="0"/>
        <v>6</v>
      </c>
      <c r="C14" s="79" t="str">
        <f>様式9の1!C14</f>
        <v>富士見小学校</v>
      </c>
      <c r="D14" s="26"/>
      <c r="E14" s="27"/>
      <c r="F14" s="28"/>
      <c r="G14" s="28"/>
      <c r="H14" s="28"/>
      <c r="I14" s="28"/>
      <c r="J14" s="29"/>
      <c r="K14" s="45" t="str">
        <f>様式9の1!I14</f>
        <v>教育総務課</v>
      </c>
      <c r="L14" s="5"/>
    </row>
    <row r="15" spans="1:12" ht="20.100000000000001" customHeight="1">
      <c r="B15" s="76">
        <f t="shared" si="0"/>
        <v>7</v>
      </c>
      <c r="C15" s="79" t="str">
        <f>様式9の1!C15</f>
        <v>大石小学校</v>
      </c>
      <c r="D15" s="26"/>
      <c r="E15" s="27"/>
      <c r="F15" s="28"/>
      <c r="G15" s="28"/>
      <c r="H15" s="28"/>
      <c r="I15" s="28"/>
      <c r="J15" s="29"/>
      <c r="K15" s="45" t="str">
        <f>様式9の1!I15</f>
        <v>教育総務課</v>
      </c>
      <c r="L15" s="5"/>
    </row>
    <row r="16" spans="1:12" ht="20.100000000000001" customHeight="1">
      <c r="B16" s="76">
        <f t="shared" si="0"/>
        <v>8</v>
      </c>
      <c r="C16" s="79" t="str">
        <f>様式9の1!C16</f>
        <v>田上小学校</v>
      </c>
      <c r="D16" s="26"/>
      <c r="E16" s="27"/>
      <c r="F16" s="28"/>
      <c r="G16" s="28"/>
      <c r="H16" s="28"/>
      <c r="I16" s="28"/>
      <c r="J16" s="29"/>
      <c r="K16" s="45" t="str">
        <f>様式9の1!I16</f>
        <v>教育総務課</v>
      </c>
      <c r="L16" s="5"/>
    </row>
    <row r="17" spans="2:12" ht="20.100000000000001" customHeight="1">
      <c r="B17" s="76">
        <f t="shared" si="0"/>
        <v>9</v>
      </c>
      <c r="C17" s="79" t="str">
        <f>様式9の1!C17</f>
        <v>上田上小学校</v>
      </c>
      <c r="D17" s="26"/>
      <c r="E17" s="27"/>
      <c r="F17" s="28"/>
      <c r="G17" s="28"/>
      <c r="H17" s="28"/>
      <c r="I17" s="28"/>
      <c r="J17" s="29"/>
      <c r="K17" s="45" t="str">
        <f>様式9の1!I17</f>
        <v>教育総務課</v>
      </c>
      <c r="L17" s="5"/>
    </row>
    <row r="18" spans="2:12" ht="20.100000000000001" customHeight="1">
      <c r="B18" s="76">
        <f t="shared" si="0"/>
        <v>10</v>
      </c>
      <c r="C18" s="79" t="str">
        <f>様式9の1!C18</f>
        <v>瀬田南小学校</v>
      </c>
      <c r="D18" s="26"/>
      <c r="E18" s="27"/>
      <c r="F18" s="28"/>
      <c r="G18" s="28"/>
      <c r="H18" s="28"/>
      <c r="I18" s="28"/>
      <c r="J18" s="29"/>
      <c r="K18" s="45" t="str">
        <f>様式9の1!I18</f>
        <v>教育総務課</v>
      </c>
      <c r="L18" s="5"/>
    </row>
    <row r="19" spans="2:12" ht="20.100000000000001" customHeight="1">
      <c r="B19" s="76">
        <f t="shared" si="0"/>
        <v>11</v>
      </c>
      <c r="C19" s="79" t="str">
        <f>様式9の1!C19</f>
        <v>瀬田小学校</v>
      </c>
      <c r="D19" s="26"/>
      <c r="E19" s="27"/>
      <c r="F19" s="28"/>
      <c r="G19" s="28"/>
      <c r="H19" s="28"/>
      <c r="I19" s="28"/>
      <c r="J19" s="29"/>
      <c r="K19" s="45" t="str">
        <f>様式9の1!I19</f>
        <v>教育総務課</v>
      </c>
      <c r="L19" s="5"/>
    </row>
    <row r="20" spans="2:12" ht="20.100000000000001" customHeight="1">
      <c r="B20" s="76">
        <f t="shared" si="0"/>
        <v>12</v>
      </c>
      <c r="C20" s="79" t="str">
        <f>様式9の1!C20</f>
        <v>青山小学校</v>
      </c>
      <c r="D20" s="26"/>
      <c r="E20" s="27"/>
      <c r="F20" s="28"/>
      <c r="G20" s="28"/>
      <c r="H20" s="28"/>
      <c r="I20" s="28"/>
      <c r="J20" s="29"/>
      <c r="K20" s="45" t="str">
        <f>様式9の1!I20</f>
        <v>教育総務課</v>
      </c>
      <c r="L20" s="5"/>
    </row>
    <row r="21" spans="2:12" ht="20.100000000000001" customHeight="1">
      <c r="B21" s="76">
        <f t="shared" si="0"/>
        <v>13</v>
      </c>
      <c r="C21" s="79" t="str">
        <f>様式9の1!C21</f>
        <v>仰木小学校</v>
      </c>
      <c r="D21" s="26"/>
      <c r="E21" s="27"/>
      <c r="F21" s="28"/>
      <c r="G21" s="28"/>
      <c r="H21" s="28"/>
      <c r="I21" s="28"/>
      <c r="J21" s="29"/>
      <c r="K21" s="45" t="str">
        <f>様式9の1!I21</f>
        <v>教育総務課</v>
      </c>
      <c r="L21" s="5"/>
    </row>
    <row r="22" spans="2:12" ht="20.100000000000001" customHeight="1">
      <c r="B22" s="76">
        <f t="shared" si="0"/>
        <v>14</v>
      </c>
      <c r="C22" s="79" t="str">
        <f>様式9の1!C22</f>
        <v>日吉台小学校</v>
      </c>
      <c r="D22" s="26"/>
      <c r="E22" s="27"/>
      <c r="F22" s="28"/>
      <c r="G22" s="28"/>
      <c r="H22" s="28"/>
      <c r="I22" s="28"/>
      <c r="J22" s="29"/>
      <c r="K22" s="45" t="str">
        <f>様式9の1!I22</f>
        <v>教育総務課</v>
      </c>
      <c r="L22" s="5"/>
    </row>
    <row r="23" spans="2:12" ht="20.100000000000001" customHeight="1">
      <c r="B23" s="76">
        <f t="shared" si="0"/>
        <v>15</v>
      </c>
      <c r="C23" s="79" t="str">
        <f>様式9の1!C23</f>
        <v>逢坂小学校</v>
      </c>
      <c r="D23" s="26"/>
      <c r="E23" s="27"/>
      <c r="F23" s="28"/>
      <c r="G23" s="28"/>
      <c r="H23" s="28"/>
      <c r="I23" s="28"/>
      <c r="J23" s="29"/>
      <c r="K23" s="45" t="str">
        <f>様式9の1!I23</f>
        <v>教育総務課</v>
      </c>
      <c r="L23" s="5"/>
    </row>
    <row r="24" spans="2:12" ht="20.100000000000001" customHeight="1">
      <c r="B24" s="76">
        <f t="shared" si="0"/>
        <v>16</v>
      </c>
      <c r="C24" s="79" t="str">
        <f>様式9の1!C24</f>
        <v>中央小学校</v>
      </c>
      <c r="D24" s="26"/>
      <c r="E24" s="27"/>
      <c r="F24" s="28"/>
      <c r="G24" s="28"/>
      <c r="H24" s="28"/>
      <c r="I24" s="28"/>
      <c r="J24" s="29"/>
      <c r="K24" s="45" t="str">
        <f>様式9の1!I24</f>
        <v>教育総務課</v>
      </c>
      <c r="L24" s="5"/>
    </row>
    <row r="25" spans="2:12" ht="20.100000000000001" customHeight="1">
      <c r="B25" s="76">
        <f t="shared" si="0"/>
        <v>17</v>
      </c>
      <c r="C25" s="79" t="str">
        <f>様式9の1!C25</f>
        <v>藤尾小学校</v>
      </c>
      <c r="D25" s="26"/>
      <c r="E25" s="27"/>
      <c r="F25" s="28"/>
      <c r="G25" s="28"/>
      <c r="H25" s="28"/>
      <c r="I25" s="28"/>
      <c r="J25" s="29"/>
      <c r="K25" s="45" t="str">
        <f>様式9の1!I25</f>
        <v>教育総務課</v>
      </c>
      <c r="L25" s="5"/>
    </row>
    <row r="26" spans="2:12" ht="20.100000000000001" customHeight="1">
      <c r="B26" s="76">
        <f t="shared" si="0"/>
        <v>18</v>
      </c>
      <c r="C26" s="79" t="str">
        <f>様式9の1!C26</f>
        <v>比叡平小学校</v>
      </c>
      <c r="D26" s="26"/>
      <c r="E26" s="27"/>
      <c r="F26" s="28"/>
      <c r="G26" s="28"/>
      <c r="H26" s="28"/>
      <c r="I26" s="28"/>
      <c r="J26" s="29"/>
      <c r="K26" s="45" t="str">
        <f>様式9の1!I26</f>
        <v>教育総務課</v>
      </c>
      <c r="L26" s="5"/>
    </row>
    <row r="27" spans="2:12" ht="20.100000000000001" customHeight="1">
      <c r="B27" s="76">
        <f t="shared" si="0"/>
        <v>19</v>
      </c>
      <c r="C27" s="79" t="str">
        <f>様式9の1!C27</f>
        <v>晴嵐小学校</v>
      </c>
      <c r="D27" s="26"/>
      <c r="E27" s="27"/>
      <c r="F27" s="28"/>
      <c r="G27" s="28"/>
      <c r="H27" s="28"/>
      <c r="I27" s="28"/>
      <c r="J27" s="29"/>
      <c r="K27" s="45" t="str">
        <f>様式9の1!I27</f>
        <v>教育総務課</v>
      </c>
      <c r="L27" s="5"/>
    </row>
    <row r="28" spans="2:12" ht="20.100000000000001" customHeight="1">
      <c r="B28" s="76">
        <f t="shared" si="0"/>
        <v>20</v>
      </c>
      <c r="C28" s="79" t="str">
        <f>様式9の1!C28</f>
        <v>石山小学校</v>
      </c>
      <c r="D28" s="26"/>
      <c r="E28" s="27"/>
      <c r="F28" s="28"/>
      <c r="G28" s="28"/>
      <c r="H28" s="28"/>
      <c r="I28" s="28"/>
      <c r="J28" s="29"/>
      <c r="K28" s="45" t="str">
        <f>様式9の1!I28</f>
        <v>教育総務課</v>
      </c>
      <c r="L28" s="5"/>
    </row>
    <row r="29" spans="2:12" ht="20.100000000000001" customHeight="1">
      <c r="B29" s="76">
        <f t="shared" si="0"/>
        <v>21</v>
      </c>
      <c r="C29" s="79" t="str">
        <f>様式9の1!C29</f>
        <v>南郷小学校</v>
      </c>
      <c r="D29" s="26"/>
      <c r="E29" s="27"/>
      <c r="F29" s="28"/>
      <c r="G29" s="28"/>
      <c r="H29" s="28"/>
      <c r="I29" s="28"/>
      <c r="J29" s="29"/>
      <c r="K29" s="45" t="str">
        <f>様式9の1!I29</f>
        <v>教育総務課</v>
      </c>
      <c r="L29" s="5"/>
    </row>
    <row r="30" spans="2:12" ht="20.100000000000001" customHeight="1">
      <c r="B30" s="76">
        <f t="shared" si="0"/>
        <v>22</v>
      </c>
      <c r="C30" s="79" t="str">
        <f>様式9の1!C30</f>
        <v>瀬田東小学校</v>
      </c>
      <c r="D30" s="26"/>
      <c r="E30" s="27"/>
      <c r="F30" s="28"/>
      <c r="G30" s="28"/>
      <c r="H30" s="28"/>
      <c r="I30" s="28"/>
      <c r="J30" s="29"/>
      <c r="K30" s="45" t="str">
        <f>様式9の1!I30</f>
        <v>教育総務課</v>
      </c>
      <c r="L30" s="5"/>
    </row>
    <row r="31" spans="2:12" ht="20.100000000000001" customHeight="1">
      <c r="B31" s="76">
        <f t="shared" si="0"/>
        <v>23</v>
      </c>
      <c r="C31" s="79" t="str">
        <f>様式9の1!C31</f>
        <v>瀬田北小学校</v>
      </c>
      <c r="D31" s="26"/>
      <c r="E31" s="27"/>
      <c r="F31" s="28"/>
      <c r="G31" s="28"/>
      <c r="H31" s="28"/>
      <c r="I31" s="28"/>
      <c r="J31" s="29"/>
      <c r="K31" s="45" t="str">
        <f>様式9の1!I31</f>
        <v>教育総務課</v>
      </c>
      <c r="L31" s="5"/>
    </row>
    <row r="32" spans="2:12" ht="20.100000000000001" customHeight="1">
      <c r="B32" s="76">
        <f t="shared" si="0"/>
        <v>24</v>
      </c>
      <c r="C32" s="79" t="str">
        <f>様式9の1!C32</f>
        <v>石山中学校</v>
      </c>
      <c r="D32" s="26"/>
      <c r="E32" s="27"/>
      <c r="F32" s="28"/>
      <c r="G32" s="28"/>
      <c r="H32" s="28"/>
      <c r="I32" s="28"/>
      <c r="J32" s="29"/>
      <c r="K32" s="45" t="str">
        <f>様式9の1!I32</f>
        <v>教育総務課</v>
      </c>
      <c r="L32" s="5"/>
    </row>
    <row r="33" spans="2:12" ht="20.100000000000001" customHeight="1">
      <c r="B33" s="76">
        <f t="shared" si="0"/>
        <v>25</v>
      </c>
      <c r="C33" s="79" t="str">
        <f>様式9の1!C33</f>
        <v>田上中学校</v>
      </c>
      <c r="D33" s="26"/>
      <c r="E33" s="27"/>
      <c r="F33" s="28"/>
      <c r="G33" s="28"/>
      <c r="H33" s="28"/>
      <c r="I33" s="28"/>
      <c r="J33" s="29"/>
      <c r="K33" s="45" t="str">
        <f>様式9の1!I33</f>
        <v>教育総務課</v>
      </c>
      <c r="L33" s="5"/>
    </row>
    <row r="34" spans="2:12" ht="20.100000000000001" customHeight="1">
      <c r="B34" s="76">
        <f t="shared" si="0"/>
        <v>26</v>
      </c>
      <c r="C34" s="79" t="str">
        <f>様式9の1!C34</f>
        <v>皇子山中学校</v>
      </c>
      <c r="D34" s="26"/>
      <c r="E34" s="27"/>
      <c r="F34" s="28"/>
      <c r="G34" s="28"/>
      <c r="H34" s="28"/>
      <c r="I34" s="28"/>
      <c r="J34" s="29"/>
      <c r="K34" s="45" t="str">
        <f>様式9の1!I34</f>
        <v>教育総務課</v>
      </c>
      <c r="L34" s="5"/>
    </row>
    <row r="35" spans="2:12" ht="20.100000000000001" customHeight="1">
      <c r="B35" s="76">
        <f t="shared" si="0"/>
        <v>27</v>
      </c>
      <c r="C35" s="79" t="str">
        <f>様式9の1!C35</f>
        <v>南郷中学校</v>
      </c>
      <c r="D35" s="26"/>
      <c r="E35" s="27"/>
      <c r="F35" s="28"/>
      <c r="G35" s="28"/>
      <c r="H35" s="28"/>
      <c r="I35" s="28"/>
      <c r="J35" s="29"/>
      <c r="K35" s="45" t="str">
        <f>様式9の1!I35</f>
        <v>教育総務課</v>
      </c>
      <c r="L35" s="5"/>
    </row>
    <row r="36" spans="2:12" ht="20.100000000000001" customHeight="1">
      <c r="B36" s="76">
        <f t="shared" si="0"/>
        <v>28</v>
      </c>
      <c r="C36" s="79" t="str">
        <f>様式9の1!C36</f>
        <v>青山中学校</v>
      </c>
      <c r="D36" s="26"/>
      <c r="E36" s="27"/>
      <c r="F36" s="28"/>
      <c r="G36" s="28"/>
      <c r="H36" s="28"/>
      <c r="I36" s="28"/>
      <c r="J36" s="29"/>
      <c r="K36" s="45" t="str">
        <f>様式9の1!I36</f>
        <v>教育総務課</v>
      </c>
      <c r="L36" s="5"/>
    </row>
    <row r="37" spans="2:12" ht="20.100000000000001" customHeight="1">
      <c r="B37" s="76">
        <f t="shared" si="0"/>
        <v>29</v>
      </c>
      <c r="C37" s="79" t="str">
        <f>様式9の1!C37</f>
        <v>瀬田北中学校</v>
      </c>
      <c r="D37" s="26"/>
      <c r="E37" s="27"/>
      <c r="F37" s="28"/>
      <c r="G37" s="28"/>
      <c r="H37" s="28"/>
      <c r="I37" s="28"/>
      <c r="J37" s="29"/>
      <c r="K37" s="45" t="str">
        <f>様式9の1!I37</f>
        <v>教育総務課</v>
      </c>
      <c r="L37" s="5"/>
    </row>
    <row r="38" spans="2:12" ht="20.100000000000001" customHeight="1">
      <c r="B38" s="76">
        <f t="shared" si="0"/>
        <v>30</v>
      </c>
      <c r="C38" s="79" t="str">
        <f>様式9の1!C38</f>
        <v>瀬田中学校</v>
      </c>
      <c r="D38" s="26"/>
      <c r="E38" s="27"/>
      <c r="F38" s="28"/>
      <c r="G38" s="28"/>
      <c r="H38" s="28"/>
      <c r="I38" s="28"/>
      <c r="J38" s="29"/>
      <c r="K38" s="45" t="str">
        <f>様式9の1!I38</f>
        <v>教育総務課</v>
      </c>
      <c r="L38" s="5"/>
    </row>
    <row r="39" spans="2:12" ht="20.100000000000001" customHeight="1">
      <c r="B39" s="76">
        <f t="shared" si="0"/>
        <v>31</v>
      </c>
      <c r="C39" s="79" t="str">
        <f>様式9の1!C39</f>
        <v>北大路中学校</v>
      </c>
      <c r="D39" s="26"/>
      <c r="E39" s="27"/>
      <c r="F39" s="28"/>
      <c r="G39" s="28"/>
      <c r="H39" s="28"/>
      <c r="I39" s="28"/>
      <c r="J39" s="29"/>
      <c r="K39" s="45" t="str">
        <f>様式9の1!I39</f>
        <v>教育総務課</v>
      </c>
      <c r="L39" s="5"/>
    </row>
    <row r="40" spans="2:12" ht="20.100000000000001" customHeight="1">
      <c r="B40" s="76">
        <f t="shared" si="0"/>
        <v>32</v>
      </c>
      <c r="C40" s="79" t="str">
        <f>様式9の1!C40</f>
        <v>打出中学校</v>
      </c>
      <c r="D40" s="26"/>
      <c r="E40" s="27"/>
      <c r="F40" s="28"/>
      <c r="G40" s="28"/>
      <c r="H40" s="28"/>
      <c r="I40" s="28"/>
      <c r="J40" s="29"/>
      <c r="K40" s="45" t="str">
        <f>様式9の1!I40</f>
        <v>教育総務課</v>
      </c>
      <c r="L40" s="5"/>
    </row>
    <row r="41" spans="2:12" ht="20.100000000000001" customHeight="1">
      <c r="B41" s="76">
        <f t="shared" si="0"/>
        <v>33</v>
      </c>
      <c r="C41" s="79" t="str">
        <f>様式9の1!C41</f>
        <v>富士見小学校</v>
      </c>
      <c r="D41" s="26"/>
      <c r="E41" s="27"/>
      <c r="F41" s="28"/>
      <c r="G41" s="28"/>
      <c r="H41" s="28"/>
      <c r="I41" s="28"/>
      <c r="J41" s="29"/>
      <c r="K41" s="45" t="str">
        <f>様式9の1!I41</f>
        <v>スポーツ課</v>
      </c>
      <c r="L41" s="5"/>
    </row>
    <row r="42" spans="2:12" ht="20.100000000000001" customHeight="1">
      <c r="B42" s="76">
        <f t="shared" si="0"/>
        <v>34</v>
      </c>
      <c r="C42" s="79" t="str">
        <f>様式9の1!C42</f>
        <v>大石小学校</v>
      </c>
      <c r="D42" s="26"/>
      <c r="E42" s="27"/>
      <c r="F42" s="28"/>
      <c r="G42" s="28"/>
      <c r="H42" s="28"/>
      <c r="I42" s="28"/>
      <c r="J42" s="29"/>
      <c r="K42" s="45" t="str">
        <f>様式9の1!I42</f>
        <v>スポーツ課</v>
      </c>
      <c r="L42" s="5"/>
    </row>
    <row r="43" spans="2:12" ht="20.100000000000001" customHeight="1">
      <c r="B43" s="76">
        <f t="shared" si="0"/>
        <v>35</v>
      </c>
      <c r="C43" s="79" t="str">
        <f>様式9の1!C43</f>
        <v>田上小学校</v>
      </c>
      <c r="D43" s="26"/>
      <c r="E43" s="27"/>
      <c r="F43" s="28"/>
      <c r="G43" s="28"/>
      <c r="H43" s="28"/>
      <c r="I43" s="28"/>
      <c r="J43" s="29"/>
      <c r="K43" s="45" t="str">
        <f>様式9の1!I43</f>
        <v>スポーツ課</v>
      </c>
      <c r="L43" s="5"/>
    </row>
    <row r="44" spans="2:12" ht="20.100000000000001" customHeight="1">
      <c r="B44" s="76">
        <f t="shared" si="0"/>
        <v>36</v>
      </c>
      <c r="C44" s="79" t="str">
        <f>様式9の1!C44</f>
        <v>上田上小学校</v>
      </c>
      <c r="D44" s="26"/>
      <c r="E44" s="27"/>
      <c r="F44" s="28"/>
      <c r="G44" s="28"/>
      <c r="H44" s="28"/>
      <c r="I44" s="28"/>
      <c r="J44" s="29"/>
      <c r="K44" s="45" t="str">
        <f>様式9の1!I44</f>
        <v>スポーツ課</v>
      </c>
      <c r="L44" s="5"/>
    </row>
    <row r="45" spans="2:12" ht="20.100000000000001" customHeight="1">
      <c r="B45" s="76">
        <f t="shared" si="0"/>
        <v>37</v>
      </c>
      <c r="C45" s="79" t="str">
        <f>様式9の1!C45</f>
        <v>瀬田南小学校</v>
      </c>
      <c r="D45" s="26"/>
      <c r="E45" s="27"/>
      <c r="F45" s="28"/>
      <c r="G45" s="28"/>
      <c r="H45" s="28"/>
      <c r="I45" s="28"/>
      <c r="J45" s="29"/>
      <c r="K45" s="45" t="str">
        <f>様式9の1!I45</f>
        <v>スポーツ課</v>
      </c>
      <c r="L45" s="5"/>
    </row>
    <row r="46" spans="2:12" ht="20.100000000000001" customHeight="1">
      <c r="B46" s="76">
        <f t="shared" si="0"/>
        <v>38</v>
      </c>
      <c r="C46" s="79" t="str">
        <f>様式9の1!C46</f>
        <v>瀬田小学校</v>
      </c>
      <c r="D46" s="26"/>
      <c r="E46" s="27"/>
      <c r="F46" s="28"/>
      <c r="G46" s="28"/>
      <c r="H46" s="28"/>
      <c r="I46" s="28"/>
      <c r="J46" s="29"/>
      <c r="K46" s="45" t="str">
        <f>様式9の1!I46</f>
        <v>スポーツ課</v>
      </c>
      <c r="L46" s="5"/>
    </row>
    <row r="47" spans="2:12" ht="20.100000000000001" customHeight="1">
      <c r="B47" s="76">
        <f t="shared" si="0"/>
        <v>39</v>
      </c>
      <c r="C47" s="79" t="str">
        <f>様式9の1!C47</f>
        <v>青山小学校</v>
      </c>
      <c r="D47" s="26"/>
      <c r="E47" s="27"/>
      <c r="F47" s="28"/>
      <c r="G47" s="28"/>
      <c r="H47" s="28"/>
      <c r="I47" s="28"/>
      <c r="J47" s="29"/>
      <c r="K47" s="45" t="str">
        <f>様式9の1!I47</f>
        <v>スポーツ課</v>
      </c>
      <c r="L47" s="5"/>
    </row>
    <row r="48" spans="2:12" ht="20.100000000000001" customHeight="1">
      <c r="B48" s="76">
        <f t="shared" si="0"/>
        <v>40</v>
      </c>
      <c r="C48" s="79" t="str">
        <f>様式9の1!C48</f>
        <v>仰木小学校</v>
      </c>
      <c r="D48" s="26"/>
      <c r="E48" s="27"/>
      <c r="F48" s="28"/>
      <c r="G48" s="28"/>
      <c r="H48" s="28"/>
      <c r="I48" s="28"/>
      <c r="J48" s="29"/>
      <c r="K48" s="45" t="str">
        <f>様式9の1!I48</f>
        <v>スポーツ課</v>
      </c>
      <c r="L48" s="5"/>
    </row>
    <row r="49" spans="2:12" ht="20.100000000000001" customHeight="1">
      <c r="B49" s="76">
        <f t="shared" si="0"/>
        <v>41</v>
      </c>
      <c r="C49" s="79" t="str">
        <f>様式9の1!C49</f>
        <v>日吉台小学校</v>
      </c>
      <c r="D49" s="26"/>
      <c r="E49" s="27"/>
      <c r="F49" s="28"/>
      <c r="G49" s="28"/>
      <c r="H49" s="28"/>
      <c r="I49" s="28"/>
      <c r="J49" s="29"/>
      <c r="K49" s="45" t="str">
        <f>様式9の1!I49</f>
        <v>スポーツ課</v>
      </c>
      <c r="L49" s="5"/>
    </row>
    <row r="50" spans="2:12" ht="20.100000000000001" customHeight="1">
      <c r="B50" s="76">
        <f t="shared" si="0"/>
        <v>42</v>
      </c>
      <c r="C50" s="79" t="str">
        <f>様式9の1!C50</f>
        <v>逢坂小学校</v>
      </c>
      <c r="D50" s="26"/>
      <c r="E50" s="27"/>
      <c r="F50" s="28"/>
      <c r="G50" s="28"/>
      <c r="H50" s="28"/>
      <c r="I50" s="28"/>
      <c r="J50" s="29"/>
      <c r="K50" s="45" t="str">
        <f>様式9の1!I50</f>
        <v>スポーツ課</v>
      </c>
      <c r="L50" s="5"/>
    </row>
    <row r="51" spans="2:12" ht="20.100000000000001" customHeight="1">
      <c r="B51" s="76">
        <f t="shared" si="0"/>
        <v>43</v>
      </c>
      <c r="C51" s="79" t="str">
        <f>様式9の1!C51</f>
        <v>中央小学校</v>
      </c>
      <c r="D51" s="26"/>
      <c r="E51" s="27"/>
      <c r="F51" s="28"/>
      <c r="G51" s="28"/>
      <c r="H51" s="28"/>
      <c r="I51" s="28"/>
      <c r="J51" s="29"/>
      <c r="K51" s="45" t="str">
        <f>様式9の1!I51</f>
        <v>スポーツ課</v>
      </c>
      <c r="L51" s="5"/>
    </row>
    <row r="52" spans="2:12" ht="20.100000000000001" customHeight="1">
      <c r="B52" s="76">
        <f t="shared" si="0"/>
        <v>44</v>
      </c>
      <c r="C52" s="79" t="str">
        <f>様式9の1!C52</f>
        <v>藤尾小学校</v>
      </c>
      <c r="D52" s="26"/>
      <c r="E52" s="27"/>
      <c r="F52" s="28"/>
      <c r="G52" s="28"/>
      <c r="H52" s="28"/>
      <c r="I52" s="28"/>
      <c r="J52" s="29"/>
      <c r="K52" s="45" t="str">
        <f>様式9の1!I52</f>
        <v>スポーツ課</v>
      </c>
      <c r="L52" s="5"/>
    </row>
    <row r="53" spans="2:12" ht="20.100000000000001" customHeight="1">
      <c r="B53" s="76">
        <f t="shared" si="0"/>
        <v>45</v>
      </c>
      <c r="C53" s="79" t="str">
        <f>様式9の1!C53</f>
        <v>比叡平小学校</v>
      </c>
      <c r="D53" s="26"/>
      <c r="E53" s="27"/>
      <c r="F53" s="28"/>
      <c r="G53" s="28"/>
      <c r="H53" s="28"/>
      <c r="I53" s="28"/>
      <c r="J53" s="29"/>
      <c r="K53" s="45" t="str">
        <f>様式9の1!I53</f>
        <v>スポーツ課</v>
      </c>
      <c r="L53" s="5"/>
    </row>
    <row r="54" spans="2:12" ht="20.100000000000001" customHeight="1">
      <c r="B54" s="76">
        <f t="shared" si="0"/>
        <v>46</v>
      </c>
      <c r="C54" s="79" t="str">
        <f>様式9の1!C54</f>
        <v>晴嵐小学校</v>
      </c>
      <c r="D54" s="26"/>
      <c r="E54" s="27"/>
      <c r="F54" s="28"/>
      <c r="G54" s="28"/>
      <c r="H54" s="28"/>
      <c r="I54" s="28"/>
      <c r="J54" s="29"/>
      <c r="K54" s="45" t="str">
        <f>様式9の1!I54</f>
        <v>スポーツ課</v>
      </c>
      <c r="L54" s="5"/>
    </row>
    <row r="55" spans="2:12" ht="20.100000000000001" customHeight="1">
      <c r="B55" s="76">
        <f t="shared" si="0"/>
        <v>47</v>
      </c>
      <c r="C55" s="79" t="str">
        <f>様式9の1!C55</f>
        <v>石山小学校</v>
      </c>
      <c r="D55" s="26"/>
      <c r="E55" s="27"/>
      <c r="F55" s="28"/>
      <c r="G55" s="28"/>
      <c r="H55" s="28"/>
      <c r="I55" s="28"/>
      <c r="J55" s="29"/>
      <c r="K55" s="45" t="str">
        <f>様式9の1!I55</f>
        <v>スポーツ課</v>
      </c>
      <c r="L55" s="5"/>
    </row>
    <row r="56" spans="2:12" ht="20.100000000000001" customHeight="1">
      <c r="B56" s="76">
        <f t="shared" si="0"/>
        <v>48</v>
      </c>
      <c r="C56" s="79" t="str">
        <f>様式9の1!C56</f>
        <v>南郷小学校</v>
      </c>
      <c r="D56" s="26"/>
      <c r="E56" s="27"/>
      <c r="F56" s="28"/>
      <c r="G56" s="28"/>
      <c r="H56" s="28"/>
      <c r="I56" s="28"/>
      <c r="J56" s="29"/>
      <c r="K56" s="45" t="str">
        <f>様式9の1!I56</f>
        <v>スポーツ課</v>
      </c>
      <c r="L56" s="5"/>
    </row>
    <row r="57" spans="2:12" ht="20.100000000000001" customHeight="1">
      <c r="B57" s="76">
        <f t="shared" si="0"/>
        <v>49</v>
      </c>
      <c r="C57" s="79" t="str">
        <f>様式9の1!C57</f>
        <v>瀬田東小学校</v>
      </c>
      <c r="D57" s="26"/>
      <c r="E57" s="27"/>
      <c r="F57" s="28"/>
      <c r="G57" s="28"/>
      <c r="H57" s="28"/>
      <c r="I57" s="28"/>
      <c r="J57" s="29"/>
      <c r="K57" s="45" t="str">
        <f>様式9の1!I57</f>
        <v>スポーツ課</v>
      </c>
      <c r="L57" s="5"/>
    </row>
    <row r="58" spans="2:12" ht="20.100000000000001" customHeight="1" thickBot="1">
      <c r="B58" s="76">
        <f t="shared" si="0"/>
        <v>50</v>
      </c>
      <c r="C58" s="79" t="str">
        <f>様式9の1!C58</f>
        <v>瀬田北小学校</v>
      </c>
      <c r="D58" s="26"/>
      <c r="E58" s="27"/>
      <c r="F58" s="28"/>
      <c r="G58" s="28"/>
      <c r="H58" s="28"/>
      <c r="I58" s="28"/>
      <c r="J58" s="29"/>
      <c r="K58" s="45" t="str">
        <f>様式9の1!I58</f>
        <v>スポーツ課</v>
      </c>
      <c r="L58" s="5"/>
    </row>
    <row r="59" spans="2:12" ht="30" customHeight="1" thickTop="1" thickBot="1">
      <c r="B59" s="30" t="s">
        <v>0</v>
      </c>
      <c r="C59" s="39"/>
      <c r="D59" s="31"/>
      <c r="E59" s="32"/>
      <c r="F59" s="33"/>
      <c r="G59" s="33"/>
      <c r="H59" s="33"/>
      <c r="I59" s="33"/>
      <c r="J59" s="34"/>
      <c r="K59" s="35"/>
      <c r="L59" s="5"/>
    </row>
    <row r="60" spans="2:12">
      <c r="B60" s="5"/>
      <c r="C60" s="5"/>
      <c r="D60" s="5"/>
      <c r="E60" s="4" t="s">
        <v>9</v>
      </c>
      <c r="F60" s="5"/>
      <c r="G60" s="5"/>
      <c r="H60" s="5"/>
      <c r="I60" s="5"/>
      <c r="J60" s="5"/>
      <c r="K60" s="5"/>
      <c r="L60" s="5"/>
    </row>
    <row r="61" spans="2:1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>
      <c r="B62" s="5"/>
      <c r="C62" s="5"/>
      <c r="D62" s="5"/>
      <c r="E62" s="5"/>
      <c r="F62" s="5"/>
      <c r="G62" s="5"/>
      <c r="H62" s="5"/>
      <c r="I62" s="5"/>
      <c r="J62" s="5"/>
      <c r="K62" s="5"/>
      <c r="L62" s="36" t="s">
        <v>139</v>
      </c>
    </row>
    <row r="63" spans="2:12">
      <c r="B63" s="5"/>
      <c r="C63" s="5"/>
      <c r="D63" s="5"/>
      <c r="E63" s="5"/>
      <c r="F63" s="5"/>
      <c r="G63" s="5"/>
      <c r="H63" s="5"/>
      <c r="I63" s="5"/>
      <c r="J63" s="6"/>
      <c r="K63" s="37"/>
      <c r="L63" s="4"/>
    </row>
  </sheetData>
  <mergeCells count="3">
    <mergeCell ref="K5:K8"/>
    <mergeCell ref="B5:B8"/>
    <mergeCell ref="C5:C8"/>
  </mergeCells>
  <phoneticPr fontId="2"/>
  <pageMargins left="0.70866141732283472" right="0.51181102362204722" top="0.94488188976377963" bottom="0.74803149606299213" header="0.51181102362204722" footer="0.31496062992125984"/>
  <pageSetup paperSize="9" scale="67" orientation="portrait" r:id="rId1"/>
  <headerFooter>
    <oddHeader>&amp;L&amp;"ＭＳ 明朝,標準"&amp;10　（様式第９号の2）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F983-A733-4130-B10C-C07C1AD44C06}">
  <sheetPr>
    <outlinePr summaryBelow="0" summaryRight="0"/>
    <pageSetUpPr autoPageBreaks="0"/>
  </sheetPr>
  <dimension ref="A1:I18"/>
  <sheetViews>
    <sheetView tabSelected="1" view="pageLayout" zoomScaleNormal="100" zoomScaleSheetLayoutView="91" workbookViewId="0">
      <selection activeCell="A14" sqref="A14"/>
    </sheetView>
  </sheetViews>
  <sheetFormatPr defaultColWidth="8" defaultRowHeight="24.95" customHeight="1"/>
  <cols>
    <col min="1" max="1" width="48.125" style="95" customWidth="1"/>
    <col min="2" max="2" width="7.875" style="96" customWidth="1"/>
    <col min="3" max="3" width="7.875" style="97" customWidth="1"/>
    <col min="4" max="6" width="12.75" style="96" customWidth="1"/>
    <col min="7" max="8" width="15.375" style="96" customWidth="1"/>
    <col min="9" max="256" width="8" style="96"/>
    <col min="257" max="257" width="5" style="96" customWidth="1"/>
    <col min="258" max="258" width="9.25" style="96" bestFit="1" customWidth="1"/>
    <col min="259" max="259" width="17.75" style="96" customWidth="1"/>
    <col min="260" max="262" width="7.875" style="96" customWidth="1"/>
    <col min="263" max="263" width="17.25" style="96" customWidth="1"/>
    <col min="264" max="264" width="9.375" style="96" customWidth="1"/>
    <col min="265" max="512" width="8" style="96"/>
    <col min="513" max="513" width="5" style="96" customWidth="1"/>
    <col min="514" max="514" width="9.25" style="96" bestFit="1" customWidth="1"/>
    <col min="515" max="515" width="17.75" style="96" customWidth="1"/>
    <col min="516" max="518" width="7.875" style="96" customWidth="1"/>
    <col min="519" max="519" width="17.25" style="96" customWidth="1"/>
    <col min="520" max="520" width="9.375" style="96" customWidth="1"/>
    <col min="521" max="768" width="8" style="96"/>
    <col min="769" max="769" width="5" style="96" customWidth="1"/>
    <col min="770" max="770" width="9.25" style="96" bestFit="1" customWidth="1"/>
    <col min="771" max="771" width="17.75" style="96" customWidth="1"/>
    <col min="772" max="774" width="7.875" style="96" customWidth="1"/>
    <col min="775" max="775" width="17.25" style="96" customWidth="1"/>
    <col min="776" max="776" width="9.375" style="96" customWidth="1"/>
    <col min="777" max="1024" width="8" style="96"/>
    <col min="1025" max="1025" width="5" style="96" customWidth="1"/>
    <col min="1026" max="1026" width="9.25" style="96" bestFit="1" customWidth="1"/>
    <col min="1027" max="1027" width="17.75" style="96" customWidth="1"/>
    <col min="1028" max="1030" width="7.875" style="96" customWidth="1"/>
    <col min="1031" max="1031" width="17.25" style="96" customWidth="1"/>
    <col min="1032" max="1032" width="9.375" style="96" customWidth="1"/>
    <col min="1033" max="1280" width="8" style="96"/>
    <col min="1281" max="1281" width="5" style="96" customWidth="1"/>
    <col min="1282" max="1282" width="9.25" style="96" bestFit="1" customWidth="1"/>
    <col min="1283" max="1283" width="17.75" style="96" customWidth="1"/>
    <col min="1284" max="1286" width="7.875" style="96" customWidth="1"/>
    <col min="1287" max="1287" width="17.25" style="96" customWidth="1"/>
    <col min="1288" max="1288" width="9.375" style="96" customWidth="1"/>
    <col min="1289" max="1536" width="8" style="96"/>
    <col min="1537" max="1537" width="5" style="96" customWidth="1"/>
    <col min="1538" max="1538" width="9.25" style="96" bestFit="1" customWidth="1"/>
    <col min="1539" max="1539" width="17.75" style="96" customWidth="1"/>
    <col min="1540" max="1542" width="7.875" style="96" customWidth="1"/>
    <col min="1543" max="1543" width="17.25" style="96" customWidth="1"/>
    <col min="1544" max="1544" width="9.375" style="96" customWidth="1"/>
    <col min="1545" max="1792" width="8" style="96"/>
    <col min="1793" max="1793" width="5" style="96" customWidth="1"/>
    <col min="1794" max="1794" width="9.25" style="96" bestFit="1" customWidth="1"/>
    <col min="1795" max="1795" width="17.75" style="96" customWidth="1"/>
    <col min="1796" max="1798" width="7.875" style="96" customWidth="1"/>
    <col min="1799" max="1799" width="17.25" style="96" customWidth="1"/>
    <col min="1800" max="1800" width="9.375" style="96" customWidth="1"/>
    <col min="1801" max="2048" width="8" style="96"/>
    <col min="2049" max="2049" width="5" style="96" customWidth="1"/>
    <col min="2050" max="2050" width="9.25" style="96" bestFit="1" customWidth="1"/>
    <col min="2051" max="2051" width="17.75" style="96" customWidth="1"/>
    <col min="2052" max="2054" width="7.875" style="96" customWidth="1"/>
    <col min="2055" max="2055" width="17.25" style="96" customWidth="1"/>
    <col min="2056" max="2056" width="9.375" style="96" customWidth="1"/>
    <col min="2057" max="2304" width="8" style="96"/>
    <col min="2305" max="2305" width="5" style="96" customWidth="1"/>
    <col min="2306" max="2306" width="9.25" style="96" bestFit="1" customWidth="1"/>
    <col min="2307" max="2307" width="17.75" style="96" customWidth="1"/>
    <col min="2308" max="2310" width="7.875" style="96" customWidth="1"/>
    <col min="2311" max="2311" width="17.25" style="96" customWidth="1"/>
    <col min="2312" max="2312" width="9.375" style="96" customWidth="1"/>
    <col min="2313" max="2560" width="8" style="96"/>
    <col min="2561" max="2561" width="5" style="96" customWidth="1"/>
    <col min="2562" max="2562" width="9.25" style="96" bestFit="1" customWidth="1"/>
    <col min="2563" max="2563" width="17.75" style="96" customWidth="1"/>
    <col min="2564" max="2566" width="7.875" style="96" customWidth="1"/>
    <col min="2567" max="2567" width="17.25" style="96" customWidth="1"/>
    <col min="2568" max="2568" width="9.375" style="96" customWidth="1"/>
    <col min="2569" max="2816" width="8" style="96"/>
    <col min="2817" max="2817" width="5" style="96" customWidth="1"/>
    <col min="2818" max="2818" width="9.25" style="96" bestFit="1" customWidth="1"/>
    <col min="2819" max="2819" width="17.75" style="96" customWidth="1"/>
    <col min="2820" max="2822" width="7.875" style="96" customWidth="1"/>
    <col min="2823" max="2823" width="17.25" style="96" customWidth="1"/>
    <col min="2824" max="2824" width="9.375" style="96" customWidth="1"/>
    <col min="2825" max="3072" width="8" style="96"/>
    <col min="3073" max="3073" width="5" style="96" customWidth="1"/>
    <col min="3074" max="3074" width="9.25" style="96" bestFit="1" customWidth="1"/>
    <col min="3075" max="3075" width="17.75" style="96" customWidth="1"/>
    <col min="3076" max="3078" width="7.875" style="96" customWidth="1"/>
    <col min="3079" max="3079" width="17.25" style="96" customWidth="1"/>
    <col min="3080" max="3080" width="9.375" style="96" customWidth="1"/>
    <col min="3081" max="3328" width="8" style="96"/>
    <col min="3329" max="3329" width="5" style="96" customWidth="1"/>
    <col min="3330" max="3330" width="9.25" style="96" bestFit="1" customWidth="1"/>
    <col min="3331" max="3331" width="17.75" style="96" customWidth="1"/>
    <col min="3332" max="3334" width="7.875" style="96" customWidth="1"/>
    <col min="3335" max="3335" width="17.25" style="96" customWidth="1"/>
    <col min="3336" max="3336" width="9.375" style="96" customWidth="1"/>
    <col min="3337" max="3584" width="8" style="96"/>
    <col min="3585" max="3585" width="5" style="96" customWidth="1"/>
    <col min="3586" max="3586" width="9.25" style="96" bestFit="1" customWidth="1"/>
    <col min="3587" max="3587" width="17.75" style="96" customWidth="1"/>
    <col min="3588" max="3590" width="7.875" style="96" customWidth="1"/>
    <col min="3591" max="3591" width="17.25" style="96" customWidth="1"/>
    <col min="3592" max="3592" width="9.375" style="96" customWidth="1"/>
    <col min="3593" max="3840" width="8" style="96"/>
    <col min="3841" max="3841" width="5" style="96" customWidth="1"/>
    <col min="3842" max="3842" width="9.25" style="96" bestFit="1" customWidth="1"/>
    <col min="3843" max="3843" width="17.75" style="96" customWidth="1"/>
    <col min="3844" max="3846" width="7.875" style="96" customWidth="1"/>
    <col min="3847" max="3847" width="17.25" style="96" customWidth="1"/>
    <col min="3848" max="3848" width="9.375" style="96" customWidth="1"/>
    <col min="3849" max="4096" width="8" style="96"/>
    <col min="4097" max="4097" width="5" style="96" customWidth="1"/>
    <col min="4098" max="4098" width="9.25" style="96" bestFit="1" customWidth="1"/>
    <col min="4099" max="4099" width="17.75" style="96" customWidth="1"/>
    <col min="4100" max="4102" width="7.875" style="96" customWidth="1"/>
    <col min="4103" max="4103" width="17.25" style="96" customWidth="1"/>
    <col min="4104" max="4104" width="9.375" style="96" customWidth="1"/>
    <col min="4105" max="4352" width="8" style="96"/>
    <col min="4353" max="4353" width="5" style="96" customWidth="1"/>
    <col min="4354" max="4354" width="9.25" style="96" bestFit="1" customWidth="1"/>
    <col min="4355" max="4355" width="17.75" style="96" customWidth="1"/>
    <col min="4356" max="4358" width="7.875" style="96" customWidth="1"/>
    <col min="4359" max="4359" width="17.25" style="96" customWidth="1"/>
    <col min="4360" max="4360" width="9.375" style="96" customWidth="1"/>
    <col min="4361" max="4608" width="8" style="96"/>
    <col min="4609" max="4609" width="5" style="96" customWidth="1"/>
    <col min="4610" max="4610" width="9.25" style="96" bestFit="1" customWidth="1"/>
    <col min="4611" max="4611" width="17.75" style="96" customWidth="1"/>
    <col min="4612" max="4614" width="7.875" style="96" customWidth="1"/>
    <col min="4615" max="4615" width="17.25" style="96" customWidth="1"/>
    <col min="4616" max="4616" width="9.375" style="96" customWidth="1"/>
    <col min="4617" max="4864" width="8" style="96"/>
    <col min="4865" max="4865" width="5" style="96" customWidth="1"/>
    <col min="4866" max="4866" width="9.25" style="96" bestFit="1" customWidth="1"/>
    <col min="4867" max="4867" width="17.75" style="96" customWidth="1"/>
    <col min="4868" max="4870" width="7.875" style="96" customWidth="1"/>
    <col min="4871" max="4871" width="17.25" style="96" customWidth="1"/>
    <col min="4872" max="4872" width="9.375" style="96" customWidth="1"/>
    <col min="4873" max="5120" width="8" style="96"/>
    <col min="5121" max="5121" width="5" style="96" customWidth="1"/>
    <col min="5122" max="5122" width="9.25" style="96" bestFit="1" customWidth="1"/>
    <col min="5123" max="5123" width="17.75" style="96" customWidth="1"/>
    <col min="5124" max="5126" width="7.875" style="96" customWidth="1"/>
    <col min="5127" max="5127" width="17.25" style="96" customWidth="1"/>
    <col min="5128" max="5128" width="9.375" style="96" customWidth="1"/>
    <col min="5129" max="5376" width="8" style="96"/>
    <col min="5377" max="5377" width="5" style="96" customWidth="1"/>
    <col min="5378" max="5378" width="9.25" style="96" bestFit="1" customWidth="1"/>
    <col min="5379" max="5379" width="17.75" style="96" customWidth="1"/>
    <col min="5380" max="5382" width="7.875" style="96" customWidth="1"/>
    <col min="5383" max="5383" width="17.25" style="96" customWidth="1"/>
    <col min="5384" max="5384" width="9.375" style="96" customWidth="1"/>
    <col min="5385" max="5632" width="8" style="96"/>
    <col min="5633" max="5633" width="5" style="96" customWidth="1"/>
    <col min="5634" max="5634" width="9.25" style="96" bestFit="1" customWidth="1"/>
    <col min="5635" max="5635" width="17.75" style="96" customWidth="1"/>
    <col min="5636" max="5638" width="7.875" style="96" customWidth="1"/>
    <col min="5639" max="5639" width="17.25" style="96" customWidth="1"/>
    <col min="5640" max="5640" width="9.375" style="96" customWidth="1"/>
    <col min="5641" max="5888" width="8" style="96"/>
    <col min="5889" max="5889" width="5" style="96" customWidth="1"/>
    <col min="5890" max="5890" width="9.25" style="96" bestFit="1" customWidth="1"/>
    <col min="5891" max="5891" width="17.75" style="96" customWidth="1"/>
    <col min="5892" max="5894" width="7.875" style="96" customWidth="1"/>
    <col min="5895" max="5895" width="17.25" style="96" customWidth="1"/>
    <col min="5896" max="5896" width="9.375" style="96" customWidth="1"/>
    <col min="5897" max="6144" width="8" style="96"/>
    <col min="6145" max="6145" width="5" style="96" customWidth="1"/>
    <col min="6146" max="6146" width="9.25" style="96" bestFit="1" customWidth="1"/>
    <col min="6147" max="6147" width="17.75" style="96" customWidth="1"/>
    <col min="6148" max="6150" width="7.875" style="96" customWidth="1"/>
    <col min="6151" max="6151" width="17.25" style="96" customWidth="1"/>
    <col min="6152" max="6152" width="9.375" style="96" customWidth="1"/>
    <col min="6153" max="6400" width="8" style="96"/>
    <col min="6401" max="6401" width="5" style="96" customWidth="1"/>
    <col min="6402" max="6402" width="9.25" style="96" bestFit="1" customWidth="1"/>
    <col min="6403" max="6403" width="17.75" style="96" customWidth="1"/>
    <col min="6404" max="6406" width="7.875" style="96" customWidth="1"/>
    <col min="6407" max="6407" width="17.25" style="96" customWidth="1"/>
    <col min="6408" max="6408" width="9.375" style="96" customWidth="1"/>
    <col min="6409" max="6656" width="8" style="96"/>
    <col min="6657" max="6657" width="5" style="96" customWidth="1"/>
    <col min="6658" max="6658" width="9.25" style="96" bestFit="1" customWidth="1"/>
    <col min="6659" max="6659" width="17.75" style="96" customWidth="1"/>
    <col min="6660" max="6662" width="7.875" style="96" customWidth="1"/>
    <col min="6663" max="6663" width="17.25" style="96" customWidth="1"/>
    <col min="6664" max="6664" width="9.375" style="96" customWidth="1"/>
    <col min="6665" max="6912" width="8" style="96"/>
    <col min="6913" max="6913" width="5" style="96" customWidth="1"/>
    <col min="6914" max="6914" width="9.25" style="96" bestFit="1" customWidth="1"/>
    <col min="6915" max="6915" width="17.75" style="96" customWidth="1"/>
    <col min="6916" max="6918" width="7.875" style="96" customWidth="1"/>
    <col min="6919" max="6919" width="17.25" style="96" customWidth="1"/>
    <col min="6920" max="6920" width="9.375" style="96" customWidth="1"/>
    <col min="6921" max="7168" width="8" style="96"/>
    <col min="7169" max="7169" width="5" style="96" customWidth="1"/>
    <col min="7170" max="7170" width="9.25" style="96" bestFit="1" customWidth="1"/>
    <col min="7171" max="7171" width="17.75" style="96" customWidth="1"/>
    <col min="7172" max="7174" width="7.875" style="96" customWidth="1"/>
    <col min="7175" max="7175" width="17.25" style="96" customWidth="1"/>
    <col min="7176" max="7176" width="9.375" style="96" customWidth="1"/>
    <col min="7177" max="7424" width="8" style="96"/>
    <col min="7425" max="7425" width="5" style="96" customWidth="1"/>
    <col min="7426" max="7426" width="9.25" style="96" bestFit="1" customWidth="1"/>
    <col min="7427" max="7427" width="17.75" style="96" customWidth="1"/>
    <col min="7428" max="7430" width="7.875" style="96" customWidth="1"/>
    <col min="7431" max="7431" width="17.25" style="96" customWidth="1"/>
    <col min="7432" max="7432" width="9.375" style="96" customWidth="1"/>
    <col min="7433" max="7680" width="8" style="96"/>
    <col min="7681" max="7681" width="5" style="96" customWidth="1"/>
    <col min="7682" max="7682" width="9.25" style="96" bestFit="1" customWidth="1"/>
    <col min="7683" max="7683" width="17.75" style="96" customWidth="1"/>
    <col min="7684" max="7686" width="7.875" style="96" customWidth="1"/>
    <col min="7687" max="7687" width="17.25" style="96" customWidth="1"/>
    <col min="7688" max="7688" width="9.375" style="96" customWidth="1"/>
    <col min="7689" max="7936" width="8" style="96"/>
    <col min="7937" max="7937" width="5" style="96" customWidth="1"/>
    <col min="7938" max="7938" width="9.25" style="96" bestFit="1" customWidth="1"/>
    <col min="7939" max="7939" width="17.75" style="96" customWidth="1"/>
    <col min="7940" max="7942" width="7.875" style="96" customWidth="1"/>
    <col min="7943" max="7943" width="17.25" style="96" customWidth="1"/>
    <col min="7944" max="7944" width="9.375" style="96" customWidth="1"/>
    <col min="7945" max="8192" width="8" style="96"/>
    <col min="8193" max="8193" width="5" style="96" customWidth="1"/>
    <col min="8194" max="8194" width="9.25" style="96" bestFit="1" customWidth="1"/>
    <col min="8195" max="8195" width="17.75" style="96" customWidth="1"/>
    <col min="8196" max="8198" width="7.875" style="96" customWidth="1"/>
    <col min="8199" max="8199" width="17.25" style="96" customWidth="1"/>
    <col min="8200" max="8200" width="9.375" style="96" customWidth="1"/>
    <col min="8201" max="8448" width="8" style="96"/>
    <col min="8449" max="8449" width="5" style="96" customWidth="1"/>
    <col min="8450" max="8450" width="9.25" style="96" bestFit="1" customWidth="1"/>
    <col min="8451" max="8451" width="17.75" style="96" customWidth="1"/>
    <col min="8452" max="8454" width="7.875" style="96" customWidth="1"/>
    <col min="8455" max="8455" width="17.25" style="96" customWidth="1"/>
    <col min="8456" max="8456" width="9.375" style="96" customWidth="1"/>
    <col min="8457" max="8704" width="8" style="96"/>
    <col min="8705" max="8705" width="5" style="96" customWidth="1"/>
    <col min="8706" max="8706" width="9.25" style="96" bestFit="1" customWidth="1"/>
    <col min="8707" max="8707" width="17.75" style="96" customWidth="1"/>
    <col min="8708" max="8710" width="7.875" style="96" customWidth="1"/>
    <col min="8711" max="8711" width="17.25" style="96" customWidth="1"/>
    <col min="8712" max="8712" width="9.375" style="96" customWidth="1"/>
    <col min="8713" max="8960" width="8" style="96"/>
    <col min="8961" max="8961" width="5" style="96" customWidth="1"/>
    <col min="8962" max="8962" width="9.25" style="96" bestFit="1" customWidth="1"/>
    <col min="8963" max="8963" width="17.75" style="96" customWidth="1"/>
    <col min="8964" max="8966" width="7.875" style="96" customWidth="1"/>
    <col min="8967" max="8967" width="17.25" style="96" customWidth="1"/>
    <col min="8968" max="8968" width="9.375" style="96" customWidth="1"/>
    <col min="8969" max="9216" width="8" style="96"/>
    <col min="9217" max="9217" width="5" style="96" customWidth="1"/>
    <col min="9218" max="9218" width="9.25" style="96" bestFit="1" customWidth="1"/>
    <col min="9219" max="9219" width="17.75" style="96" customWidth="1"/>
    <col min="9220" max="9222" width="7.875" style="96" customWidth="1"/>
    <col min="9223" max="9223" width="17.25" style="96" customWidth="1"/>
    <col min="9224" max="9224" width="9.375" style="96" customWidth="1"/>
    <col min="9225" max="9472" width="8" style="96"/>
    <col min="9473" max="9473" width="5" style="96" customWidth="1"/>
    <col min="9474" max="9474" width="9.25" style="96" bestFit="1" customWidth="1"/>
    <col min="9475" max="9475" width="17.75" style="96" customWidth="1"/>
    <col min="9476" max="9478" width="7.875" style="96" customWidth="1"/>
    <col min="9479" max="9479" width="17.25" style="96" customWidth="1"/>
    <col min="9480" max="9480" width="9.375" style="96" customWidth="1"/>
    <col min="9481" max="9728" width="8" style="96"/>
    <col min="9729" max="9729" width="5" style="96" customWidth="1"/>
    <col min="9730" max="9730" width="9.25" style="96" bestFit="1" customWidth="1"/>
    <col min="9731" max="9731" width="17.75" style="96" customWidth="1"/>
    <col min="9732" max="9734" width="7.875" style="96" customWidth="1"/>
    <col min="9735" max="9735" width="17.25" style="96" customWidth="1"/>
    <col min="9736" max="9736" width="9.375" style="96" customWidth="1"/>
    <col min="9737" max="9984" width="8" style="96"/>
    <col min="9985" max="9985" width="5" style="96" customWidth="1"/>
    <col min="9986" max="9986" width="9.25" style="96" bestFit="1" customWidth="1"/>
    <col min="9987" max="9987" width="17.75" style="96" customWidth="1"/>
    <col min="9988" max="9990" width="7.875" style="96" customWidth="1"/>
    <col min="9991" max="9991" width="17.25" style="96" customWidth="1"/>
    <col min="9992" max="9992" width="9.375" style="96" customWidth="1"/>
    <col min="9993" max="10240" width="8" style="96"/>
    <col min="10241" max="10241" width="5" style="96" customWidth="1"/>
    <col min="10242" max="10242" width="9.25" style="96" bestFit="1" customWidth="1"/>
    <col min="10243" max="10243" width="17.75" style="96" customWidth="1"/>
    <col min="10244" max="10246" width="7.875" style="96" customWidth="1"/>
    <col min="10247" max="10247" width="17.25" style="96" customWidth="1"/>
    <col min="10248" max="10248" width="9.375" style="96" customWidth="1"/>
    <col min="10249" max="10496" width="8" style="96"/>
    <col min="10497" max="10497" width="5" style="96" customWidth="1"/>
    <col min="10498" max="10498" width="9.25" style="96" bestFit="1" customWidth="1"/>
    <col min="10499" max="10499" width="17.75" style="96" customWidth="1"/>
    <col min="10500" max="10502" width="7.875" style="96" customWidth="1"/>
    <col min="10503" max="10503" width="17.25" style="96" customWidth="1"/>
    <col min="10504" max="10504" width="9.375" style="96" customWidth="1"/>
    <col min="10505" max="10752" width="8" style="96"/>
    <col min="10753" max="10753" width="5" style="96" customWidth="1"/>
    <col min="10754" max="10754" width="9.25" style="96" bestFit="1" customWidth="1"/>
    <col min="10755" max="10755" width="17.75" style="96" customWidth="1"/>
    <col min="10756" max="10758" width="7.875" style="96" customWidth="1"/>
    <col min="10759" max="10759" width="17.25" style="96" customWidth="1"/>
    <col min="10760" max="10760" width="9.375" style="96" customWidth="1"/>
    <col min="10761" max="11008" width="8" style="96"/>
    <col min="11009" max="11009" width="5" style="96" customWidth="1"/>
    <col min="11010" max="11010" width="9.25" style="96" bestFit="1" customWidth="1"/>
    <col min="11011" max="11011" width="17.75" style="96" customWidth="1"/>
    <col min="11012" max="11014" width="7.875" style="96" customWidth="1"/>
    <col min="11015" max="11015" width="17.25" style="96" customWidth="1"/>
    <col min="11016" max="11016" width="9.375" style="96" customWidth="1"/>
    <col min="11017" max="11264" width="8" style="96"/>
    <col min="11265" max="11265" width="5" style="96" customWidth="1"/>
    <col min="11266" max="11266" width="9.25" style="96" bestFit="1" customWidth="1"/>
    <col min="11267" max="11267" width="17.75" style="96" customWidth="1"/>
    <col min="11268" max="11270" width="7.875" style="96" customWidth="1"/>
    <col min="11271" max="11271" width="17.25" style="96" customWidth="1"/>
    <col min="11272" max="11272" width="9.375" style="96" customWidth="1"/>
    <col min="11273" max="11520" width="8" style="96"/>
    <col min="11521" max="11521" width="5" style="96" customWidth="1"/>
    <col min="11522" max="11522" width="9.25" style="96" bestFit="1" customWidth="1"/>
    <col min="11523" max="11523" width="17.75" style="96" customWidth="1"/>
    <col min="11524" max="11526" width="7.875" style="96" customWidth="1"/>
    <col min="11527" max="11527" width="17.25" style="96" customWidth="1"/>
    <col min="11528" max="11528" width="9.375" style="96" customWidth="1"/>
    <col min="11529" max="11776" width="8" style="96"/>
    <col min="11777" max="11777" width="5" style="96" customWidth="1"/>
    <col min="11778" max="11778" width="9.25" style="96" bestFit="1" customWidth="1"/>
    <col min="11779" max="11779" width="17.75" style="96" customWidth="1"/>
    <col min="11780" max="11782" width="7.875" style="96" customWidth="1"/>
    <col min="11783" max="11783" width="17.25" style="96" customWidth="1"/>
    <col min="11784" max="11784" width="9.375" style="96" customWidth="1"/>
    <col min="11785" max="12032" width="8" style="96"/>
    <col min="12033" max="12033" width="5" style="96" customWidth="1"/>
    <col min="12034" max="12034" width="9.25" style="96" bestFit="1" customWidth="1"/>
    <col min="12035" max="12035" width="17.75" style="96" customWidth="1"/>
    <col min="12036" max="12038" width="7.875" style="96" customWidth="1"/>
    <col min="12039" max="12039" width="17.25" style="96" customWidth="1"/>
    <col min="12040" max="12040" width="9.375" style="96" customWidth="1"/>
    <col min="12041" max="12288" width="8" style="96"/>
    <col min="12289" max="12289" width="5" style="96" customWidth="1"/>
    <col min="12290" max="12290" width="9.25" style="96" bestFit="1" customWidth="1"/>
    <col min="12291" max="12291" width="17.75" style="96" customWidth="1"/>
    <col min="12292" max="12294" width="7.875" style="96" customWidth="1"/>
    <col min="12295" max="12295" width="17.25" style="96" customWidth="1"/>
    <col min="12296" max="12296" width="9.375" style="96" customWidth="1"/>
    <col min="12297" max="12544" width="8" style="96"/>
    <col min="12545" max="12545" width="5" style="96" customWidth="1"/>
    <col min="12546" max="12546" width="9.25" style="96" bestFit="1" customWidth="1"/>
    <col min="12547" max="12547" width="17.75" style="96" customWidth="1"/>
    <col min="12548" max="12550" width="7.875" style="96" customWidth="1"/>
    <col min="12551" max="12551" width="17.25" style="96" customWidth="1"/>
    <col min="12552" max="12552" width="9.375" style="96" customWidth="1"/>
    <col min="12553" max="12800" width="8" style="96"/>
    <col min="12801" max="12801" width="5" style="96" customWidth="1"/>
    <col min="12802" max="12802" width="9.25" style="96" bestFit="1" customWidth="1"/>
    <col min="12803" max="12803" width="17.75" style="96" customWidth="1"/>
    <col min="12804" max="12806" width="7.875" style="96" customWidth="1"/>
    <col min="12807" max="12807" width="17.25" style="96" customWidth="1"/>
    <col min="12808" max="12808" width="9.375" style="96" customWidth="1"/>
    <col min="12809" max="13056" width="8" style="96"/>
    <col min="13057" max="13057" width="5" style="96" customWidth="1"/>
    <col min="13058" max="13058" width="9.25" style="96" bestFit="1" customWidth="1"/>
    <col min="13059" max="13059" width="17.75" style="96" customWidth="1"/>
    <col min="13060" max="13062" width="7.875" style="96" customWidth="1"/>
    <col min="13063" max="13063" width="17.25" style="96" customWidth="1"/>
    <col min="13064" max="13064" width="9.375" style="96" customWidth="1"/>
    <col min="13065" max="13312" width="8" style="96"/>
    <col min="13313" max="13313" width="5" style="96" customWidth="1"/>
    <col min="13314" max="13314" width="9.25" style="96" bestFit="1" customWidth="1"/>
    <col min="13315" max="13315" width="17.75" style="96" customWidth="1"/>
    <col min="13316" max="13318" width="7.875" style="96" customWidth="1"/>
    <col min="13319" max="13319" width="17.25" style="96" customWidth="1"/>
    <col min="13320" max="13320" width="9.375" style="96" customWidth="1"/>
    <col min="13321" max="13568" width="8" style="96"/>
    <col min="13569" max="13569" width="5" style="96" customWidth="1"/>
    <col min="13570" max="13570" width="9.25" style="96" bestFit="1" customWidth="1"/>
    <col min="13571" max="13571" width="17.75" style="96" customWidth="1"/>
    <col min="13572" max="13574" width="7.875" style="96" customWidth="1"/>
    <col min="13575" max="13575" width="17.25" style="96" customWidth="1"/>
    <col min="13576" max="13576" width="9.375" style="96" customWidth="1"/>
    <col min="13577" max="13824" width="8" style="96"/>
    <col min="13825" max="13825" width="5" style="96" customWidth="1"/>
    <col min="13826" max="13826" width="9.25" style="96" bestFit="1" customWidth="1"/>
    <col min="13827" max="13827" width="17.75" style="96" customWidth="1"/>
    <col min="13828" max="13830" width="7.875" style="96" customWidth="1"/>
    <col min="13831" max="13831" width="17.25" style="96" customWidth="1"/>
    <col min="13832" max="13832" width="9.375" style="96" customWidth="1"/>
    <col min="13833" max="14080" width="8" style="96"/>
    <col min="14081" max="14081" width="5" style="96" customWidth="1"/>
    <col min="14082" max="14082" width="9.25" style="96" bestFit="1" customWidth="1"/>
    <col min="14083" max="14083" width="17.75" style="96" customWidth="1"/>
    <col min="14084" max="14086" width="7.875" style="96" customWidth="1"/>
    <col min="14087" max="14087" width="17.25" style="96" customWidth="1"/>
    <col min="14088" max="14088" width="9.375" style="96" customWidth="1"/>
    <col min="14089" max="14336" width="8" style="96"/>
    <col min="14337" max="14337" width="5" style="96" customWidth="1"/>
    <col min="14338" max="14338" width="9.25" style="96" bestFit="1" customWidth="1"/>
    <col min="14339" max="14339" width="17.75" style="96" customWidth="1"/>
    <col min="14340" max="14342" width="7.875" style="96" customWidth="1"/>
    <col min="14343" max="14343" width="17.25" style="96" customWidth="1"/>
    <col min="14344" max="14344" width="9.375" style="96" customWidth="1"/>
    <col min="14345" max="14592" width="8" style="96"/>
    <col min="14593" max="14593" width="5" style="96" customWidth="1"/>
    <col min="14594" max="14594" width="9.25" style="96" bestFit="1" customWidth="1"/>
    <col min="14595" max="14595" width="17.75" style="96" customWidth="1"/>
    <col min="14596" max="14598" width="7.875" style="96" customWidth="1"/>
    <col min="14599" max="14599" width="17.25" style="96" customWidth="1"/>
    <col min="14600" max="14600" width="9.375" style="96" customWidth="1"/>
    <col min="14601" max="14848" width="8" style="96"/>
    <col min="14849" max="14849" width="5" style="96" customWidth="1"/>
    <col min="14850" max="14850" width="9.25" style="96" bestFit="1" customWidth="1"/>
    <col min="14851" max="14851" width="17.75" style="96" customWidth="1"/>
    <col min="14852" max="14854" width="7.875" style="96" customWidth="1"/>
    <col min="14855" max="14855" width="17.25" style="96" customWidth="1"/>
    <col min="14856" max="14856" width="9.375" style="96" customWidth="1"/>
    <col min="14857" max="15104" width="8" style="96"/>
    <col min="15105" max="15105" width="5" style="96" customWidth="1"/>
    <col min="15106" max="15106" width="9.25" style="96" bestFit="1" customWidth="1"/>
    <col min="15107" max="15107" width="17.75" style="96" customWidth="1"/>
    <col min="15108" max="15110" width="7.875" style="96" customWidth="1"/>
    <col min="15111" max="15111" width="17.25" style="96" customWidth="1"/>
    <col min="15112" max="15112" width="9.375" style="96" customWidth="1"/>
    <col min="15113" max="15360" width="8" style="96"/>
    <col min="15361" max="15361" width="5" style="96" customWidth="1"/>
    <col min="15362" max="15362" width="9.25" style="96" bestFit="1" customWidth="1"/>
    <col min="15363" max="15363" width="17.75" style="96" customWidth="1"/>
    <col min="15364" max="15366" width="7.875" style="96" customWidth="1"/>
    <col min="15367" max="15367" width="17.25" style="96" customWidth="1"/>
    <col min="15368" max="15368" width="9.375" style="96" customWidth="1"/>
    <col min="15369" max="15616" width="8" style="96"/>
    <col min="15617" max="15617" width="5" style="96" customWidth="1"/>
    <col min="15618" max="15618" width="9.25" style="96" bestFit="1" customWidth="1"/>
    <col min="15619" max="15619" width="17.75" style="96" customWidth="1"/>
    <col min="15620" max="15622" width="7.875" style="96" customWidth="1"/>
    <col min="15623" max="15623" width="17.25" style="96" customWidth="1"/>
    <col min="15624" max="15624" width="9.375" style="96" customWidth="1"/>
    <col min="15625" max="15872" width="8" style="96"/>
    <col min="15873" max="15873" width="5" style="96" customWidth="1"/>
    <col min="15874" max="15874" width="9.25" style="96" bestFit="1" customWidth="1"/>
    <col min="15875" max="15875" width="17.75" style="96" customWidth="1"/>
    <col min="15876" max="15878" width="7.875" style="96" customWidth="1"/>
    <col min="15879" max="15879" width="17.25" style="96" customWidth="1"/>
    <col min="15880" max="15880" width="9.375" style="96" customWidth="1"/>
    <col min="15881" max="16128" width="8" style="96"/>
    <col min="16129" max="16129" width="5" style="96" customWidth="1"/>
    <col min="16130" max="16130" width="9.25" style="96" bestFit="1" customWidth="1"/>
    <col min="16131" max="16131" width="17.75" style="96" customWidth="1"/>
    <col min="16132" max="16134" width="7.875" style="96" customWidth="1"/>
    <col min="16135" max="16135" width="17.25" style="96" customWidth="1"/>
    <col min="16136" max="16136" width="9.375" style="96" customWidth="1"/>
    <col min="16137" max="16384" width="8" style="96"/>
  </cols>
  <sheetData>
    <row r="1" spans="1:9" s="83" customFormat="1" ht="24" customHeight="1">
      <c r="A1" s="80" t="s">
        <v>142</v>
      </c>
      <c r="B1" s="81" t="s">
        <v>169</v>
      </c>
      <c r="C1" s="81"/>
      <c r="D1" s="81"/>
      <c r="E1" s="81"/>
      <c r="F1" s="81"/>
      <c r="G1" s="81"/>
      <c r="H1" s="81" t="s">
        <v>143</v>
      </c>
      <c r="I1" s="82"/>
    </row>
    <row r="2" spans="1:9" s="83" customFormat="1" ht="30" customHeight="1">
      <c r="A2" s="84" t="s">
        <v>144</v>
      </c>
      <c r="B2" s="85" t="s">
        <v>145</v>
      </c>
      <c r="C2" s="85" t="s">
        <v>146</v>
      </c>
      <c r="D2" s="85" t="s">
        <v>147</v>
      </c>
      <c r="E2" s="85" t="s">
        <v>148</v>
      </c>
      <c r="F2" s="85" t="s">
        <v>149</v>
      </c>
      <c r="G2" s="85" t="s">
        <v>150</v>
      </c>
      <c r="H2" s="86" t="s">
        <v>151</v>
      </c>
    </row>
    <row r="3" spans="1:9" s="83" customFormat="1" ht="30" customHeight="1">
      <c r="A3" s="87" t="s">
        <v>152</v>
      </c>
      <c r="B3" s="88"/>
      <c r="C3" s="88"/>
      <c r="D3" s="88"/>
      <c r="E3" s="88"/>
      <c r="F3" s="88"/>
      <c r="G3" s="88"/>
      <c r="H3" s="89"/>
    </row>
    <row r="4" spans="1:9" s="83" customFormat="1" ht="30" customHeight="1">
      <c r="A4" s="90" t="s">
        <v>153</v>
      </c>
      <c r="B4" s="91">
        <v>5</v>
      </c>
      <c r="C4" s="91" t="s">
        <v>154</v>
      </c>
      <c r="D4" s="92">
        <f>SUM(E4:F4)</f>
        <v>30000</v>
      </c>
      <c r="E4" s="92">
        <v>25000</v>
      </c>
      <c r="F4" s="92">
        <v>5000</v>
      </c>
      <c r="G4" s="92">
        <f>D4*B4</f>
        <v>150000</v>
      </c>
      <c r="H4" s="89"/>
    </row>
    <row r="5" spans="1:9" s="83" customFormat="1" ht="30" customHeight="1">
      <c r="A5" s="90" t="s">
        <v>155</v>
      </c>
      <c r="B5" s="91">
        <v>10</v>
      </c>
      <c r="C5" s="91" t="s">
        <v>154</v>
      </c>
      <c r="D5" s="92">
        <f t="shared" ref="D5:D15" si="0">SUM(E5:F5)</f>
        <v>18000</v>
      </c>
      <c r="E5" s="92">
        <v>15000</v>
      </c>
      <c r="F5" s="92">
        <v>3000</v>
      </c>
      <c r="G5" s="92">
        <f t="shared" ref="G5:G15" si="1">D5*B5</f>
        <v>180000</v>
      </c>
      <c r="H5" s="89"/>
    </row>
    <row r="6" spans="1:9" s="83" customFormat="1" ht="30" customHeight="1">
      <c r="A6" s="90" t="s">
        <v>156</v>
      </c>
      <c r="B6" s="91">
        <v>20</v>
      </c>
      <c r="C6" s="91" t="s">
        <v>154</v>
      </c>
      <c r="D6" s="92">
        <f t="shared" si="0"/>
        <v>14000</v>
      </c>
      <c r="E6" s="92">
        <v>12000</v>
      </c>
      <c r="F6" s="92">
        <v>2000</v>
      </c>
      <c r="G6" s="92">
        <f t="shared" si="1"/>
        <v>280000</v>
      </c>
      <c r="H6" s="89"/>
    </row>
    <row r="7" spans="1:9" s="83" customFormat="1" ht="30" customHeight="1">
      <c r="A7" s="101" t="s">
        <v>170</v>
      </c>
      <c r="B7" s="104"/>
      <c r="C7" s="104"/>
      <c r="D7" s="103"/>
      <c r="E7" s="103"/>
      <c r="F7" s="103"/>
      <c r="G7" s="103">
        <f>SUM(G4:G6)</f>
        <v>610000</v>
      </c>
      <c r="H7" s="89"/>
    </row>
    <row r="8" spans="1:9" s="83" customFormat="1" ht="15.75" customHeight="1">
      <c r="A8" s="101"/>
      <c r="B8" s="104"/>
      <c r="C8" s="104"/>
      <c r="D8" s="103"/>
      <c r="E8" s="103"/>
      <c r="F8" s="103"/>
      <c r="G8" s="103"/>
      <c r="H8" s="89"/>
    </row>
    <row r="9" spans="1:9" s="83" customFormat="1" ht="30" customHeight="1">
      <c r="A9" s="87" t="s">
        <v>157</v>
      </c>
      <c r="B9" s="91"/>
      <c r="C9" s="91"/>
      <c r="D9" s="92"/>
      <c r="E9" s="92"/>
      <c r="F9" s="92"/>
      <c r="G9" s="92"/>
      <c r="H9" s="89"/>
    </row>
    <row r="10" spans="1:9" s="83" customFormat="1" ht="30" customHeight="1">
      <c r="A10" s="90" t="s">
        <v>155</v>
      </c>
      <c r="B10" s="91">
        <v>15</v>
      </c>
      <c r="C10" s="91" t="s">
        <v>154</v>
      </c>
      <c r="D10" s="92">
        <f t="shared" si="0"/>
        <v>18000</v>
      </c>
      <c r="E10" s="92">
        <f>E5</f>
        <v>15000</v>
      </c>
      <c r="F10" s="92">
        <f>F5</f>
        <v>3000</v>
      </c>
      <c r="G10" s="92">
        <f t="shared" si="1"/>
        <v>270000</v>
      </c>
      <c r="H10" s="89"/>
    </row>
    <row r="11" spans="1:9" s="83" customFormat="1" ht="30" customHeight="1">
      <c r="A11" s="90" t="s">
        <v>156</v>
      </c>
      <c r="B11" s="91">
        <v>150</v>
      </c>
      <c r="C11" s="91" t="s">
        <v>154</v>
      </c>
      <c r="D11" s="92">
        <f t="shared" si="0"/>
        <v>14000</v>
      </c>
      <c r="E11" s="92">
        <f>E6</f>
        <v>12000</v>
      </c>
      <c r="F11" s="92">
        <f>F6</f>
        <v>2000</v>
      </c>
      <c r="G11" s="92">
        <f t="shared" si="1"/>
        <v>2100000</v>
      </c>
      <c r="H11" s="89"/>
    </row>
    <row r="12" spans="1:9" s="83" customFormat="1" ht="30" customHeight="1">
      <c r="A12" s="90" t="s">
        <v>158</v>
      </c>
      <c r="B12" s="91">
        <v>20</v>
      </c>
      <c r="C12" s="91" t="s">
        <v>154</v>
      </c>
      <c r="D12" s="92">
        <f>SUM(E12:F12)</f>
        <v>10500</v>
      </c>
      <c r="E12" s="92">
        <v>9000</v>
      </c>
      <c r="F12" s="92">
        <v>1500</v>
      </c>
      <c r="G12" s="92">
        <f t="shared" si="1"/>
        <v>210000</v>
      </c>
      <c r="H12" s="89"/>
    </row>
    <row r="13" spans="1:9" s="83" customFormat="1" ht="30" customHeight="1">
      <c r="A13" s="90" t="s">
        <v>159</v>
      </c>
      <c r="B13" s="91">
        <v>22</v>
      </c>
      <c r="C13" s="91" t="s">
        <v>154</v>
      </c>
      <c r="D13" s="92">
        <f>SUM(E13:F13)</f>
        <v>7700</v>
      </c>
      <c r="E13" s="92">
        <v>6300</v>
      </c>
      <c r="F13" s="92">
        <v>1400</v>
      </c>
      <c r="G13" s="92">
        <f t="shared" si="1"/>
        <v>169400</v>
      </c>
      <c r="H13" s="89"/>
    </row>
    <row r="14" spans="1:9" s="83" customFormat="1" ht="30" customHeight="1">
      <c r="A14" s="90" t="s">
        <v>160</v>
      </c>
      <c r="B14" s="91">
        <v>1</v>
      </c>
      <c r="C14" s="91" t="s">
        <v>154</v>
      </c>
      <c r="D14" s="92">
        <f t="shared" si="0"/>
        <v>199000</v>
      </c>
      <c r="E14" s="92">
        <v>190000</v>
      </c>
      <c r="F14" s="92">
        <v>9000</v>
      </c>
      <c r="G14" s="92">
        <f t="shared" si="1"/>
        <v>199000</v>
      </c>
      <c r="H14" s="89"/>
    </row>
    <row r="15" spans="1:9" s="83" customFormat="1" ht="30" customHeight="1">
      <c r="A15" s="90" t="s">
        <v>161</v>
      </c>
      <c r="B15" s="91">
        <v>10</v>
      </c>
      <c r="C15" s="91" t="s">
        <v>154</v>
      </c>
      <c r="D15" s="92">
        <f t="shared" si="0"/>
        <v>70000</v>
      </c>
      <c r="E15" s="92">
        <v>60000</v>
      </c>
      <c r="F15" s="92">
        <v>10000</v>
      </c>
      <c r="G15" s="92">
        <f t="shared" si="1"/>
        <v>700000</v>
      </c>
      <c r="H15" s="89"/>
    </row>
    <row r="16" spans="1:9" s="83" customFormat="1" ht="30" customHeight="1">
      <c r="A16" s="101" t="s">
        <v>170</v>
      </c>
      <c r="B16" s="102"/>
      <c r="C16" s="102"/>
      <c r="D16" s="102"/>
      <c r="E16" s="102"/>
      <c r="F16" s="102"/>
      <c r="G16" s="103">
        <f>SUM(G10:G15)</f>
        <v>3648400</v>
      </c>
      <c r="H16" s="89"/>
    </row>
    <row r="17" spans="1:8" s="83" customFormat="1" ht="30" customHeight="1">
      <c r="A17" s="90"/>
      <c r="B17" s="88"/>
      <c r="C17" s="88"/>
      <c r="D17" s="88"/>
      <c r="E17" s="88"/>
      <c r="F17" s="88"/>
      <c r="G17" s="88"/>
      <c r="H17" s="89"/>
    </row>
    <row r="18" spans="1:8" s="83" customFormat="1" ht="30" customHeight="1">
      <c r="A18" s="90"/>
      <c r="B18" s="93"/>
      <c r="C18" s="93"/>
      <c r="D18" s="93"/>
      <c r="E18" s="93"/>
      <c r="F18" s="93"/>
      <c r="G18" s="93"/>
      <c r="H18" s="94"/>
    </row>
  </sheetData>
  <phoneticPr fontId="2"/>
  <pageMargins left="0.7" right="0.7" top="0.75" bottom="0.75" header="0.3" footer="0.3"/>
  <pageSetup paperSize="9" scale="99" fitToWidth="0" fitToHeight="0" orientation="landscape" r:id="rId1"/>
  <headerFooter alignWithMargins="0">
    <oddHeader>&amp;L&amp;"ＭＳ Ｐ明朝,標準"（様式９号の３）</oddHeader>
    <oddFooter>&amp;C&amp;"ＭＳ Ｐ明朝,標準"※様式９号の２の工事費について、本様式を参考に積算根拠（内訳）を示すこと。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様式リスト</vt:lpstr>
      <vt:lpstr>様式1の1</vt:lpstr>
      <vt:lpstr>様式1の2</vt:lpstr>
      <vt:lpstr>様式9の1</vt:lpstr>
      <vt:lpstr>様式9の2</vt:lpstr>
      <vt:lpstr>様式９の３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2026-02-12T07:00:05Z</cp:lastPrinted>
  <dcterms:created xsi:type="dcterms:W3CDTF">2012-03-15T09:53:19Z</dcterms:created>
  <dcterms:modified xsi:type="dcterms:W3CDTF">2026-02-24T04:53:23Z</dcterms:modified>
</cp:coreProperties>
</file>